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corp.ssi.govt.nz\userse\ebrow016\Desktop\Publishing QA\"/>
    </mc:Choice>
  </mc:AlternateContent>
  <xr:revisionPtr revIDLastSave="0" documentId="8_{729C6AD0-45C8-421D-867A-6C092DA77872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Appendi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C66" i="1"/>
  <c r="C65" i="1"/>
  <c r="F67" i="1"/>
  <c r="F66" i="1"/>
  <c r="F65" i="1"/>
  <c r="I67" i="1"/>
  <c r="I66" i="1"/>
  <c r="I65" i="1"/>
  <c r="L67" i="1"/>
  <c r="L66" i="1"/>
  <c r="L65" i="1"/>
  <c r="O67" i="1"/>
  <c r="O66" i="1"/>
  <c r="O65" i="1"/>
  <c r="R67" i="1"/>
  <c r="R66" i="1"/>
  <c r="R65" i="1"/>
  <c r="U67" i="1"/>
  <c r="U66" i="1"/>
  <c r="U65" i="1"/>
  <c r="X67" i="1"/>
  <c r="X66" i="1"/>
  <c r="X65" i="1"/>
  <c r="AA67" i="1"/>
  <c r="AA66" i="1"/>
  <c r="AA65" i="1"/>
  <c r="AA34" i="1"/>
  <c r="AA33" i="1"/>
  <c r="AA32" i="1"/>
  <c r="AA31" i="1"/>
  <c r="AA30" i="1"/>
  <c r="AA29" i="1"/>
  <c r="AA28" i="1"/>
  <c r="AA27" i="1"/>
  <c r="AA26" i="1"/>
  <c r="AA25" i="1"/>
  <c r="X34" i="1"/>
  <c r="X32" i="1"/>
  <c r="X31" i="1"/>
  <c r="X30" i="1"/>
  <c r="X29" i="1"/>
  <c r="X27" i="1"/>
  <c r="U34" i="1"/>
  <c r="U33" i="1"/>
  <c r="U32" i="1"/>
  <c r="U31" i="1"/>
  <c r="U30" i="1"/>
  <c r="U29" i="1"/>
  <c r="U28" i="1"/>
  <c r="U27" i="1"/>
  <c r="U25" i="1"/>
</calcChain>
</file>

<file path=xl/sharedStrings.xml><?xml version="1.0" encoding="utf-8"?>
<sst xmlns="http://schemas.openxmlformats.org/spreadsheetml/2006/main" count="166" uniqueCount="61">
  <si>
    <t/>
  </si>
  <si>
    <t>To protect confidentiality the Ministry of Social Development uses processes to make it difficult to identify an individual person or entity from published data.</t>
  </si>
  <si>
    <t>These data tables have had random rounding to base three applied to all cell counts in the table.</t>
  </si>
  <si>
    <t>Random rounding does not round down to zero, a value of one or two will be rounded to three.</t>
  </si>
  <si>
    <t>The impact of applying random rounding is that columns and rows may not add exactly to the given column or row totals.</t>
  </si>
  <si>
    <t>The published counts will never differ by more than two counts.</t>
  </si>
  <si>
    <t>This includes clients who are on main benefit, New Zealand superannuation, and non-beneficiary assistance.</t>
  </si>
  <si>
    <t>A client may have declared more than one home ownership costs, in which case, they are counted in each applicable cost type.</t>
  </si>
  <si>
    <t>Local authority rates includes council rates, water rates, and regional council rates.</t>
  </si>
  <si>
    <t>The number of recipients of Accommodation Supplement is the number of individuals, couples or families receiving an accommodation supplement for their housing purposes.</t>
  </si>
  <si>
    <t>It is not necessarily a count of households.</t>
  </si>
  <si>
    <t>Benefit Types</t>
  </si>
  <si>
    <t>Home Ownership Costs</t>
  </si>
  <si>
    <t>Body Corp Fees</t>
  </si>
  <si>
    <t>Ground lease</t>
  </si>
  <si>
    <t>House insurance (ex contents)</t>
  </si>
  <si>
    <t>Local Authority Rates</t>
  </si>
  <si>
    <t>Mortgage</t>
  </si>
  <si>
    <t>Mortgage Protection Insurance</t>
  </si>
  <si>
    <t>Other</t>
  </si>
  <si>
    <t>Weekly Cost</t>
  </si>
  <si>
    <t>Average</t>
  </si>
  <si>
    <t>Distinct Clients</t>
  </si>
  <si>
    <t>Emergency Benefit</t>
  </si>
  <si>
    <t>Emergency Maintenance Allowance</t>
  </si>
  <si>
    <t>Jobseeker Support</t>
  </si>
  <si>
    <t>Jobseeker Support Student Hardship</t>
  </si>
  <si>
    <t>New Zealand Superannuation</t>
  </si>
  <si>
    <t>Non Beneficiary</t>
  </si>
  <si>
    <t>Sole Parent Support</t>
  </si>
  <si>
    <t>Supported Living Payment</t>
  </si>
  <si>
    <t>Veteran's Pension</t>
  </si>
  <si>
    <t>Total</t>
  </si>
  <si>
    <t>Age Group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</si>
  <si>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</si>
  <si>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</si>
  <si>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</si>
  <si>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</si>
  <si>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</si>
  <si>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</si>
  <si>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</si>
  <si>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</si>
  <si>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</si>
  <si>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</si>
  <si>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TAS is Temporary Additional Support.</t>
  </si>
  <si>
    <t>Has TAS</t>
  </si>
  <si>
    <t>Essential Repairs / Maintenance</t>
  </si>
  <si>
    <t>No</t>
  </si>
  <si>
    <t>Yes</t>
  </si>
  <si>
    <r>
      <rPr>
        <b/>
        <sz val="11"/>
        <color rgb="FF000000"/>
        <rFont val="Arial Mäori"/>
        <family val="2"/>
      </rPr>
      <t xml:space="preserve">Confidentiality: </t>
    </r>
  </si>
  <si>
    <r>
      <rPr>
        <b/>
        <sz val="11"/>
        <color rgb="FF000000"/>
        <rFont val="Arial Mäori"/>
        <family val="2"/>
      </rPr>
      <t xml:space="preserve">Notes: </t>
    </r>
  </si>
  <si>
    <r>
      <rPr>
        <b/>
        <sz val="11"/>
        <color rgb="FF000000"/>
        <rFont val="Arial Mäori"/>
        <family val="2"/>
      </rPr>
      <t xml:space="preserve">Table 1: Total and average weekly costs, and the number of clients who declared home ownership costs for their Accommodation Supplementary assistance as at end of November 2025 </t>
    </r>
  </si>
  <si>
    <r>
      <rPr>
        <b/>
        <sz val="11"/>
        <color rgb="FF000000"/>
        <rFont val="Arial Mäori"/>
        <family val="2"/>
      </rPr>
      <t xml:space="preserve">Table 2: Total and average weekly costs, and the number of clients who declared home ownership costs for their Accommodation Supplementary assistance as at end of November 2025 </t>
    </r>
  </si>
  <si>
    <r>
      <rPr>
        <i/>
        <sz val="11"/>
        <color rgb="FF000000"/>
        <rFont val="Arial Mäori"/>
        <family val="2"/>
      </rPr>
      <t xml:space="preserve">by age group, and home ownership costs </t>
    </r>
  </si>
  <si>
    <r>
      <rPr>
        <i/>
        <sz val="11"/>
        <color rgb="FF000000"/>
        <rFont val="Arial Mäori"/>
        <family val="2"/>
      </rPr>
      <t xml:space="preserve">by has TAS indicator, and home ownership cost types </t>
    </r>
  </si>
  <si>
    <t xml:space="preserve">Table 3: Total and average weekly costs, and the number of clients who declared home ownership costs for their Accommodation Supplementary assistance as at end of November 2025 </t>
  </si>
  <si>
    <t>The average amount is calculated using the randomly rounded number of distinct clients.</t>
  </si>
  <si>
    <t>by benefit type, and home ownership costs</t>
  </si>
  <si>
    <t>Note:</t>
  </si>
  <si>
    <t xml:space="preserve">Appendix </t>
  </si>
  <si>
    <t xml:space="preserve">Total and average weekly costs, and the number of clients who declared home ownership costs for their Accommodation Supplementary assistance as at end of November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</si>
</sst>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##,###,###,##0.00"/>
    <numFmt numFmtId="165" formatCode="&quot;$&quot;###,###,###,###,##0"/>
  </numFmts>
  <fonts count="6" x14ac:knownFonts="1">
    <font>
      <sz val="10"/>
      <color rgb="FF000000"/>
      <name val="Helvetica"/>
    </font>
    <font>
      <b/>
      <sz val="11"/>
      <color rgb="FF000000"/>
      <name val="Arial Mäori"/>
      <family val="2"/>
    </font>
    <font>
      <sz val="11"/>
      <color rgb="FF000000"/>
      <name val="Arial Mäori"/>
      <family val="2"/>
    </font>
    <font>
      <sz val="10"/>
      <color rgb="FF000000"/>
      <name val="Arial Mäori"/>
      <family val="2"/>
    </font>
    <font>
      <b/>
      <sz val="10"/>
      <color rgb="FF000000"/>
      <name val="Arial Mäori"/>
      <family val="2"/>
    </font>
    <font>
      <i/>
      <sz val="11"/>
      <color rgb="FF000000"/>
      <name val="Arial Mäo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8"/>
  <sheetViews>
    <sheetView tabSelected="1" zoomScaleNormal="100" workbookViewId="0"/>
  </sheetViews>
  <sheetFormatPr defaultColWidth="10.81640625" defaultRowHeight="13" customHeight="1" x14ac:dyDescent="0.3"/>
  <cols>
    <col min="1" max="1" width="42.81640625" style="4" customWidth="1"/>
    <col min="2" max="3" width="19.7265625" style="4" bestFit="1" customWidth="1"/>
    <col min="4" max="4" width="19.7265625" style="5" bestFit="1" customWidth="1"/>
    <col min="5" max="6" width="19.7265625" style="4" bestFit="1" customWidth="1"/>
    <col min="7" max="7" width="19.7265625" style="5" bestFit="1" customWidth="1"/>
    <col min="8" max="9" width="19.7265625" style="4" bestFit="1" customWidth="1"/>
    <col min="10" max="10" width="19.7265625" style="5" bestFit="1" customWidth="1"/>
    <col min="11" max="12" width="19.7265625" style="4" bestFit="1" customWidth="1"/>
    <col min="13" max="13" width="19.7265625" style="5" bestFit="1" customWidth="1"/>
    <col min="14" max="15" width="19.7265625" style="4" bestFit="1" customWidth="1"/>
    <col min="16" max="16" width="19.7265625" style="5" bestFit="1" customWidth="1"/>
    <col min="17" max="18" width="19.7265625" style="4" bestFit="1" customWidth="1"/>
    <col min="19" max="19" width="19.7265625" style="5" bestFit="1" customWidth="1"/>
    <col min="20" max="21" width="19.7265625" style="4" bestFit="1" customWidth="1"/>
    <col min="22" max="22" width="19.7265625" style="5" bestFit="1" customWidth="1"/>
    <col min="23" max="24" width="19.7265625" style="4" bestFit="1" customWidth="1"/>
    <col min="25" max="25" width="19.7265625" style="5" bestFit="1" customWidth="1"/>
    <col min="26" max="27" width="19.7265625" style="6" bestFit="1" customWidth="1"/>
    <col min="28" max="28" width="19.7265625" style="7" bestFit="1" customWidth="1"/>
    <col min="29" max="16384" width="10.81640625" style="4"/>
  </cols>
  <sheetData>
    <row r="1" spans="1:1" ht="13" customHeight="1" x14ac:dyDescent="0.3">
      <c r="A1" s="15" t="s">
        <v>59</v>
      </c>
    </row>
    <row r="2" spans="1:1" ht="15" customHeight="1" x14ac:dyDescent="0.3">
      <c r="A2" s="15" t="s">
        <v>60</v>
      </c>
    </row>
    <row r="3" spans="1:1" ht="15" customHeight="1" x14ac:dyDescent="0.3">
      <c r="A3" s="3" t="s">
        <v>0</v>
      </c>
    </row>
    <row r="4" spans="1:1" ht="15" customHeight="1" x14ac:dyDescent="0.3">
      <c r="A4" s="3" t="s">
        <v>49</v>
      </c>
    </row>
    <row r="5" spans="1:1" ht="15" customHeight="1" x14ac:dyDescent="0.3">
      <c r="A5" s="3" t="s">
        <v>1</v>
      </c>
    </row>
    <row r="6" spans="1:1" ht="15" customHeight="1" x14ac:dyDescent="0.3">
      <c r="A6" s="3" t="s">
        <v>2</v>
      </c>
    </row>
    <row r="7" spans="1:1" ht="15" customHeight="1" x14ac:dyDescent="0.3">
      <c r="A7" s="3" t="s">
        <v>3</v>
      </c>
    </row>
    <row r="8" spans="1:1" ht="15" customHeight="1" x14ac:dyDescent="0.3">
      <c r="A8" s="3" t="s">
        <v>4</v>
      </c>
    </row>
    <row r="9" spans="1:1" ht="15" customHeight="1" x14ac:dyDescent="0.3">
      <c r="A9" s="3" t="s">
        <v>5</v>
      </c>
    </row>
    <row r="10" spans="1:1" ht="15" customHeight="1" x14ac:dyDescent="0.3">
      <c r="A10" s="3" t="s">
        <v>0</v>
      </c>
    </row>
    <row r="11" spans="1:1" ht="15" customHeight="1" x14ac:dyDescent="0.3">
      <c r="A11" s="3" t="s">
        <v>50</v>
      </c>
    </row>
    <row r="12" spans="1:1" ht="15" customHeight="1" x14ac:dyDescent="0.3">
      <c r="A12" s="3" t="s">
        <v>6</v>
      </c>
    </row>
    <row r="13" spans="1:1" ht="15" customHeight="1" x14ac:dyDescent="0.3">
      <c r="A13" s="3" t="s">
        <v>7</v>
      </c>
    </row>
    <row r="14" spans="1:1" ht="15" customHeight="1" x14ac:dyDescent="0.3">
      <c r="A14" s="3" t="s">
        <v>8</v>
      </c>
    </row>
    <row r="15" spans="1:1" ht="15" customHeight="1" x14ac:dyDescent="0.3">
      <c r="A15" s="3" t="s">
        <v>9</v>
      </c>
    </row>
    <row r="16" spans="1:1" ht="15" customHeight="1" x14ac:dyDescent="0.3">
      <c r="A16" s="3" t="s">
        <v>10</v>
      </c>
    </row>
    <row r="17" spans="1:28" ht="15" customHeight="1" x14ac:dyDescent="0.3">
      <c r="A17" s="3" t="s">
        <v>56</v>
      </c>
    </row>
    <row r="18" spans="1:28" ht="15" customHeight="1" x14ac:dyDescent="0.3">
      <c r="A18" s="3" t="s">
        <v>0</v>
      </c>
    </row>
    <row r="19" spans="1:28" ht="15" customHeight="1" x14ac:dyDescent="0.3">
      <c r="A19" s="3" t="s">
        <v>51</v>
      </c>
    </row>
    <row r="20" spans="1:28" ht="15" customHeight="1" x14ac:dyDescent="0.35">
      <c r="A20" s="18" t="s">
        <v>57</v>
      </c>
    </row>
    <row r="21" spans="1:28" ht="15" customHeight="1" x14ac:dyDescent="0.3"/>
    <row r="22" spans="1:28" ht="15" customHeight="1" x14ac:dyDescent="0.3">
      <c r="A22" s="29" t="s">
        <v>11</v>
      </c>
      <c r="B22" s="26" t="s">
        <v>12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8"/>
      <c r="Z22" s="19" t="s">
        <v>32</v>
      </c>
      <c r="AA22" s="20"/>
      <c r="AB22" s="21"/>
    </row>
    <row r="23" spans="1:28" ht="15" customHeight="1" x14ac:dyDescent="0.3">
      <c r="A23" s="29"/>
      <c r="B23" s="25" t="s">
        <v>13</v>
      </c>
      <c r="C23" s="25"/>
      <c r="D23" s="25"/>
      <c r="E23" s="25" t="s">
        <v>46</v>
      </c>
      <c r="F23" s="25"/>
      <c r="G23" s="25"/>
      <c r="H23" s="25" t="s">
        <v>14</v>
      </c>
      <c r="I23" s="25"/>
      <c r="J23" s="25"/>
      <c r="K23" s="25" t="s">
        <v>15</v>
      </c>
      <c r="L23" s="25"/>
      <c r="M23" s="25"/>
      <c r="N23" s="25" t="s">
        <v>16</v>
      </c>
      <c r="O23" s="25"/>
      <c r="P23" s="25"/>
      <c r="Q23" s="25" t="s">
        <v>17</v>
      </c>
      <c r="R23" s="25"/>
      <c r="S23" s="25"/>
      <c r="T23" s="25" t="s">
        <v>18</v>
      </c>
      <c r="U23" s="25"/>
      <c r="V23" s="25"/>
      <c r="W23" s="25" t="s">
        <v>19</v>
      </c>
      <c r="X23" s="25"/>
      <c r="Y23" s="25"/>
      <c r="Z23" s="22"/>
      <c r="AA23" s="23"/>
      <c r="AB23" s="24"/>
    </row>
    <row r="24" spans="1:28" ht="15" customHeight="1" x14ac:dyDescent="0.3">
      <c r="A24" s="29"/>
      <c r="B24" s="1" t="s">
        <v>20</v>
      </c>
      <c r="C24" s="1" t="s">
        <v>21</v>
      </c>
      <c r="D24" s="2" t="s">
        <v>22</v>
      </c>
      <c r="E24" s="1" t="s">
        <v>20</v>
      </c>
      <c r="F24" s="1" t="s">
        <v>21</v>
      </c>
      <c r="G24" s="2" t="s">
        <v>22</v>
      </c>
      <c r="H24" s="1" t="s">
        <v>20</v>
      </c>
      <c r="I24" s="1" t="s">
        <v>21</v>
      </c>
      <c r="J24" s="2" t="s">
        <v>22</v>
      </c>
      <c r="K24" s="1" t="s">
        <v>20</v>
      </c>
      <c r="L24" s="1" t="s">
        <v>21</v>
      </c>
      <c r="M24" s="2" t="s">
        <v>22</v>
      </c>
      <c r="N24" s="1" t="s">
        <v>20</v>
      </c>
      <c r="O24" s="1" t="s">
        <v>21</v>
      </c>
      <c r="P24" s="2" t="s">
        <v>22</v>
      </c>
      <c r="Q24" s="1" t="s">
        <v>20</v>
      </c>
      <c r="R24" s="1" t="s">
        <v>21</v>
      </c>
      <c r="S24" s="2" t="s">
        <v>22</v>
      </c>
      <c r="T24" s="1" t="s">
        <v>20</v>
      </c>
      <c r="U24" s="1" t="s">
        <v>21</v>
      </c>
      <c r="V24" s="2" t="s">
        <v>22</v>
      </c>
      <c r="W24" s="1" t="s">
        <v>20</v>
      </c>
      <c r="X24" s="1" t="s">
        <v>21</v>
      </c>
      <c r="Y24" s="2" t="s">
        <v>22</v>
      </c>
      <c r="Z24" s="1" t="s">
        <v>20</v>
      </c>
      <c r="AA24" s="1" t="s">
        <v>21</v>
      </c>
      <c r="AB24" s="2" t="s">
        <v>22</v>
      </c>
    </row>
    <row r="25" spans="1:28" ht="15" customHeight="1" x14ac:dyDescent="0.3">
      <c r="A25" s="8" t="s">
        <v>23</v>
      </c>
      <c r="B25" s="9">
        <v>437.09</v>
      </c>
      <c r="C25" s="16">
        <v>72.848333333333329</v>
      </c>
      <c r="D25" s="10">
        <v>6</v>
      </c>
      <c r="E25" s="9">
        <v>511.48</v>
      </c>
      <c r="F25" s="9">
        <v>85.24666666666667</v>
      </c>
      <c r="G25" s="10">
        <v>6</v>
      </c>
      <c r="H25" s="11">
        <v>0</v>
      </c>
      <c r="I25" s="11">
        <v>0</v>
      </c>
      <c r="J25" s="10">
        <v>0</v>
      </c>
      <c r="K25" s="9">
        <v>3482.17</v>
      </c>
      <c r="L25" s="9">
        <v>38.690777777777775</v>
      </c>
      <c r="M25" s="10">
        <v>90</v>
      </c>
      <c r="N25" s="9">
        <v>8574</v>
      </c>
      <c r="O25" s="9">
        <v>79.388888888888886</v>
      </c>
      <c r="P25" s="10">
        <v>108</v>
      </c>
      <c r="Q25" s="9">
        <v>50400.89</v>
      </c>
      <c r="R25" s="9">
        <v>442.11307017543857</v>
      </c>
      <c r="S25" s="10">
        <v>114</v>
      </c>
      <c r="T25" s="9">
        <v>366.14</v>
      </c>
      <c r="U25" s="16">
        <f>T25/V25</f>
        <v>40.682222222222222</v>
      </c>
      <c r="V25" s="10">
        <v>9</v>
      </c>
      <c r="W25" s="11">
        <v>0</v>
      </c>
      <c r="X25" s="16">
        <v>0</v>
      </c>
      <c r="Y25" s="10">
        <v>0</v>
      </c>
      <c r="Z25" s="12">
        <v>63771.77</v>
      </c>
      <c r="AA25" s="17">
        <f>Z25/AB25</f>
        <v>545.05786324786322</v>
      </c>
      <c r="AB25" s="13">
        <v>117</v>
      </c>
    </row>
    <row r="26" spans="1:28" ht="15" customHeight="1" x14ac:dyDescent="0.3">
      <c r="A26" s="8" t="s">
        <v>24</v>
      </c>
      <c r="B26" s="11">
        <v>0</v>
      </c>
      <c r="C26" s="16">
        <v>0</v>
      </c>
      <c r="D26" s="10">
        <v>0</v>
      </c>
      <c r="E26" s="11">
        <v>0</v>
      </c>
      <c r="F26" s="11">
        <v>0</v>
      </c>
      <c r="G26" s="10">
        <v>0</v>
      </c>
      <c r="H26" s="11">
        <v>0</v>
      </c>
      <c r="I26" s="11">
        <v>0</v>
      </c>
      <c r="J26" s="10">
        <v>0</v>
      </c>
      <c r="K26" s="9">
        <v>478.6</v>
      </c>
      <c r="L26" s="9">
        <v>31.90666666666667</v>
      </c>
      <c r="M26" s="10">
        <v>15</v>
      </c>
      <c r="N26" s="9">
        <v>1110.9100000000001</v>
      </c>
      <c r="O26" s="9">
        <v>92.575833333333335</v>
      </c>
      <c r="P26" s="10">
        <v>12</v>
      </c>
      <c r="Q26" s="9">
        <v>8187.01</v>
      </c>
      <c r="R26" s="9">
        <v>545.80066666666664</v>
      </c>
      <c r="S26" s="10">
        <v>15</v>
      </c>
      <c r="T26" s="11">
        <v>0</v>
      </c>
      <c r="U26" s="16">
        <v>0</v>
      </c>
      <c r="V26" s="10">
        <v>0</v>
      </c>
      <c r="W26" s="11">
        <v>0</v>
      </c>
      <c r="X26" s="16">
        <v>0</v>
      </c>
      <c r="Y26" s="10">
        <v>0</v>
      </c>
      <c r="Z26" s="12">
        <v>9776.52</v>
      </c>
      <c r="AA26" s="17">
        <f>Z26/AB26</f>
        <v>651.76800000000003</v>
      </c>
      <c r="AB26" s="13">
        <v>15</v>
      </c>
    </row>
    <row r="27" spans="1:28" ht="15" customHeight="1" x14ac:dyDescent="0.3">
      <c r="A27" s="8" t="s">
        <v>25</v>
      </c>
      <c r="B27" s="9">
        <v>34149.129999999997</v>
      </c>
      <c r="C27" s="16">
        <v>98.982985507246369</v>
      </c>
      <c r="D27" s="10">
        <v>345</v>
      </c>
      <c r="E27" s="9">
        <v>26872.03</v>
      </c>
      <c r="F27" s="9">
        <v>58.929890350877187</v>
      </c>
      <c r="G27" s="10">
        <v>456</v>
      </c>
      <c r="H27" s="9">
        <v>13200.61</v>
      </c>
      <c r="I27" s="9">
        <v>137.50635416666668</v>
      </c>
      <c r="J27" s="10">
        <v>96</v>
      </c>
      <c r="K27" s="9">
        <v>259651.95</v>
      </c>
      <c r="L27" s="9">
        <v>41.852345261121862</v>
      </c>
      <c r="M27" s="10">
        <v>6204</v>
      </c>
      <c r="N27" s="9">
        <v>604100.05000000005</v>
      </c>
      <c r="O27" s="9">
        <v>76.391002781992924</v>
      </c>
      <c r="P27" s="10">
        <v>7908</v>
      </c>
      <c r="Q27" s="9">
        <v>3035707.7</v>
      </c>
      <c r="R27" s="9">
        <v>397.91685673089529</v>
      </c>
      <c r="S27" s="10">
        <v>7629</v>
      </c>
      <c r="T27" s="9">
        <v>15351.03</v>
      </c>
      <c r="U27" s="16">
        <f t="shared" ref="U27:U34" si="0">T27/V27</f>
        <v>33.444509803921569</v>
      </c>
      <c r="V27" s="10">
        <v>459</v>
      </c>
      <c r="W27" s="9">
        <v>5437.25</v>
      </c>
      <c r="X27" s="16">
        <f t="shared" ref="X27:X34" si="1">W27/Y27</f>
        <v>151.03472222222223</v>
      </c>
      <c r="Y27" s="10">
        <v>36</v>
      </c>
      <c r="Z27" s="12">
        <v>3994469.75</v>
      </c>
      <c r="AA27" s="17">
        <f t="shared" ref="AA27:AA34" si="2">Z27/AB27</f>
        <v>486.30018870221573</v>
      </c>
      <c r="AB27" s="13">
        <v>8214</v>
      </c>
    </row>
    <row r="28" spans="1:28" ht="15" customHeight="1" x14ac:dyDescent="0.3">
      <c r="A28" s="8" t="s">
        <v>26</v>
      </c>
      <c r="B28" s="9">
        <v>63.81</v>
      </c>
      <c r="C28" s="16">
        <v>21.27</v>
      </c>
      <c r="D28" s="10">
        <v>3</v>
      </c>
      <c r="E28" s="9">
        <v>342.74</v>
      </c>
      <c r="F28" s="9">
        <v>57.123333333333335</v>
      </c>
      <c r="G28" s="10">
        <v>6</v>
      </c>
      <c r="H28" s="11">
        <v>0</v>
      </c>
      <c r="I28" s="11">
        <v>0</v>
      </c>
      <c r="J28" s="10">
        <v>0</v>
      </c>
      <c r="K28" s="9">
        <v>1863.64</v>
      </c>
      <c r="L28" s="9">
        <v>47.785641025641027</v>
      </c>
      <c r="M28" s="10">
        <v>39</v>
      </c>
      <c r="N28" s="9">
        <v>3603.64</v>
      </c>
      <c r="O28" s="9">
        <v>75.075833333333335</v>
      </c>
      <c r="P28" s="10">
        <v>48</v>
      </c>
      <c r="Q28" s="9">
        <v>19998.080000000002</v>
      </c>
      <c r="R28" s="9">
        <v>416.62666666666672</v>
      </c>
      <c r="S28" s="10">
        <v>48</v>
      </c>
      <c r="T28" s="9">
        <v>29.75</v>
      </c>
      <c r="U28" s="16">
        <f t="shared" si="0"/>
        <v>9.9166666666666661</v>
      </c>
      <c r="V28" s="10">
        <v>3</v>
      </c>
      <c r="W28" s="11">
        <v>0</v>
      </c>
      <c r="X28" s="16">
        <v>0</v>
      </c>
      <c r="Y28" s="10">
        <v>0</v>
      </c>
      <c r="Z28" s="12">
        <v>25901.66</v>
      </c>
      <c r="AA28" s="17">
        <f t="shared" si="2"/>
        <v>539.6179166666667</v>
      </c>
      <c r="AB28" s="13">
        <v>48</v>
      </c>
    </row>
    <row r="29" spans="1:28" ht="15" customHeight="1" x14ac:dyDescent="0.3">
      <c r="A29" s="8" t="s">
        <v>27</v>
      </c>
      <c r="B29" s="9">
        <v>29737.42</v>
      </c>
      <c r="C29" s="16">
        <v>100.12599326599326</v>
      </c>
      <c r="D29" s="10">
        <v>297</v>
      </c>
      <c r="E29" s="9">
        <v>55196.36</v>
      </c>
      <c r="F29" s="9">
        <v>52.121208687440983</v>
      </c>
      <c r="G29" s="10">
        <v>1059</v>
      </c>
      <c r="H29" s="9">
        <v>26469.02</v>
      </c>
      <c r="I29" s="9">
        <v>157.55369047619047</v>
      </c>
      <c r="J29" s="10">
        <v>168</v>
      </c>
      <c r="K29" s="9">
        <v>218726.24</v>
      </c>
      <c r="L29" s="9">
        <v>34.197348342714193</v>
      </c>
      <c r="M29" s="10">
        <v>6396</v>
      </c>
      <c r="N29" s="9">
        <v>460773.58</v>
      </c>
      <c r="O29" s="9">
        <v>64.371832914221855</v>
      </c>
      <c r="P29" s="10">
        <v>7158</v>
      </c>
      <c r="Q29" s="9">
        <v>1868735.09</v>
      </c>
      <c r="R29" s="9">
        <v>264.39375919637803</v>
      </c>
      <c r="S29" s="10">
        <v>7068</v>
      </c>
      <c r="T29" s="9">
        <v>26646.76</v>
      </c>
      <c r="U29" s="16">
        <f t="shared" si="0"/>
        <v>42.095987361769353</v>
      </c>
      <c r="V29" s="10">
        <v>633</v>
      </c>
      <c r="W29" s="9">
        <v>3873.68</v>
      </c>
      <c r="X29" s="16">
        <f t="shared" si="1"/>
        <v>129.12266666666667</v>
      </c>
      <c r="Y29" s="10">
        <v>30</v>
      </c>
      <c r="Z29" s="12">
        <v>2690158.15</v>
      </c>
      <c r="AA29" s="17">
        <f t="shared" si="2"/>
        <v>365.41132165172507</v>
      </c>
      <c r="AB29" s="13">
        <v>7362</v>
      </c>
    </row>
    <row r="30" spans="1:28" ht="15" customHeight="1" x14ac:dyDescent="0.3">
      <c r="A30" s="8" t="s">
        <v>28</v>
      </c>
      <c r="B30" s="9">
        <v>31371.98</v>
      </c>
      <c r="C30" s="16">
        <v>67.904718614718618</v>
      </c>
      <c r="D30" s="10">
        <v>462</v>
      </c>
      <c r="E30" s="9">
        <v>57430.080000000002</v>
      </c>
      <c r="F30" s="9">
        <v>77.818536585365862</v>
      </c>
      <c r="G30" s="10">
        <v>738</v>
      </c>
      <c r="H30" s="9">
        <v>14127.85</v>
      </c>
      <c r="I30" s="9">
        <v>138.50833333333333</v>
      </c>
      <c r="J30" s="10">
        <v>102</v>
      </c>
      <c r="K30" s="9">
        <v>430363.59</v>
      </c>
      <c r="L30" s="9">
        <v>37.781019225704505</v>
      </c>
      <c r="M30" s="10">
        <v>11391</v>
      </c>
      <c r="N30" s="9">
        <v>958761.85</v>
      </c>
      <c r="O30" s="9">
        <v>74.098604992657854</v>
      </c>
      <c r="P30" s="10">
        <v>12939</v>
      </c>
      <c r="Q30" s="9">
        <v>7205580.2800000003</v>
      </c>
      <c r="R30" s="9">
        <v>546.1255328179476</v>
      </c>
      <c r="S30" s="10">
        <v>13194</v>
      </c>
      <c r="T30" s="9">
        <v>38780.43</v>
      </c>
      <c r="U30" s="16">
        <f t="shared" si="0"/>
        <v>31.76120393120393</v>
      </c>
      <c r="V30" s="10">
        <v>1221</v>
      </c>
      <c r="W30" s="9">
        <v>5140.51</v>
      </c>
      <c r="X30" s="16">
        <f t="shared" si="1"/>
        <v>114.23355555555555</v>
      </c>
      <c r="Y30" s="10">
        <v>45</v>
      </c>
      <c r="Z30" s="12">
        <v>8741556.5700000003</v>
      </c>
      <c r="AA30" s="17">
        <f t="shared" si="2"/>
        <v>659.54101177003167</v>
      </c>
      <c r="AB30" s="13">
        <v>13254</v>
      </c>
    </row>
    <row r="31" spans="1:28" ht="15" customHeight="1" x14ac:dyDescent="0.3">
      <c r="A31" s="8" t="s">
        <v>29</v>
      </c>
      <c r="B31" s="9">
        <v>6606.51</v>
      </c>
      <c r="C31" s="16">
        <v>71.037741935483879</v>
      </c>
      <c r="D31" s="10">
        <v>93</v>
      </c>
      <c r="E31" s="9">
        <v>11607.23</v>
      </c>
      <c r="F31" s="9">
        <v>63.427486338797813</v>
      </c>
      <c r="G31" s="10">
        <v>183</v>
      </c>
      <c r="H31" s="9">
        <v>3961.56</v>
      </c>
      <c r="I31" s="9">
        <v>132.05199999999999</v>
      </c>
      <c r="J31" s="10">
        <v>30</v>
      </c>
      <c r="K31" s="9">
        <v>125260.09</v>
      </c>
      <c r="L31" s="9">
        <v>43.402664587664589</v>
      </c>
      <c r="M31" s="10">
        <v>2886</v>
      </c>
      <c r="N31" s="9">
        <v>242396.18</v>
      </c>
      <c r="O31" s="9">
        <v>72.4002927120669</v>
      </c>
      <c r="P31" s="10">
        <v>3348</v>
      </c>
      <c r="Q31" s="9">
        <v>1605112.28</v>
      </c>
      <c r="R31" s="9">
        <v>460.84188343382141</v>
      </c>
      <c r="S31" s="10">
        <v>3483</v>
      </c>
      <c r="T31" s="9">
        <v>6234.12</v>
      </c>
      <c r="U31" s="16">
        <f t="shared" si="0"/>
        <v>25.654814814814813</v>
      </c>
      <c r="V31" s="10">
        <v>243</v>
      </c>
      <c r="W31" s="9">
        <v>1953.83</v>
      </c>
      <c r="X31" s="16">
        <f t="shared" si="1"/>
        <v>162.81916666666666</v>
      </c>
      <c r="Y31" s="10">
        <v>12</v>
      </c>
      <c r="Z31" s="12">
        <v>2003131.8</v>
      </c>
      <c r="AA31" s="17">
        <f t="shared" si="2"/>
        <v>571.67003424657537</v>
      </c>
      <c r="AB31" s="13">
        <v>3504</v>
      </c>
    </row>
    <row r="32" spans="1:28" ht="15" customHeight="1" x14ac:dyDescent="0.3">
      <c r="A32" s="8" t="s">
        <v>30</v>
      </c>
      <c r="B32" s="9">
        <v>13621.56</v>
      </c>
      <c r="C32" s="16">
        <v>103.19363636363636</v>
      </c>
      <c r="D32" s="10">
        <v>132</v>
      </c>
      <c r="E32" s="9">
        <v>38434.58</v>
      </c>
      <c r="F32" s="9">
        <v>52.291945578231292</v>
      </c>
      <c r="G32" s="10">
        <v>735</v>
      </c>
      <c r="H32" s="9">
        <v>8539.7999999999993</v>
      </c>
      <c r="I32" s="9">
        <v>123.76521739130433</v>
      </c>
      <c r="J32" s="10">
        <v>69</v>
      </c>
      <c r="K32" s="9">
        <v>185613.7</v>
      </c>
      <c r="L32" s="9">
        <v>43.176017678529895</v>
      </c>
      <c r="M32" s="10">
        <v>4299</v>
      </c>
      <c r="N32" s="9">
        <v>350557.22</v>
      </c>
      <c r="O32" s="9">
        <v>72.26493918779633</v>
      </c>
      <c r="P32" s="10">
        <v>4851</v>
      </c>
      <c r="Q32" s="9">
        <v>1414052.64</v>
      </c>
      <c r="R32" s="9">
        <v>298.89085605580215</v>
      </c>
      <c r="S32" s="10">
        <v>4731</v>
      </c>
      <c r="T32" s="9">
        <v>19056.740000000002</v>
      </c>
      <c r="U32" s="16">
        <f t="shared" si="0"/>
        <v>29.822754303599378</v>
      </c>
      <c r="V32" s="10">
        <v>639</v>
      </c>
      <c r="W32" s="9">
        <v>1928.06</v>
      </c>
      <c r="X32" s="16">
        <f t="shared" si="1"/>
        <v>91.812380952380948</v>
      </c>
      <c r="Y32" s="10">
        <v>21</v>
      </c>
      <c r="Z32" s="12">
        <v>2031804.3</v>
      </c>
      <c r="AA32" s="17">
        <f t="shared" si="2"/>
        <v>408.23875828812538</v>
      </c>
      <c r="AB32" s="13">
        <v>4977</v>
      </c>
    </row>
    <row r="33" spans="1:28" ht="15" customHeight="1" x14ac:dyDescent="0.3">
      <c r="A33" s="8" t="s">
        <v>31</v>
      </c>
      <c r="B33" s="9">
        <v>100</v>
      </c>
      <c r="C33" s="16">
        <v>33.333333333333336</v>
      </c>
      <c r="D33" s="10">
        <v>3</v>
      </c>
      <c r="E33" s="9">
        <v>246.47</v>
      </c>
      <c r="F33" s="9">
        <v>41.078333333333333</v>
      </c>
      <c r="G33" s="10">
        <v>6</v>
      </c>
      <c r="H33" s="11">
        <v>0</v>
      </c>
      <c r="I33" s="11">
        <v>0</v>
      </c>
      <c r="J33" s="10">
        <v>0</v>
      </c>
      <c r="K33" s="9">
        <v>958.84</v>
      </c>
      <c r="L33" s="9">
        <v>31.961333333333336</v>
      </c>
      <c r="M33" s="10">
        <v>30</v>
      </c>
      <c r="N33" s="9">
        <v>1949.88</v>
      </c>
      <c r="O33" s="9">
        <v>59.087272727272733</v>
      </c>
      <c r="P33" s="10">
        <v>33</v>
      </c>
      <c r="Q33" s="9">
        <v>8348.74</v>
      </c>
      <c r="R33" s="9">
        <v>252.99212121212122</v>
      </c>
      <c r="S33" s="10">
        <v>33</v>
      </c>
      <c r="T33" s="9">
        <v>134.25</v>
      </c>
      <c r="U33" s="16">
        <f t="shared" si="0"/>
        <v>44.75</v>
      </c>
      <c r="V33" s="10">
        <v>3</v>
      </c>
      <c r="W33" s="11">
        <v>0</v>
      </c>
      <c r="X33" s="16">
        <v>0</v>
      </c>
      <c r="Y33" s="10">
        <v>0</v>
      </c>
      <c r="Z33" s="12">
        <v>11738.18</v>
      </c>
      <c r="AA33" s="17">
        <f t="shared" si="2"/>
        <v>355.70242424242423</v>
      </c>
      <c r="AB33" s="13">
        <v>33</v>
      </c>
    </row>
    <row r="34" spans="1:28" s="6" customFormat="1" ht="15" customHeight="1" x14ac:dyDescent="0.3">
      <c r="A34" s="14" t="s">
        <v>32</v>
      </c>
      <c r="B34" s="12">
        <v>116087.5</v>
      </c>
      <c r="C34" s="17">
        <v>86.567859806114839</v>
      </c>
      <c r="D34" s="13">
        <v>1341</v>
      </c>
      <c r="E34" s="12">
        <v>190640.97</v>
      </c>
      <c r="F34" s="12">
        <v>59.724614661654137</v>
      </c>
      <c r="G34" s="13">
        <v>3192</v>
      </c>
      <c r="H34" s="12">
        <v>66298.84</v>
      </c>
      <c r="I34" s="12">
        <v>141.66418803418802</v>
      </c>
      <c r="J34" s="13">
        <v>468</v>
      </c>
      <c r="K34" s="12">
        <v>1226398.82</v>
      </c>
      <c r="L34" s="12">
        <v>39.112094017094016</v>
      </c>
      <c r="M34" s="13">
        <v>31356</v>
      </c>
      <c r="N34" s="12">
        <v>2631827.31</v>
      </c>
      <c r="O34" s="12">
        <v>72.287060810810814</v>
      </c>
      <c r="P34" s="13">
        <v>36408</v>
      </c>
      <c r="Q34" s="12">
        <v>15216122.710000001</v>
      </c>
      <c r="R34" s="12">
        <v>419.03840906587357</v>
      </c>
      <c r="S34" s="13">
        <v>36312</v>
      </c>
      <c r="T34" s="12">
        <v>106599.22</v>
      </c>
      <c r="U34" s="17">
        <f t="shared" si="0"/>
        <v>33.239544745868415</v>
      </c>
      <c r="V34" s="13">
        <v>3207</v>
      </c>
      <c r="W34" s="12">
        <v>18333.330000000002</v>
      </c>
      <c r="X34" s="17">
        <f t="shared" si="1"/>
        <v>127.31479166666668</v>
      </c>
      <c r="Y34" s="13">
        <v>144</v>
      </c>
      <c r="Z34" s="12">
        <v>19572308.699999999</v>
      </c>
      <c r="AA34" s="17">
        <f t="shared" si="2"/>
        <v>521.55271404588689</v>
      </c>
      <c r="AB34" s="13">
        <v>37527</v>
      </c>
    </row>
    <row r="35" spans="1:28" ht="15" customHeight="1" x14ac:dyDescent="0.3"/>
    <row r="36" spans="1:28" ht="15" customHeight="1" x14ac:dyDescent="0.3">
      <c r="A36" s="3" t="s">
        <v>0</v>
      </c>
    </row>
    <row r="37" spans="1:28" ht="15" customHeight="1" x14ac:dyDescent="0.3">
      <c r="A37" s="3" t="s">
        <v>52</v>
      </c>
    </row>
    <row r="38" spans="1:28" ht="15" customHeight="1" x14ac:dyDescent="0.35">
      <c r="A38" s="3" t="s">
        <v>53</v>
      </c>
    </row>
    <row r="39" spans="1:28" ht="15" customHeight="1" x14ac:dyDescent="0.3"/>
    <row r="40" spans="1:28" ht="15" customHeight="1" x14ac:dyDescent="0.3">
      <c r="A40" s="29" t="s">
        <v>33</v>
      </c>
      <c r="B40" s="26" t="s">
        <v>12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8"/>
      <c r="Z40" s="19" t="s">
        <v>32</v>
      </c>
      <c r="AA40" s="20"/>
      <c r="AB40" s="21"/>
    </row>
    <row r="41" spans="1:28" ht="15" customHeight="1" x14ac:dyDescent="0.3">
      <c r="A41" s="29"/>
      <c r="B41" s="25" t="s">
        <v>13</v>
      </c>
      <c r="C41" s="25"/>
      <c r="D41" s="25"/>
      <c r="E41" s="25" t="s">
        <v>46</v>
      </c>
      <c r="F41" s="25"/>
      <c r="G41" s="25"/>
      <c r="H41" s="25" t="s">
        <v>14</v>
      </c>
      <c r="I41" s="25"/>
      <c r="J41" s="25"/>
      <c r="K41" s="25" t="s">
        <v>15</v>
      </c>
      <c r="L41" s="25"/>
      <c r="M41" s="25"/>
      <c r="N41" s="25" t="s">
        <v>16</v>
      </c>
      <c r="O41" s="25"/>
      <c r="P41" s="25"/>
      <c r="Q41" s="25" t="s">
        <v>17</v>
      </c>
      <c r="R41" s="25"/>
      <c r="S41" s="25"/>
      <c r="T41" s="25" t="s">
        <v>18</v>
      </c>
      <c r="U41" s="25"/>
      <c r="V41" s="25"/>
      <c r="W41" s="25" t="s">
        <v>19</v>
      </c>
      <c r="X41" s="25"/>
      <c r="Y41" s="25"/>
      <c r="Z41" s="22"/>
      <c r="AA41" s="23"/>
      <c r="AB41" s="24"/>
    </row>
    <row r="42" spans="1:28" ht="15" customHeight="1" x14ac:dyDescent="0.3">
      <c r="A42" s="29"/>
      <c r="B42" s="1" t="s">
        <v>20</v>
      </c>
      <c r="C42" s="1" t="s">
        <v>21</v>
      </c>
      <c r="D42" s="2" t="s">
        <v>22</v>
      </c>
      <c r="E42" s="1" t="s">
        <v>20</v>
      </c>
      <c r="F42" s="1" t="s">
        <v>21</v>
      </c>
      <c r="G42" s="2" t="s">
        <v>22</v>
      </c>
      <c r="H42" s="1" t="s">
        <v>20</v>
      </c>
      <c r="I42" s="1" t="s">
        <v>21</v>
      </c>
      <c r="J42" s="2" t="s">
        <v>22</v>
      </c>
      <c r="K42" s="1" t="s">
        <v>20</v>
      </c>
      <c r="L42" s="1" t="s">
        <v>21</v>
      </c>
      <c r="M42" s="2" t="s">
        <v>22</v>
      </c>
      <c r="N42" s="1" t="s">
        <v>20</v>
      </c>
      <c r="O42" s="1" t="s">
        <v>21</v>
      </c>
      <c r="P42" s="2" t="s">
        <v>22</v>
      </c>
      <c r="Q42" s="1" t="s">
        <v>20</v>
      </c>
      <c r="R42" s="1" t="s">
        <v>21</v>
      </c>
      <c r="S42" s="2" t="s">
        <v>22</v>
      </c>
      <c r="T42" s="1" t="s">
        <v>20</v>
      </c>
      <c r="U42" s="1" t="s">
        <v>21</v>
      </c>
      <c r="V42" s="2" t="s">
        <v>22</v>
      </c>
      <c r="W42" s="1" t="s">
        <v>20</v>
      </c>
      <c r="X42" s="1" t="s">
        <v>21</v>
      </c>
      <c r="Y42" s="2" t="s">
        <v>22</v>
      </c>
      <c r="Z42" s="1" t="s">
        <v>20</v>
      </c>
      <c r="AA42" s="1" t="s">
        <v>21</v>
      </c>
      <c r="AB42" s="2" t="s">
        <v>22</v>
      </c>
    </row>
    <row r="43" spans="1:28" ht="15" customHeight="1" x14ac:dyDescent="0.3">
      <c r="A43" s="8" t="s">
        <v>34</v>
      </c>
      <c r="B43" s="9">
        <v>91.14</v>
      </c>
      <c r="C43" s="9">
        <v>30.38</v>
      </c>
      <c r="D43" s="10">
        <v>3</v>
      </c>
      <c r="E43" s="9">
        <v>223.44</v>
      </c>
      <c r="F43" s="9">
        <v>74.48</v>
      </c>
      <c r="G43" s="10">
        <v>3</v>
      </c>
      <c r="H43" s="9">
        <v>200</v>
      </c>
      <c r="I43" s="9">
        <v>66.666666666666671</v>
      </c>
      <c r="J43" s="10">
        <v>3</v>
      </c>
      <c r="K43" s="9">
        <v>3494.37</v>
      </c>
      <c r="L43" s="9">
        <v>37.573870967741932</v>
      </c>
      <c r="M43" s="10">
        <v>93</v>
      </c>
      <c r="N43" s="9">
        <v>6227.06</v>
      </c>
      <c r="O43" s="9">
        <v>57.657962962962969</v>
      </c>
      <c r="P43" s="10">
        <v>108</v>
      </c>
      <c r="Q43" s="9">
        <v>50262.68</v>
      </c>
      <c r="R43" s="9">
        <v>418.85566666666665</v>
      </c>
      <c r="S43" s="10">
        <v>120</v>
      </c>
      <c r="T43" s="9">
        <v>123.29</v>
      </c>
      <c r="U43" s="9">
        <v>20.548333333333336</v>
      </c>
      <c r="V43" s="10">
        <v>6</v>
      </c>
      <c r="W43" s="11">
        <v>0</v>
      </c>
      <c r="X43" s="11">
        <v>0</v>
      </c>
      <c r="Y43" s="10">
        <v>0</v>
      </c>
      <c r="Z43" s="12">
        <v>60621.98</v>
      </c>
      <c r="AA43" s="12">
        <v>505.18316666666669</v>
      </c>
      <c r="AB43" s="13">
        <v>120</v>
      </c>
    </row>
    <row r="44" spans="1:28" ht="15" customHeight="1" x14ac:dyDescent="0.3">
      <c r="A44" s="8" t="s">
        <v>35</v>
      </c>
      <c r="B44" s="9">
        <v>2120.4499999999998</v>
      </c>
      <c r="C44" s="9">
        <v>70.681666666666658</v>
      </c>
      <c r="D44" s="10">
        <v>30</v>
      </c>
      <c r="E44" s="9">
        <v>3270.33</v>
      </c>
      <c r="F44" s="9">
        <v>109.011</v>
      </c>
      <c r="G44" s="10">
        <v>30</v>
      </c>
      <c r="H44" s="9">
        <v>484.1</v>
      </c>
      <c r="I44" s="9">
        <v>53.788888888888891</v>
      </c>
      <c r="J44" s="10">
        <v>9</v>
      </c>
      <c r="K44" s="9">
        <v>23259.59</v>
      </c>
      <c r="L44" s="9">
        <v>38.382161716171616</v>
      </c>
      <c r="M44" s="10">
        <v>606</v>
      </c>
      <c r="N44" s="9">
        <v>48277.73</v>
      </c>
      <c r="O44" s="9">
        <v>66.774177040110658</v>
      </c>
      <c r="P44" s="10">
        <v>723</v>
      </c>
      <c r="Q44" s="9">
        <v>385426.55</v>
      </c>
      <c r="R44" s="9">
        <v>505.80912073490811</v>
      </c>
      <c r="S44" s="10">
        <v>762</v>
      </c>
      <c r="T44" s="9">
        <v>1023.18</v>
      </c>
      <c r="U44" s="9">
        <v>26.235384615384614</v>
      </c>
      <c r="V44" s="10">
        <v>39</v>
      </c>
      <c r="W44" s="9">
        <v>206.51</v>
      </c>
      <c r="X44" s="9">
        <v>68.836666666666659</v>
      </c>
      <c r="Y44" s="10">
        <v>3</v>
      </c>
      <c r="Z44" s="12">
        <v>464068.44</v>
      </c>
      <c r="AA44" s="12">
        <v>599.5716279069768</v>
      </c>
      <c r="AB44" s="13">
        <v>774</v>
      </c>
    </row>
    <row r="45" spans="1:28" ht="15" customHeight="1" x14ac:dyDescent="0.3">
      <c r="A45" s="8" t="s">
        <v>36</v>
      </c>
      <c r="B45" s="9">
        <v>5347.92</v>
      </c>
      <c r="C45" s="9">
        <v>61.47034482758621</v>
      </c>
      <c r="D45" s="10">
        <v>87</v>
      </c>
      <c r="E45" s="9">
        <v>4197.01</v>
      </c>
      <c r="F45" s="9">
        <v>45.12913978494624</v>
      </c>
      <c r="G45" s="10">
        <v>93</v>
      </c>
      <c r="H45" s="9">
        <v>1791.81</v>
      </c>
      <c r="I45" s="9">
        <v>149.3175</v>
      </c>
      <c r="J45" s="10">
        <v>12</v>
      </c>
      <c r="K45" s="9">
        <v>85574.66</v>
      </c>
      <c r="L45" s="9">
        <v>41.886764561918746</v>
      </c>
      <c r="M45" s="10">
        <v>2043</v>
      </c>
      <c r="N45" s="9">
        <v>168956.08</v>
      </c>
      <c r="O45" s="9">
        <v>71.289485232067506</v>
      </c>
      <c r="P45" s="10">
        <v>2370</v>
      </c>
      <c r="Q45" s="9">
        <v>1356840.85</v>
      </c>
      <c r="R45" s="9">
        <v>553.58663810689518</v>
      </c>
      <c r="S45" s="10">
        <v>2451</v>
      </c>
      <c r="T45" s="9">
        <v>4442.8999999999996</v>
      </c>
      <c r="U45" s="9">
        <v>26.926666666666666</v>
      </c>
      <c r="V45" s="10">
        <v>165</v>
      </c>
      <c r="W45" s="9">
        <v>1632.59</v>
      </c>
      <c r="X45" s="9">
        <v>181.39888888888888</v>
      </c>
      <c r="Y45" s="10">
        <v>9</v>
      </c>
      <c r="Z45" s="12">
        <v>1628783.82</v>
      </c>
      <c r="AA45" s="12">
        <v>660.49627737226285</v>
      </c>
      <c r="AB45" s="13">
        <v>2466</v>
      </c>
    </row>
    <row r="46" spans="1:28" ht="15" customHeight="1" x14ac:dyDescent="0.3">
      <c r="A46" s="8" t="s">
        <v>37</v>
      </c>
      <c r="B46" s="9">
        <v>10029.41</v>
      </c>
      <c r="C46" s="9">
        <v>68.227278911564625</v>
      </c>
      <c r="D46" s="10">
        <v>147</v>
      </c>
      <c r="E46" s="9">
        <v>11512.91</v>
      </c>
      <c r="F46" s="9">
        <v>69.775212121212121</v>
      </c>
      <c r="G46" s="10">
        <v>165</v>
      </c>
      <c r="H46" s="9">
        <v>4403.83</v>
      </c>
      <c r="I46" s="9">
        <v>163.1048148148148</v>
      </c>
      <c r="J46" s="10">
        <v>27</v>
      </c>
      <c r="K46" s="9">
        <v>134144.28</v>
      </c>
      <c r="L46" s="9">
        <v>40.723825136612021</v>
      </c>
      <c r="M46" s="10">
        <v>3294</v>
      </c>
      <c r="N46" s="9">
        <v>285243.86</v>
      </c>
      <c r="O46" s="9">
        <v>74.690720083791561</v>
      </c>
      <c r="P46" s="10">
        <v>3819</v>
      </c>
      <c r="Q46" s="9">
        <v>2185825.04</v>
      </c>
      <c r="R46" s="9">
        <v>557.04002038735985</v>
      </c>
      <c r="S46" s="10">
        <v>3924</v>
      </c>
      <c r="T46" s="9">
        <v>8071.7</v>
      </c>
      <c r="U46" s="9">
        <v>29.895185185185184</v>
      </c>
      <c r="V46" s="10">
        <v>270</v>
      </c>
      <c r="W46" s="9">
        <v>1792.1</v>
      </c>
      <c r="X46" s="9">
        <v>119.47333333333333</v>
      </c>
      <c r="Y46" s="10">
        <v>15</v>
      </c>
      <c r="Z46" s="12">
        <v>2641023.13</v>
      </c>
      <c r="AA46" s="12">
        <v>667.43066211776591</v>
      </c>
      <c r="AB46" s="13">
        <v>3957</v>
      </c>
    </row>
    <row r="47" spans="1:28" ht="15" customHeight="1" x14ac:dyDescent="0.3">
      <c r="A47" s="8" t="s">
        <v>38</v>
      </c>
      <c r="B47" s="9">
        <v>11672.41</v>
      </c>
      <c r="C47" s="9">
        <v>67.082816091954015</v>
      </c>
      <c r="D47" s="10">
        <v>174</v>
      </c>
      <c r="E47" s="9">
        <v>17826.77</v>
      </c>
      <c r="F47" s="9">
        <v>74.278208333333339</v>
      </c>
      <c r="G47" s="10">
        <v>240</v>
      </c>
      <c r="H47" s="9">
        <v>4289.12</v>
      </c>
      <c r="I47" s="9">
        <v>109.9774358974359</v>
      </c>
      <c r="J47" s="10">
        <v>39</v>
      </c>
      <c r="K47" s="9">
        <v>149944.16</v>
      </c>
      <c r="L47" s="9">
        <v>40.307569892473119</v>
      </c>
      <c r="M47" s="10">
        <v>3720</v>
      </c>
      <c r="N47" s="9">
        <v>327319.34999999998</v>
      </c>
      <c r="O47" s="9">
        <v>76.138485694347523</v>
      </c>
      <c r="P47" s="10">
        <v>4299</v>
      </c>
      <c r="Q47" s="9">
        <v>2331513.8199999998</v>
      </c>
      <c r="R47" s="9">
        <v>530.85469489981779</v>
      </c>
      <c r="S47" s="10">
        <v>4392</v>
      </c>
      <c r="T47" s="9">
        <v>8744.14</v>
      </c>
      <c r="U47" s="9">
        <v>26.497393939393938</v>
      </c>
      <c r="V47" s="10">
        <v>330</v>
      </c>
      <c r="W47" s="9">
        <v>3771.98</v>
      </c>
      <c r="X47" s="9">
        <v>179.61809523809524</v>
      </c>
      <c r="Y47" s="10">
        <v>21</v>
      </c>
      <c r="Z47" s="12">
        <v>2855081.75</v>
      </c>
      <c r="AA47" s="12">
        <v>645.65394617819993</v>
      </c>
      <c r="AB47" s="13">
        <v>4422</v>
      </c>
    </row>
    <row r="48" spans="1:28" ht="15" customHeight="1" x14ac:dyDescent="0.3">
      <c r="A48" s="8" t="s">
        <v>39</v>
      </c>
      <c r="B48" s="9">
        <v>13454.11</v>
      </c>
      <c r="C48" s="9">
        <v>89.694066666666671</v>
      </c>
      <c r="D48" s="10">
        <v>150</v>
      </c>
      <c r="E48" s="9">
        <v>20307.38</v>
      </c>
      <c r="F48" s="9">
        <v>72.786308243727603</v>
      </c>
      <c r="G48" s="10">
        <v>279</v>
      </c>
      <c r="H48" s="9">
        <v>5661.85</v>
      </c>
      <c r="I48" s="9">
        <v>145.17564102564103</v>
      </c>
      <c r="J48" s="10">
        <v>39</v>
      </c>
      <c r="K48" s="9">
        <v>141436.66</v>
      </c>
      <c r="L48" s="9">
        <v>40.642718390804596</v>
      </c>
      <c r="M48" s="10">
        <v>3480</v>
      </c>
      <c r="N48" s="9">
        <v>314923.73</v>
      </c>
      <c r="O48" s="9">
        <v>77.643917652859955</v>
      </c>
      <c r="P48" s="10">
        <v>4056</v>
      </c>
      <c r="Q48" s="9">
        <v>1987930.92</v>
      </c>
      <c r="R48" s="9">
        <v>484.03479912344773</v>
      </c>
      <c r="S48" s="10">
        <v>4107</v>
      </c>
      <c r="T48" s="9">
        <v>11938.23</v>
      </c>
      <c r="U48" s="9">
        <v>29.046788321167881</v>
      </c>
      <c r="V48" s="10">
        <v>411</v>
      </c>
      <c r="W48" s="9">
        <v>2024.08</v>
      </c>
      <c r="X48" s="9">
        <v>112.44888888888889</v>
      </c>
      <c r="Y48" s="10">
        <v>18</v>
      </c>
      <c r="Z48" s="12">
        <v>2497676.96</v>
      </c>
      <c r="AA48" s="12">
        <v>597.67335726250303</v>
      </c>
      <c r="AB48" s="13">
        <v>4179</v>
      </c>
    </row>
    <row r="49" spans="1:28" ht="15" customHeight="1" x14ac:dyDescent="0.3">
      <c r="A49" s="8" t="s">
        <v>40</v>
      </c>
      <c r="B49" s="9">
        <v>14358.93</v>
      </c>
      <c r="C49" s="9">
        <v>93.849215686274505</v>
      </c>
      <c r="D49" s="10">
        <v>153</v>
      </c>
      <c r="E49" s="9">
        <v>23231.279999999999</v>
      </c>
      <c r="F49" s="9">
        <v>62.449677419354835</v>
      </c>
      <c r="G49" s="10">
        <v>372</v>
      </c>
      <c r="H49" s="9">
        <v>6706.41</v>
      </c>
      <c r="I49" s="9">
        <v>131.49823529411765</v>
      </c>
      <c r="J49" s="10">
        <v>51</v>
      </c>
      <c r="K49" s="9">
        <v>145165.28</v>
      </c>
      <c r="L49" s="9">
        <v>41.007141242937855</v>
      </c>
      <c r="M49" s="10">
        <v>3540</v>
      </c>
      <c r="N49" s="9">
        <v>305639.65000000002</v>
      </c>
      <c r="O49" s="9">
        <v>72.51237247924081</v>
      </c>
      <c r="P49" s="10">
        <v>4215</v>
      </c>
      <c r="Q49" s="9">
        <v>1759190.26</v>
      </c>
      <c r="R49" s="9">
        <v>417.06739212897105</v>
      </c>
      <c r="S49" s="10">
        <v>4218</v>
      </c>
      <c r="T49" s="9">
        <v>12151.86</v>
      </c>
      <c r="U49" s="9">
        <v>28.525492957746479</v>
      </c>
      <c r="V49" s="10">
        <v>426</v>
      </c>
      <c r="W49" s="9">
        <v>2302.3000000000002</v>
      </c>
      <c r="X49" s="9">
        <v>153.48666666666668</v>
      </c>
      <c r="Y49" s="10">
        <v>15</v>
      </c>
      <c r="Z49" s="12">
        <v>2268745.9700000002</v>
      </c>
      <c r="AA49" s="12">
        <v>522.63210550564395</v>
      </c>
      <c r="AB49" s="13">
        <v>4341</v>
      </c>
    </row>
    <row r="50" spans="1:28" ht="15" customHeight="1" x14ac:dyDescent="0.3">
      <c r="A50" s="8" t="s">
        <v>41</v>
      </c>
      <c r="B50" s="9">
        <v>11301.24</v>
      </c>
      <c r="C50" s="9">
        <v>81.893043478260864</v>
      </c>
      <c r="D50" s="10">
        <v>138</v>
      </c>
      <c r="E50" s="9">
        <v>25373.55</v>
      </c>
      <c r="F50" s="9">
        <v>58.33</v>
      </c>
      <c r="G50" s="10">
        <v>435</v>
      </c>
      <c r="H50" s="9">
        <v>5528.47</v>
      </c>
      <c r="I50" s="9">
        <v>115.17645833333334</v>
      </c>
      <c r="J50" s="10">
        <v>48</v>
      </c>
      <c r="K50" s="9">
        <v>153127.37</v>
      </c>
      <c r="L50" s="9">
        <v>39.690868325557283</v>
      </c>
      <c r="M50" s="10">
        <v>3858</v>
      </c>
      <c r="N50" s="9">
        <v>333423.05</v>
      </c>
      <c r="O50" s="9">
        <v>73.700939434129083</v>
      </c>
      <c r="P50" s="10">
        <v>4524</v>
      </c>
      <c r="Q50" s="9">
        <v>1668798.94</v>
      </c>
      <c r="R50" s="9">
        <v>376.8741960252936</v>
      </c>
      <c r="S50" s="10">
        <v>4428</v>
      </c>
      <c r="T50" s="9">
        <v>15441.06</v>
      </c>
      <c r="U50" s="9">
        <v>33.422207792207793</v>
      </c>
      <c r="V50" s="10">
        <v>462</v>
      </c>
      <c r="W50" s="9">
        <v>1166.27</v>
      </c>
      <c r="X50" s="9">
        <v>97.189166666666665</v>
      </c>
      <c r="Y50" s="10">
        <v>12</v>
      </c>
      <c r="Z50" s="12">
        <v>2214159.9500000002</v>
      </c>
      <c r="AA50" s="12">
        <v>477.39541828374303</v>
      </c>
      <c r="AB50" s="13">
        <v>4638</v>
      </c>
    </row>
    <row r="51" spans="1:28" ht="15" customHeight="1" x14ac:dyDescent="0.3">
      <c r="A51" s="8" t="s">
        <v>42</v>
      </c>
      <c r="B51" s="9">
        <v>17520.29</v>
      </c>
      <c r="C51" s="9">
        <v>110.19050314465409</v>
      </c>
      <c r="D51" s="10">
        <v>159</v>
      </c>
      <c r="E51" s="9">
        <v>29269.9</v>
      </c>
      <c r="F51" s="9">
        <v>57.056335282651077</v>
      </c>
      <c r="G51" s="10">
        <v>513</v>
      </c>
      <c r="H51" s="9">
        <v>10567.33</v>
      </c>
      <c r="I51" s="9">
        <v>146.76847222222221</v>
      </c>
      <c r="J51" s="10">
        <v>72</v>
      </c>
      <c r="K51" s="9">
        <v>169339.1</v>
      </c>
      <c r="L51" s="9">
        <v>39.947888652984197</v>
      </c>
      <c r="M51" s="10">
        <v>4239</v>
      </c>
      <c r="N51" s="9">
        <v>374572.16</v>
      </c>
      <c r="O51" s="9">
        <v>74.408454509336508</v>
      </c>
      <c r="P51" s="10">
        <v>5034</v>
      </c>
      <c r="Q51" s="9">
        <v>1577857.43</v>
      </c>
      <c r="R51" s="9">
        <v>332.04070496632994</v>
      </c>
      <c r="S51" s="10">
        <v>4752</v>
      </c>
      <c r="T51" s="9">
        <v>18199.97</v>
      </c>
      <c r="U51" s="9">
        <v>38.64112526539278</v>
      </c>
      <c r="V51" s="10">
        <v>471</v>
      </c>
      <c r="W51" s="9">
        <v>1563.82</v>
      </c>
      <c r="X51" s="9">
        <v>86.878888888888881</v>
      </c>
      <c r="Y51" s="10">
        <v>18</v>
      </c>
      <c r="Z51" s="12">
        <v>2198890</v>
      </c>
      <c r="AA51" s="12">
        <v>425.89386015882241</v>
      </c>
      <c r="AB51" s="13">
        <v>5163</v>
      </c>
    </row>
    <row r="52" spans="1:28" ht="15" customHeight="1" x14ac:dyDescent="0.3">
      <c r="A52" s="8" t="s">
        <v>43</v>
      </c>
      <c r="B52" s="9">
        <v>30191.599999999999</v>
      </c>
      <c r="C52" s="9">
        <v>98.665359477124184</v>
      </c>
      <c r="D52" s="10">
        <v>306</v>
      </c>
      <c r="E52" s="9">
        <v>55428.4</v>
      </c>
      <c r="F52" s="9">
        <v>52.340321057601514</v>
      </c>
      <c r="G52" s="10">
        <v>1059</v>
      </c>
      <c r="H52" s="9">
        <v>26665.919999999998</v>
      </c>
      <c r="I52" s="9">
        <v>155.94105263157894</v>
      </c>
      <c r="J52" s="10">
        <v>171</v>
      </c>
      <c r="K52" s="9">
        <v>220913.35</v>
      </c>
      <c r="L52" s="9">
        <v>34.107356800988114</v>
      </c>
      <c r="M52" s="10">
        <v>6477</v>
      </c>
      <c r="N52" s="9">
        <v>467244.64</v>
      </c>
      <c r="O52" s="9">
        <v>64.438648462281066</v>
      </c>
      <c r="P52" s="10">
        <v>7251</v>
      </c>
      <c r="Q52" s="9">
        <v>1912476.22</v>
      </c>
      <c r="R52" s="9">
        <v>267.06831727412373</v>
      </c>
      <c r="S52" s="10">
        <v>7161</v>
      </c>
      <c r="T52" s="9">
        <v>26462.89</v>
      </c>
      <c r="U52" s="9">
        <v>42.0045873015873</v>
      </c>
      <c r="V52" s="10">
        <v>630</v>
      </c>
      <c r="W52" s="9">
        <v>3873.68</v>
      </c>
      <c r="X52" s="9">
        <v>129.12266666666667</v>
      </c>
      <c r="Y52" s="10">
        <v>30</v>
      </c>
      <c r="Z52" s="12">
        <v>2743256.7</v>
      </c>
      <c r="AA52" s="12">
        <v>367.6794933655006</v>
      </c>
      <c r="AB52" s="13">
        <v>7461</v>
      </c>
    </row>
    <row r="53" spans="1:28" s="6" customFormat="1" ht="15" customHeight="1" x14ac:dyDescent="0.3">
      <c r="A53" s="14" t="s">
        <v>32</v>
      </c>
      <c r="B53" s="12">
        <v>116087.5</v>
      </c>
      <c r="C53" s="12">
        <v>86.567859806114839</v>
      </c>
      <c r="D53" s="13">
        <v>1341</v>
      </c>
      <c r="E53" s="12">
        <v>190640.97</v>
      </c>
      <c r="F53" s="12">
        <v>59.724614661654137</v>
      </c>
      <c r="G53" s="13">
        <v>3192</v>
      </c>
      <c r="H53" s="12">
        <v>66298.84</v>
      </c>
      <c r="I53" s="12">
        <v>141.66418803418802</v>
      </c>
      <c r="J53" s="13">
        <v>468</v>
      </c>
      <c r="K53" s="12">
        <v>1226398.82</v>
      </c>
      <c r="L53" s="12">
        <v>39.112094017094016</v>
      </c>
      <c r="M53" s="13">
        <v>31356</v>
      </c>
      <c r="N53" s="12">
        <v>2631827.31</v>
      </c>
      <c r="O53" s="12">
        <v>72.287060810810814</v>
      </c>
      <c r="P53" s="13">
        <v>36408</v>
      </c>
      <c r="Q53" s="12">
        <v>15216122.710000001</v>
      </c>
      <c r="R53" s="12">
        <v>419.03840906587357</v>
      </c>
      <c r="S53" s="13">
        <v>36312</v>
      </c>
      <c r="T53" s="12">
        <v>106599.22</v>
      </c>
      <c r="U53" s="12">
        <v>33.239544745868415</v>
      </c>
      <c r="V53" s="13">
        <v>3207</v>
      </c>
      <c r="W53" s="12">
        <v>18333.330000000002</v>
      </c>
      <c r="X53" s="12">
        <v>127.31479166666668</v>
      </c>
      <c r="Y53" s="13">
        <v>144</v>
      </c>
      <c r="Z53" s="12">
        <v>19572308.699999999</v>
      </c>
      <c r="AA53" s="12">
        <v>521.55271404588689</v>
      </c>
      <c r="AB53" s="13">
        <v>37527</v>
      </c>
    </row>
    <row r="54" spans="1:28" ht="15" customHeight="1" x14ac:dyDescent="0.3"/>
    <row r="55" spans="1:28" ht="15" customHeight="1" x14ac:dyDescent="0.3">
      <c r="A55" s="3" t="s">
        <v>0</v>
      </c>
    </row>
    <row r="56" spans="1:28" ht="15" customHeight="1" x14ac:dyDescent="0.3">
      <c r="A56" s="15" t="s">
        <v>55</v>
      </c>
    </row>
    <row r="57" spans="1:28" ht="15" customHeight="1" x14ac:dyDescent="0.35">
      <c r="A57" s="3" t="s">
        <v>54</v>
      </c>
    </row>
    <row r="58" spans="1:28" ht="15" customHeight="1" x14ac:dyDescent="0.3">
      <c r="A58" s="3"/>
    </row>
    <row r="59" spans="1:28" ht="15" customHeight="1" x14ac:dyDescent="0.3">
      <c r="A59" s="15" t="s">
        <v>58</v>
      </c>
    </row>
    <row r="60" spans="1:28" ht="15" customHeight="1" x14ac:dyDescent="0.3">
      <c r="A60" s="3" t="s">
        <v>44</v>
      </c>
    </row>
    <row r="61" spans="1:28" ht="15" customHeight="1" x14ac:dyDescent="0.3"/>
    <row r="62" spans="1:28" ht="15" customHeight="1" x14ac:dyDescent="0.3">
      <c r="A62" s="29" t="s">
        <v>45</v>
      </c>
      <c r="B62" s="26" t="s">
        <v>12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8"/>
      <c r="Z62" s="19" t="s">
        <v>32</v>
      </c>
      <c r="AA62" s="20"/>
      <c r="AB62" s="21"/>
    </row>
    <row r="63" spans="1:28" ht="15" customHeight="1" x14ac:dyDescent="0.3">
      <c r="A63" s="29"/>
      <c r="B63" s="25" t="s">
        <v>13</v>
      </c>
      <c r="C63" s="25"/>
      <c r="D63" s="25"/>
      <c r="E63" s="25" t="s">
        <v>46</v>
      </c>
      <c r="F63" s="25"/>
      <c r="G63" s="25"/>
      <c r="H63" s="25" t="s">
        <v>14</v>
      </c>
      <c r="I63" s="25"/>
      <c r="J63" s="25"/>
      <c r="K63" s="25" t="s">
        <v>15</v>
      </c>
      <c r="L63" s="25"/>
      <c r="M63" s="25"/>
      <c r="N63" s="25" t="s">
        <v>16</v>
      </c>
      <c r="O63" s="25"/>
      <c r="P63" s="25"/>
      <c r="Q63" s="25" t="s">
        <v>17</v>
      </c>
      <c r="R63" s="25"/>
      <c r="S63" s="25"/>
      <c r="T63" s="25" t="s">
        <v>18</v>
      </c>
      <c r="U63" s="25"/>
      <c r="V63" s="25"/>
      <c r="W63" s="25" t="s">
        <v>19</v>
      </c>
      <c r="X63" s="25"/>
      <c r="Y63" s="25"/>
      <c r="Z63" s="22"/>
      <c r="AA63" s="23"/>
      <c r="AB63" s="24"/>
    </row>
    <row r="64" spans="1:28" ht="15" customHeight="1" x14ac:dyDescent="0.3">
      <c r="A64" s="29"/>
      <c r="B64" s="1" t="s">
        <v>20</v>
      </c>
      <c r="C64" s="1" t="s">
        <v>21</v>
      </c>
      <c r="D64" s="2" t="s">
        <v>22</v>
      </c>
      <c r="E64" s="1" t="s">
        <v>20</v>
      </c>
      <c r="F64" s="1" t="s">
        <v>21</v>
      </c>
      <c r="G64" s="2" t="s">
        <v>22</v>
      </c>
      <c r="H64" s="1" t="s">
        <v>20</v>
      </c>
      <c r="I64" s="1" t="s">
        <v>21</v>
      </c>
      <c r="J64" s="2" t="s">
        <v>22</v>
      </c>
      <c r="K64" s="1" t="s">
        <v>20</v>
      </c>
      <c r="L64" s="1" t="s">
        <v>21</v>
      </c>
      <c r="M64" s="2" t="s">
        <v>22</v>
      </c>
      <c r="N64" s="1" t="s">
        <v>20</v>
      </c>
      <c r="O64" s="1" t="s">
        <v>21</v>
      </c>
      <c r="P64" s="2" t="s">
        <v>22</v>
      </c>
      <c r="Q64" s="1" t="s">
        <v>20</v>
      </c>
      <c r="R64" s="1" t="s">
        <v>21</v>
      </c>
      <c r="S64" s="2" t="s">
        <v>22</v>
      </c>
      <c r="T64" s="1" t="s">
        <v>20</v>
      </c>
      <c r="U64" s="1" t="s">
        <v>21</v>
      </c>
      <c r="V64" s="2" t="s">
        <v>22</v>
      </c>
      <c r="W64" s="1" t="s">
        <v>20</v>
      </c>
      <c r="X64" s="1" t="s">
        <v>21</v>
      </c>
      <c r="Y64" s="2" t="s">
        <v>22</v>
      </c>
      <c r="Z64" s="1" t="s">
        <v>20</v>
      </c>
      <c r="AA64" s="1" t="s">
        <v>21</v>
      </c>
      <c r="AB64" s="2" t="s">
        <v>22</v>
      </c>
    </row>
    <row r="65" spans="1:28" ht="15" customHeight="1" x14ac:dyDescent="0.3">
      <c r="A65" s="8" t="s">
        <v>47</v>
      </c>
      <c r="B65" s="9">
        <v>83437.37</v>
      </c>
      <c r="C65" s="16">
        <f>B65/D65</f>
        <v>85.053384301732919</v>
      </c>
      <c r="D65" s="10">
        <v>981</v>
      </c>
      <c r="E65" s="9">
        <v>127599.36</v>
      </c>
      <c r="F65" s="16">
        <f>E65/G65</f>
        <v>58.105355191256834</v>
      </c>
      <c r="G65" s="10">
        <v>2196</v>
      </c>
      <c r="H65" s="9">
        <v>49506.95</v>
      </c>
      <c r="I65" s="16">
        <f>H65/J65</f>
        <v>141.04544159544159</v>
      </c>
      <c r="J65" s="10">
        <v>351</v>
      </c>
      <c r="K65" s="9">
        <v>857784.65</v>
      </c>
      <c r="L65" s="16">
        <f>K65/M65</f>
        <v>37.196333636876112</v>
      </c>
      <c r="M65" s="10">
        <v>23061</v>
      </c>
      <c r="N65" s="9">
        <v>1848087.96</v>
      </c>
      <c r="O65" s="16">
        <f>N65/P65</f>
        <v>69.232335356259838</v>
      </c>
      <c r="P65" s="10">
        <v>26694</v>
      </c>
      <c r="Q65" s="9">
        <v>10473353.130000001</v>
      </c>
      <c r="R65" s="16">
        <f>Q65/S65</f>
        <v>395.90810954865054</v>
      </c>
      <c r="S65" s="10">
        <v>26454</v>
      </c>
      <c r="T65" s="9">
        <v>74903.399999999994</v>
      </c>
      <c r="U65" s="16">
        <f>T65/V65</f>
        <v>31.725285895806859</v>
      </c>
      <c r="V65" s="10">
        <v>2361</v>
      </c>
      <c r="W65" s="9">
        <v>13350.89</v>
      </c>
      <c r="X65" s="16">
        <f>W65/Y65</f>
        <v>123.61935185185185</v>
      </c>
      <c r="Y65" s="10">
        <v>108</v>
      </c>
      <c r="Z65" s="12">
        <v>13528023.710000001</v>
      </c>
      <c r="AA65" s="17">
        <f>Z65/AB65</f>
        <v>490.78594217094764</v>
      </c>
      <c r="AB65" s="13">
        <v>27564</v>
      </c>
    </row>
    <row r="66" spans="1:28" ht="15" customHeight="1" x14ac:dyDescent="0.3">
      <c r="A66" s="8" t="s">
        <v>48</v>
      </c>
      <c r="B66" s="9">
        <v>32650.13</v>
      </c>
      <c r="C66" s="16">
        <f t="shared" ref="C66:C67" si="3">B66/D66</f>
        <v>90.694805555555561</v>
      </c>
      <c r="D66" s="10">
        <v>360</v>
      </c>
      <c r="E66" s="9">
        <v>63041.61</v>
      </c>
      <c r="F66" s="16">
        <f t="shared" ref="F66:F67" si="4">E66/G66</f>
        <v>63.486012084592147</v>
      </c>
      <c r="G66" s="10">
        <v>993</v>
      </c>
      <c r="H66" s="9">
        <v>16791.89</v>
      </c>
      <c r="I66" s="16">
        <f>H66/J66</f>
        <v>143.52042735042735</v>
      </c>
      <c r="J66" s="10">
        <v>117</v>
      </c>
      <c r="K66" s="9">
        <v>368614.17</v>
      </c>
      <c r="L66" s="16">
        <f t="shared" ref="L66:L67" si="5">K66/M66</f>
        <v>44.454193198263383</v>
      </c>
      <c r="M66" s="10">
        <v>8292</v>
      </c>
      <c r="N66" s="9">
        <v>783739.35</v>
      </c>
      <c r="O66" s="16">
        <f t="shared" ref="O66:O67" si="6">N66/P66</f>
        <v>80.681423718344661</v>
      </c>
      <c r="P66" s="10">
        <v>9714</v>
      </c>
      <c r="Q66" s="9">
        <v>4742769.58</v>
      </c>
      <c r="R66" s="16">
        <f t="shared" ref="R66:R67" si="7">Q66/S66</f>
        <v>481.108701562183</v>
      </c>
      <c r="S66" s="10">
        <v>9858</v>
      </c>
      <c r="T66" s="9">
        <v>31695.82</v>
      </c>
      <c r="U66" s="16">
        <f t="shared" ref="U66:U67" si="8">T66/V66</f>
        <v>37.733119047619049</v>
      </c>
      <c r="V66" s="10">
        <v>840</v>
      </c>
      <c r="W66" s="9">
        <v>4982.4399999999996</v>
      </c>
      <c r="X66" s="16">
        <f t="shared" ref="X66:X67" si="9">W66/Y66</f>
        <v>138.40111111111111</v>
      </c>
      <c r="Y66" s="10">
        <v>36</v>
      </c>
      <c r="Z66" s="12">
        <v>6044284.9900000002</v>
      </c>
      <c r="AA66" s="17">
        <f t="shared" ref="AA66:AA67" si="10">Z66/AB66</f>
        <v>606.67318980226844</v>
      </c>
      <c r="AB66" s="13">
        <v>9963</v>
      </c>
    </row>
    <row r="67" spans="1:28" s="6" customFormat="1" ht="15" customHeight="1" x14ac:dyDescent="0.3">
      <c r="A67" s="14" t="s">
        <v>32</v>
      </c>
      <c r="B67" s="12">
        <v>116087.5</v>
      </c>
      <c r="C67" s="17">
        <f t="shared" si="3"/>
        <v>86.567859806114839</v>
      </c>
      <c r="D67" s="13">
        <v>1341</v>
      </c>
      <c r="E67" s="12">
        <v>190640.97</v>
      </c>
      <c r="F67" s="17">
        <f t="shared" si="4"/>
        <v>59.724614661654137</v>
      </c>
      <c r="G67" s="13">
        <v>3192</v>
      </c>
      <c r="H67" s="12">
        <v>66298.84</v>
      </c>
      <c r="I67" s="17">
        <f t="shared" ref="I67" si="11">H67/J67</f>
        <v>141.66418803418802</v>
      </c>
      <c r="J67" s="13">
        <v>468</v>
      </c>
      <c r="K67" s="12">
        <v>1226398.82</v>
      </c>
      <c r="L67" s="17">
        <f t="shared" si="5"/>
        <v>39.112094017094016</v>
      </c>
      <c r="M67" s="13">
        <v>31356</v>
      </c>
      <c r="N67" s="12">
        <v>2631827.31</v>
      </c>
      <c r="O67" s="17">
        <f t="shared" si="6"/>
        <v>72.287060810810814</v>
      </c>
      <c r="P67" s="13">
        <v>36408</v>
      </c>
      <c r="Q67" s="12">
        <v>15216122.710000001</v>
      </c>
      <c r="R67" s="17">
        <f t="shared" si="7"/>
        <v>419.03840906587357</v>
      </c>
      <c r="S67" s="13">
        <v>36312</v>
      </c>
      <c r="T67" s="12">
        <v>106599.22</v>
      </c>
      <c r="U67" s="17">
        <f t="shared" si="8"/>
        <v>33.239544745868415</v>
      </c>
      <c r="V67" s="13">
        <v>3207</v>
      </c>
      <c r="W67" s="12">
        <v>18333.330000000002</v>
      </c>
      <c r="X67" s="17">
        <f t="shared" si="9"/>
        <v>127.31479166666668</v>
      </c>
      <c r="Y67" s="13">
        <v>144</v>
      </c>
      <c r="Z67" s="12">
        <v>19572308.699999999</v>
      </c>
      <c r="AA67" s="17">
        <f t="shared" si="10"/>
        <v>521.55271404588689</v>
      </c>
      <c r="AB67" s="13">
        <v>37527</v>
      </c>
    </row>
    <row r="68" spans="1:28" ht="15" customHeight="1" x14ac:dyDescent="0.3"/>
  </sheetData>
  <mergeCells count="33">
    <mergeCell ref="B62:Y62"/>
    <mergeCell ref="A62:A64"/>
    <mergeCell ref="B63:D63"/>
    <mergeCell ref="E63:G63"/>
    <mergeCell ref="H63:J63"/>
    <mergeCell ref="K63:M63"/>
    <mergeCell ref="Z62:AB63"/>
    <mergeCell ref="A40:A42"/>
    <mergeCell ref="B41:D41"/>
    <mergeCell ref="E41:G41"/>
    <mergeCell ref="H41:J41"/>
    <mergeCell ref="K41:M41"/>
    <mergeCell ref="N41:P41"/>
    <mergeCell ref="Q41:S41"/>
    <mergeCell ref="T41:V41"/>
    <mergeCell ref="W41:Y41"/>
    <mergeCell ref="B40:Y40"/>
    <mergeCell ref="Z40:AB41"/>
    <mergeCell ref="N63:P63"/>
    <mergeCell ref="Q63:S63"/>
    <mergeCell ref="T63:V63"/>
    <mergeCell ref="W63:Y63"/>
    <mergeCell ref="A22:A24"/>
    <mergeCell ref="B23:D23"/>
    <mergeCell ref="E23:G23"/>
    <mergeCell ref="H23:J23"/>
    <mergeCell ref="K23:M23"/>
    <mergeCell ref="Z22:AB23"/>
    <mergeCell ref="N23:P23"/>
    <mergeCell ref="Q23:S23"/>
    <mergeCell ref="T23:V23"/>
    <mergeCell ref="W23:Y23"/>
    <mergeCell ref="B22:Y22"/>
  </mergeCells>
  <pageMargins left="0.5" right="0.5" top="0.5" bottom="0.5" header="0" footer="0"/>
  <pageSetup orientation="portrait" horizontalDpi="300" verticalDpi="300"/>
  <headerFooter>
    <oddHeader>&amp;C&amp;"Calibri"&amp;10&amp;K000000 IN-CONFIDENCE&amp;1#_x000D_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msili001</dc:creator>
  <cp:lastModifiedBy>Eden Brown</cp:lastModifiedBy>
  <cp:revision>1</cp:revision>
  <dcterms:created xsi:type="dcterms:W3CDTF">2026-01-07T23:16:55Z</dcterms:created>
  <dcterms:modified xsi:type="dcterms:W3CDTF">2026-03-08T22:28:44Z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e46a9-9901-46e9-bfae-bb6189d4cb66_Enabled">
    <vt:lpwstr>true</vt:lpwstr>
  </property>
  <property fmtid="{D5CDD505-2E9C-101B-9397-08002B2CF9AE}" pid="3" name="MSIP_Label_f43e46a9-9901-46e9-bfae-bb6189d4cb66_SetDate">
    <vt:lpwstr>2026-01-08T00:21:50Z</vt:lpwstr>
  </property>
  <property fmtid="{D5CDD505-2E9C-101B-9397-08002B2CF9AE}" pid="4" name="MSIP_Label_f43e46a9-9901-46e9-bfae-bb6189d4cb66_Method">
    <vt:lpwstr>Standard</vt:lpwstr>
  </property>
  <property fmtid="{D5CDD505-2E9C-101B-9397-08002B2CF9AE}" pid="5" name="MSIP_Label_f43e46a9-9901-46e9-bfae-bb6189d4cb66_Name">
    <vt:lpwstr>In-confidence</vt:lpwstr>
  </property>
  <property fmtid="{D5CDD505-2E9C-101B-9397-08002B2CF9AE}" pid="6" name="MSIP_Label_f43e46a9-9901-46e9-bfae-bb6189d4cb66_SiteId">
    <vt:lpwstr>e40c4f52-99bd-4d4f-bf7e-d001a2ca6556</vt:lpwstr>
  </property>
  <property fmtid="{D5CDD505-2E9C-101B-9397-08002B2CF9AE}" pid="7" name="MSIP_Label_f43e46a9-9901-46e9-bfae-bb6189d4cb66_ActionId">
    <vt:lpwstr>648e0f88-44bb-4c7c-8053-052c14393347</vt:lpwstr>
  </property>
  <property fmtid="{D5CDD505-2E9C-101B-9397-08002B2CF9AE}" pid="8" name="MSIP_Label_f43e46a9-9901-46e9-bfae-bb6189d4cb66_ContentBits">
    <vt:lpwstr>1</vt:lpwstr>
  </property>
  <property fmtid="{D5CDD505-2E9C-101B-9397-08002B2CF9AE}" pid="9" name="MSIP_Label_f43e46a9-9901-46e9-bfae-bb6189d4cb66_Tag">
    <vt:lpwstr>10, 3, 0, 1</vt:lpwstr>
  </property>
</Properties>
</file>