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corp.ssi.govt.nz\userse\ebrow016\Desktop\Publishing QA\"/>
    </mc:Choice>
  </mc:AlternateContent>
  <xr:revisionPtr revIDLastSave="0" documentId="8_{D0C05EB7-636A-4ACB-A749-91CDE39BF234}" xr6:coauthVersionLast="47" xr6:coauthVersionMax="47" xr10:uidLastSave="{00000000-0000-0000-0000-000000000000}"/>
  <bookViews>
    <workbookView xWindow="-120" yWindow="-120" windowWidth="29040" windowHeight="15720" xr2:uid="{51AC1D41-CA6B-4C03-91CB-A3423AD70004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3" l="1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7" i="3"/>
  <c r="F6" i="3"/>
  <c r="F5" i="3"/>
  <c r="F25" i="3" s="1"/>
  <c r="F4" i="3"/>
  <c r="F3" i="3"/>
  <c r="F28" i="2"/>
  <c r="E28" i="2"/>
  <c r="D28" i="2"/>
  <c r="C28" i="2"/>
  <c r="B28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8" i="2"/>
  <c r="G6" i="2"/>
  <c r="G5" i="2"/>
  <c r="G4" i="2"/>
  <c r="G2" i="2"/>
  <c r="G28" i="2" s="1"/>
  <c r="B13" i="1" l="1"/>
  <c r="B6" i="1"/>
</calcChain>
</file>

<file path=xl/sharedStrings.xml><?xml version="1.0" encoding="utf-8"?>
<sst xmlns="http://schemas.openxmlformats.org/spreadsheetml/2006/main" count="73" uniqueCount="68">
  <si>
    <t>Platform</t>
  </si>
  <si>
    <t>Amount spent (NZD) in 2025 calendar year</t>
  </si>
  <si>
    <t>Facebook</t>
  </si>
  <si>
    <t>Instagram</t>
  </si>
  <si>
    <t>Facebook audience network</t>
  </si>
  <si>
    <t>Messenger</t>
  </si>
  <si>
    <t>Total spend social media</t>
  </si>
  <si>
    <t>Media company</t>
  </si>
  <si>
    <t>Politik</t>
  </si>
  <si>
    <t>Stuff</t>
  </si>
  <si>
    <t>Otago DAily Times</t>
  </si>
  <si>
    <t>NZ Herald/ NZ Listener</t>
  </si>
  <si>
    <t>Total spend media companies</t>
  </si>
  <si>
    <t>Question</t>
  </si>
  <si>
    <t>Change is Possible</t>
  </si>
  <si>
    <t>Love Better</t>
  </si>
  <si>
    <t>Are You Ok</t>
  </si>
  <si>
    <t>E Tū Whānau</t>
  </si>
  <si>
    <t>Pasefika Proud</t>
  </si>
  <si>
    <t>Total</t>
  </si>
  <si>
    <t>In the 2025 calendar year, how much did the Ministry for Social Development (including the Ministry of Youth Development, and any other organisations/entities/divisions within it) spend in total at 1) Google/Alphabet, 2) Meta, and 3) Tiktok.</t>
  </si>
  <si>
    <t>A breakdown of that spending at each of those companies (e.g for Meta, how much was spent on Instagram, Facebook, Whatsapp etc) and what the spending was for.</t>
  </si>
  <si>
    <t>Google</t>
  </si>
  <si>
    <t>Meta</t>
  </si>
  <si>
    <t>Tiktok</t>
  </si>
  <si>
    <t>Appendix 3 Media spend by MCP campaign in 2025  </t>
  </si>
  <si>
    <t>A breakdown of that spending at each of those companies and what the spending was for.  </t>
  </si>
  <si>
    <t>Cartel Media</t>
  </si>
  <si>
    <t>GO Media Ltd</t>
  </si>
  <si>
    <t>JC Deaux Outdoor</t>
  </si>
  <si>
    <t>Jolt NZ</t>
  </si>
  <si>
    <t>Lumo Digital Outdoor</t>
  </si>
  <si>
    <t>Māori Media Network</t>
  </si>
  <si>
    <t>Māori Television</t>
  </si>
  <si>
    <t>Mediaworks</t>
  </si>
  <si>
    <t>NZME</t>
  </si>
  <si>
    <t>Oceania Media</t>
  </si>
  <si>
    <t>oOh! Media</t>
  </si>
  <si>
    <t>SCENTRE SHOPPING CENTRE M/MENT</t>
  </si>
  <si>
    <t>Shout media</t>
  </si>
  <si>
    <t>SKY Free (was Warner Bros Discovery/Three Now)</t>
  </si>
  <si>
    <t>SKY Network Television</t>
  </si>
  <si>
    <t>Television New Zealand</t>
  </si>
  <si>
    <t>Total (Google, Meta, Tiktok, other companies)</t>
  </si>
  <si>
    <t>Net Costs Excluding Fees</t>
  </si>
  <si>
    <t>GLOBALS</t>
  </si>
  <si>
    <t>Studylink</t>
  </si>
  <si>
    <t>SuperGold</t>
  </si>
  <si>
    <t>Job Connect</t>
  </si>
  <si>
    <t>Work &amp; Income</t>
  </si>
  <si>
    <t>-</t>
  </si>
  <si>
    <t>Instgram</t>
  </si>
  <si>
    <t>Google Display/Video/search</t>
  </si>
  <si>
    <t>TikTok</t>
  </si>
  <si>
    <t>Snap Group Limited</t>
  </si>
  <si>
    <t>NZ OWNED</t>
  </si>
  <si>
    <t>WeAreFrank</t>
  </si>
  <si>
    <t>Are Media Limited</t>
  </si>
  <si>
    <t>Allied Press</t>
  </si>
  <si>
    <t>Ashburton Guardian</t>
  </si>
  <si>
    <t>Greymouth Evening Star</t>
  </si>
  <si>
    <t>Opotiki News</t>
  </si>
  <si>
    <t>Star Media</t>
  </si>
  <si>
    <t>Maori Media Network Ltd</t>
  </si>
  <si>
    <t>Mediaworks Radio</t>
  </si>
  <si>
    <t>Giggle HQ Ltd</t>
  </si>
  <si>
    <t>OMG</t>
  </si>
  <si>
    <t>Val Morgan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</si>
</sst>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</numFmts>
  <fonts count="12" x14ac:knownFonts="1">
    <font>
      <sz val="11"/>
      <color theme="1"/>
      <name val="Arial Mäori"/>
      <family val="2"/>
    </font>
    <font>
      <b/>
      <sz val="11"/>
      <color theme="1"/>
      <name val="Arial Mäori"/>
      <family val="2"/>
    </font>
    <font>
      <b/>
      <sz val="11"/>
      <color rgb="FF000000"/>
      <name val="Arial Mäori"/>
      <family val="2"/>
    </font>
    <font>
      <sz val="11"/>
      <color theme="1"/>
      <name val="Arial Mäori"/>
      <family val="2"/>
    </font>
    <font>
      <b/>
      <sz val="10"/>
      <color theme="1"/>
      <name val="Arial Mäori"/>
      <family val="2"/>
    </font>
    <font>
      <sz val="10"/>
      <color rgb="FF000000"/>
      <name val="Verdana"/>
      <family val="2"/>
    </font>
    <font>
      <sz val="10"/>
      <color theme="1"/>
      <name val="Arial Mäori"/>
      <family val="2"/>
    </font>
    <font>
      <i/>
      <sz val="10"/>
      <color theme="1"/>
      <name val="Arial Mäori"/>
      <family val="2"/>
    </font>
    <font>
      <i/>
      <sz val="10"/>
      <color rgb="FF000000"/>
      <name val="Verdana"/>
      <family val="2"/>
    </font>
    <font>
      <sz val="11"/>
      <color rgb="FF000000"/>
      <name val="Verdana"/>
      <family val="2"/>
    </font>
    <font>
      <b/>
      <sz val="10"/>
      <color rgb="FF000000"/>
      <name val="Verdana"/>
      <family val="2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vertical="center" wrapText="1"/>
    </xf>
    <xf numFmtId="164" fontId="5" fillId="0" borderId="0" xfId="0" applyNumberFormat="1" applyFont="1"/>
    <xf numFmtId="8" fontId="5" fillId="0" borderId="0" xfId="0" applyNumberFormat="1" applyFont="1"/>
    <xf numFmtId="164" fontId="6" fillId="0" borderId="0" xfId="0" applyNumberFormat="1" applyFont="1"/>
    <xf numFmtId="0" fontId="5" fillId="2" borderId="0" xfId="0" applyFont="1" applyFill="1" applyAlignment="1">
      <alignment vertical="center" wrapText="1"/>
    </xf>
    <xf numFmtId="0" fontId="6" fillId="2" borderId="0" xfId="0" applyFont="1" applyFill="1"/>
    <xf numFmtId="6" fontId="6" fillId="2" borderId="0" xfId="0" applyNumberFormat="1" applyFont="1" applyFill="1"/>
    <xf numFmtId="0" fontId="7" fillId="0" borderId="0" xfId="0" applyFont="1"/>
    <xf numFmtId="0" fontId="6" fillId="0" borderId="0" xfId="0" applyFont="1"/>
    <xf numFmtId="0" fontId="8" fillId="0" borderId="0" xfId="0" applyFont="1" applyAlignment="1">
      <alignment vertical="center" wrapText="1"/>
    </xf>
    <xf numFmtId="0" fontId="0" fillId="0" borderId="1" xfId="0" applyBorder="1"/>
    <xf numFmtId="0" fontId="5" fillId="0" borderId="0" xfId="0" applyFont="1" applyAlignment="1">
      <alignment wrapText="1"/>
    </xf>
    <xf numFmtId="0" fontId="5" fillId="2" borderId="0" xfId="0" applyFont="1" applyFill="1" applyAlignment="1">
      <alignment horizontal="left" vertical="center" wrapText="1"/>
    </xf>
    <xf numFmtId="164" fontId="6" fillId="2" borderId="0" xfId="0" applyNumberFormat="1" applyFont="1" applyFill="1"/>
    <xf numFmtId="0" fontId="8" fillId="0" borderId="0" xfId="0" applyFont="1"/>
    <xf numFmtId="6" fontId="5" fillId="0" borderId="0" xfId="0" applyNumberFormat="1" applyFont="1"/>
    <xf numFmtId="8" fontId="6" fillId="0" borderId="0" xfId="0" applyNumberFormat="1" applyFont="1"/>
    <xf numFmtId="0" fontId="9" fillId="0" borderId="0" xfId="0" applyFont="1" applyAlignment="1">
      <alignment wrapText="1"/>
    </xf>
    <xf numFmtId="0" fontId="10" fillId="3" borderId="0" xfId="0" applyFont="1" applyFill="1" applyAlignment="1">
      <alignment wrapText="1"/>
    </xf>
    <xf numFmtId="164" fontId="10" fillId="3" borderId="0" xfId="0" applyNumberFormat="1" applyFont="1" applyFill="1"/>
    <xf numFmtId="0" fontId="11" fillId="0" borderId="2" xfId="0" applyFont="1" applyBorder="1" applyAlignment="1">
      <alignment horizontal="center"/>
    </xf>
    <xf numFmtId="0" fontId="11" fillId="0" borderId="3" xfId="0" applyFont="1" applyBorder="1"/>
    <xf numFmtId="44" fontId="11" fillId="0" borderId="3" xfId="1" applyFont="1" applyBorder="1"/>
    <xf numFmtId="0" fontId="11" fillId="2" borderId="3" xfId="0" applyFont="1" applyFill="1" applyBorder="1"/>
    <xf numFmtId="0" fontId="11" fillId="0" borderId="0" xfId="0" applyFont="1"/>
    <xf numFmtId="0" fontId="0" fillId="0" borderId="3" xfId="0" applyBorder="1"/>
    <xf numFmtId="44" fontId="0" fillId="0" borderId="3" xfId="1" applyFont="1" applyBorder="1"/>
    <xf numFmtId="4" fontId="0" fillId="2" borderId="3" xfId="0" applyNumberFormat="1" applyFill="1" applyBorder="1"/>
    <xf numFmtId="44" fontId="0" fillId="0" borderId="0" xfId="1" applyFont="1"/>
    <xf numFmtId="4" fontId="0" fillId="2" borderId="0" xfId="0" applyNumberFormat="1" applyFill="1"/>
    <xf numFmtId="0" fontId="0" fillId="2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D8A94-EECE-4629-A668-6A6F2E5CE781}">
  <dimension ref="A1:B19"/>
  <sheetViews>
    <sheetView tabSelected="1" workbookViewId="0"/>
  </sheetViews>
  <sheetFormatPr defaultRowHeight="14.25" x14ac:dyDescent="0.2"/>
  <cols>
    <col min="1" max="1" width="29.375" customWidth="1"/>
    <col min="2" max="2" width="52.875" customWidth="1"/>
  </cols>
  <sheetData>
    <row r="1" spans="1:2" s="1" customFormat="1" ht="15" x14ac:dyDescent="0.25">
      <c r="A1" s="1" t="s">
        <v>0</v>
      </c>
      <c r="B1" s="1" t="s">
        <v>1</v>
      </c>
    </row>
    <row r="2" spans="1:2" x14ac:dyDescent="0.2">
      <c r="A2" t="s">
        <v>2</v>
      </c>
      <c r="B2">
        <v>5633.3</v>
      </c>
    </row>
    <row r="3" spans="1:2" x14ac:dyDescent="0.2">
      <c r="A3" t="s">
        <v>3</v>
      </c>
      <c r="B3">
        <v>88.27</v>
      </c>
    </row>
    <row r="4" spans="1:2" x14ac:dyDescent="0.2">
      <c r="A4" t="s">
        <v>4</v>
      </c>
      <c r="B4">
        <v>1.39</v>
      </c>
    </row>
    <row r="5" spans="1:2" x14ac:dyDescent="0.2">
      <c r="A5" t="s">
        <v>5</v>
      </c>
      <c r="B5">
        <v>0.01</v>
      </c>
    </row>
    <row r="6" spans="1:2" ht="15" x14ac:dyDescent="0.25">
      <c r="A6" s="1" t="s">
        <v>6</v>
      </c>
      <c r="B6" s="1">
        <f>SUM(B2:B5)</f>
        <v>5722.9700000000012</v>
      </c>
    </row>
    <row r="8" spans="1:2" ht="15" x14ac:dyDescent="0.25">
      <c r="A8" s="1" t="s">
        <v>7</v>
      </c>
    </row>
    <row r="9" spans="1:2" x14ac:dyDescent="0.2">
      <c r="A9" t="s">
        <v>8</v>
      </c>
      <c r="B9">
        <v>139</v>
      </c>
    </row>
    <row r="10" spans="1:2" x14ac:dyDescent="0.2">
      <c r="A10" t="s">
        <v>9</v>
      </c>
      <c r="B10">
        <v>390</v>
      </c>
    </row>
    <row r="11" spans="1:2" x14ac:dyDescent="0.2">
      <c r="A11" t="s">
        <v>10</v>
      </c>
      <c r="B11">
        <v>199.87</v>
      </c>
    </row>
    <row r="12" spans="1:2" x14ac:dyDescent="0.2">
      <c r="A12" t="s">
        <v>11</v>
      </c>
      <c r="B12">
        <v>219</v>
      </c>
    </row>
    <row r="13" spans="1:2" ht="15" x14ac:dyDescent="0.25">
      <c r="A13" s="2" t="s">
        <v>12</v>
      </c>
      <c r="B13" s="1">
        <f>SUM(B9:B12)</f>
        <v>947.87</v>
      </c>
    </row>
    <row r="19" spans="1:1" ht="15" x14ac:dyDescent="0.25">
      <c r="A19" s="1"/>
    </row>
  </sheetData>
  <pageMargins left="0.7" right="0.7" top="0.75" bottom="0.75" header="0.3" footer="0.3"/>
  <headerFooter>
    <oddHeader>&amp;C&amp;"Calibri"&amp;10&amp;K000000 IN-CONFIDENCE&amp;1#_x000D_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BD15E-7791-4DC2-A7A2-A3E3C6D031BE}">
  <dimension ref="A1:G28"/>
  <sheetViews>
    <sheetView workbookViewId="0">
      <selection activeCell="E9" sqref="E9"/>
    </sheetView>
  </sheetViews>
  <sheetFormatPr defaultRowHeight="14.25" x14ac:dyDescent="0.2"/>
  <cols>
    <col min="1" max="1" width="31.125" customWidth="1"/>
    <col min="2" max="2" width="17.5" customWidth="1"/>
    <col min="3" max="3" width="14.25" customWidth="1"/>
    <col min="4" max="4" width="16.25" customWidth="1"/>
    <col min="5" max="6" width="13.875" customWidth="1"/>
    <col min="7" max="7" width="19.25" customWidth="1"/>
  </cols>
  <sheetData>
    <row r="1" spans="1:7" x14ac:dyDescent="0.2">
      <c r="A1" s="3" t="s">
        <v>13</v>
      </c>
      <c r="B1" s="3" t="s">
        <v>14</v>
      </c>
      <c r="C1" s="3" t="s">
        <v>15</v>
      </c>
      <c r="D1" s="3" t="s">
        <v>16</v>
      </c>
      <c r="E1" s="3" t="s">
        <v>17</v>
      </c>
      <c r="F1" s="3" t="s">
        <v>18</v>
      </c>
      <c r="G1" s="3" t="s">
        <v>19</v>
      </c>
    </row>
    <row r="2" spans="1:7" ht="114.75" x14ac:dyDescent="0.2">
      <c r="A2" s="4" t="s">
        <v>20</v>
      </c>
      <c r="B2" s="5">
        <v>163000</v>
      </c>
      <c r="C2" s="6">
        <v>296801.89</v>
      </c>
      <c r="D2" s="6">
        <v>108175.85</v>
      </c>
      <c r="E2" s="6">
        <v>423.43</v>
      </c>
      <c r="F2" s="6"/>
      <c r="G2" s="7">
        <f>SUM(B2:F2)</f>
        <v>568401.17000000004</v>
      </c>
    </row>
    <row r="3" spans="1:7" ht="76.5" x14ac:dyDescent="0.2">
      <c r="A3" s="8" t="s">
        <v>21</v>
      </c>
      <c r="B3" s="9"/>
      <c r="C3" s="9"/>
      <c r="D3" s="9"/>
      <c r="E3" s="9"/>
      <c r="F3" s="9"/>
      <c r="G3" s="10"/>
    </row>
    <row r="4" spans="1:7" x14ac:dyDescent="0.2">
      <c r="A4" s="11" t="s">
        <v>22</v>
      </c>
      <c r="B4" s="6">
        <v>28000</v>
      </c>
      <c r="C4" s="6">
        <v>23177.45</v>
      </c>
      <c r="D4" s="6">
        <v>16209.38</v>
      </c>
      <c r="E4" s="12"/>
      <c r="F4" s="12"/>
      <c r="G4" s="7">
        <f>SUM(B4:F4)</f>
        <v>67386.83</v>
      </c>
    </row>
    <row r="5" spans="1:7" x14ac:dyDescent="0.2">
      <c r="A5" s="13" t="s">
        <v>23</v>
      </c>
      <c r="B5" s="6">
        <v>90000</v>
      </c>
      <c r="C5" s="6">
        <v>149715.64000000001</v>
      </c>
      <c r="D5" s="6">
        <v>55337.74</v>
      </c>
      <c r="E5" s="6">
        <v>423.43</v>
      </c>
      <c r="F5" s="6"/>
      <c r="G5" s="7">
        <f>SUM(B5:F5)</f>
        <v>295476.81</v>
      </c>
    </row>
    <row r="6" spans="1:7" x14ac:dyDescent="0.2">
      <c r="A6" s="13" t="s">
        <v>24</v>
      </c>
      <c r="B6" s="6">
        <v>45000</v>
      </c>
      <c r="C6" s="6">
        <v>123908.8</v>
      </c>
      <c r="D6" s="6">
        <v>36628.730000000003</v>
      </c>
      <c r="E6" s="12"/>
      <c r="F6" s="12"/>
      <c r="G6" s="7">
        <f>SUM(B6:F6)</f>
        <v>205537.53</v>
      </c>
    </row>
    <row r="7" spans="1:7" ht="39" customHeight="1" x14ac:dyDescent="0.2">
      <c r="A7" s="14"/>
      <c r="B7" s="14"/>
      <c r="C7" s="14"/>
      <c r="D7" s="14"/>
      <c r="E7" s="14"/>
      <c r="F7" s="14"/>
      <c r="G7" s="14"/>
    </row>
    <row r="8" spans="1:7" ht="25.5" x14ac:dyDescent="0.2">
      <c r="A8" s="15" t="s">
        <v>25</v>
      </c>
      <c r="B8" s="5">
        <v>275000</v>
      </c>
      <c r="C8" s="6">
        <v>707594.1</v>
      </c>
      <c r="D8" s="6">
        <v>347866.31</v>
      </c>
      <c r="E8" s="6">
        <v>473000</v>
      </c>
      <c r="F8" s="6">
        <v>62500</v>
      </c>
      <c r="G8" s="7">
        <f>SUM(B8:F8)</f>
        <v>1865960.41</v>
      </c>
    </row>
    <row r="9" spans="1:7" ht="38.25" x14ac:dyDescent="0.2">
      <c r="A9" s="16" t="s">
        <v>26</v>
      </c>
      <c r="B9" s="9"/>
      <c r="C9" s="9"/>
      <c r="D9" s="9"/>
      <c r="E9" s="9"/>
      <c r="F9" s="9"/>
      <c r="G9" s="17"/>
    </row>
    <row r="10" spans="1:7" x14ac:dyDescent="0.2">
      <c r="A10" s="18" t="s">
        <v>27</v>
      </c>
      <c r="B10" s="12"/>
      <c r="C10" s="19">
        <v>16000</v>
      </c>
      <c r="D10" s="12"/>
      <c r="E10" s="12"/>
      <c r="F10" s="12"/>
      <c r="G10" s="7">
        <f t="shared" ref="G10:G24" si="0">SUM(B10:E10)</f>
        <v>16000</v>
      </c>
    </row>
    <row r="11" spans="1:7" x14ac:dyDescent="0.2">
      <c r="A11" s="18" t="s">
        <v>28</v>
      </c>
      <c r="B11" s="12"/>
      <c r="C11" s="6">
        <v>35377.39</v>
      </c>
      <c r="D11" s="12"/>
      <c r="E11" s="12"/>
      <c r="F11" s="12"/>
      <c r="G11" s="7">
        <f t="shared" si="0"/>
        <v>35377.39</v>
      </c>
    </row>
    <row r="12" spans="1:7" x14ac:dyDescent="0.2">
      <c r="A12" s="18" t="s">
        <v>29</v>
      </c>
      <c r="B12" s="12"/>
      <c r="C12" s="6">
        <v>72722.009999999995</v>
      </c>
      <c r="D12" s="12"/>
      <c r="E12" s="12"/>
      <c r="F12" s="12"/>
      <c r="G12" s="7">
        <f t="shared" si="0"/>
        <v>72722.009999999995</v>
      </c>
    </row>
    <row r="13" spans="1:7" x14ac:dyDescent="0.2">
      <c r="A13" s="18" t="s">
        <v>30</v>
      </c>
      <c r="B13" s="12"/>
      <c r="C13" s="6">
        <v>7050.06</v>
      </c>
      <c r="D13" s="12"/>
      <c r="E13" s="12"/>
      <c r="F13" s="12"/>
      <c r="G13" s="7">
        <f t="shared" si="0"/>
        <v>7050.06</v>
      </c>
    </row>
    <row r="14" spans="1:7" x14ac:dyDescent="0.2">
      <c r="A14" s="18" t="s">
        <v>31</v>
      </c>
      <c r="B14" s="12"/>
      <c r="C14" s="6">
        <v>22700</v>
      </c>
      <c r="D14" s="12"/>
      <c r="E14" s="12"/>
      <c r="F14" s="12"/>
      <c r="G14" s="7">
        <f t="shared" si="0"/>
        <v>22700</v>
      </c>
    </row>
    <row r="15" spans="1:7" x14ac:dyDescent="0.2">
      <c r="A15" s="18" t="s">
        <v>32</v>
      </c>
      <c r="B15" s="12"/>
      <c r="C15" s="6"/>
      <c r="D15" s="19"/>
      <c r="E15" s="6">
        <v>473000</v>
      </c>
      <c r="F15" s="12"/>
      <c r="G15" s="7">
        <f>SUM(B15:E15)</f>
        <v>473000</v>
      </c>
    </row>
    <row r="16" spans="1:7" x14ac:dyDescent="0.2">
      <c r="A16" s="18" t="s">
        <v>33</v>
      </c>
      <c r="B16" s="12"/>
      <c r="C16" s="6"/>
      <c r="D16" s="6">
        <v>5000</v>
      </c>
      <c r="E16" s="12"/>
      <c r="F16" s="12"/>
      <c r="G16" s="7">
        <f t="shared" si="0"/>
        <v>5000</v>
      </c>
    </row>
    <row r="17" spans="1:7" x14ac:dyDescent="0.2">
      <c r="A17" s="18" t="s">
        <v>34</v>
      </c>
      <c r="B17" s="6">
        <v>205000</v>
      </c>
      <c r="C17" s="20">
        <v>235207.29</v>
      </c>
      <c r="D17" s="12"/>
      <c r="E17" s="12"/>
      <c r="F17" s="12"/>
      <c r="G17" s="7">
        <f t="shared" si="0"/>
        <v>440207.29000000004</v>
      </c>
    </row>
    <row r="18" spans="1:7" x14ac:dyDescent="0.2">
      <c r="A18" s="18" t="s">
        <v>35</v>
      </c>
      <c r="B18" s="6"/>
      <c r="C18" s="6">
        <v>25866.26</v>
      </c>
      <c r="D18" s="6">
        <v>60000</v>
      </c>
      <c r="E18" s="12"/>
      <c r="F18" s="6"/>
      <c r="G18" s="7">
        <f t="shared" si="0"/>
        <v>85866.26</v>
      </c>
    </row>
    <row r="19" spans="1:7" x14ac:dyDescent="0.2">
      <c r="A19" s="18" t="s">
        <v>36</v>
      </c>
      <c r="B19" s="6"/>
      <c r="C19" s="6"/>
      <c r="D19" s="6"/>
      <c r="E19" s="12"/>
      <c r="F19" s="6">
        <v>62500</v>
      </c>
      <c r="G19" s="7">
        <f>SUM(B19:F19)</f>
        <v>62500</v>
      </c>
    </row>
    <row r="20" spans="1:7" x14ac:dyDescent="0.2">
      <c r="A20" s="18" t="s">
        <v>37</v>
      </c>
      <c r="B20" s="6">
        <v>30000</v>
      </c>
      <c r="C20" s="6">
        <v>109939.47</v>
      </c>
      <c r="D20" s="12"/>
      <c r="E20" s="12"/>
      <c r="F20" s="12"/>
      <c r="G20" s="7">
        <f t="shared" si="0"/>
        <v>139939.47</v>
      </c>
    </row>
    <row r="21" spans="1:7" x14ac:dyDescent="0.2">
      <c r="A21" s="18" t="s">
        <v>38</v>
      </c>
      <c r="B21" s="6"/>
      <c r="C21" s="6">
        <v>64496.01</v>
      </c>
      <c r="D21" s="12"/>
      <c r="E21" s="12"/>
      <c r="F21" s="12"/>
      <c r="G21" s="7">
        <f t="shared" si="0"/>
        <v>64496.01</v>
      </c>
    </row>
    <row r="22" spans="1:7" x14ac:dyDescent="0.2">
      <c r="A22" s="18" t="s">
        <v>39</v>
      </c>
      <c r="B22" s="6">
        <v>40000</v>
      </c>
      <c r="C22" s="6">
        <v>57896</v>
      </c>
      <c r="D22" s="12"/>
      <c r="E22" s="12"/>
      <c r="F22" s="12"/>
      <c r="G22" s="7">
        <f t="shared" si="0"/>
        <v>97896</v>
      </c>
    </row>
    <row r="23" spans="1:7" x14ac:dyDescent="0.2">
      <c r="A23" s="18" t="s">
        <v>40</v>
      </c>
      <c r="B23" s="6"/>
      <c r="C23" s="6">
        <v>3993.57</v>
      </c>
      <c r="D23" s="6">
        <v>71535.78</v>
      </c>
      <c r="E23" s="12"/>
      <c r="F23" s="12"/>
      <c r="G23" s="7">
        <f t="shared" si="0"/>
        <v>75529.350000000006</v>
      </c>
    </row>
    <row r="24" spans="1:7" x14ac:dyDescent="0.2">
      <c r="A24" s="18" t="s">
        <v>41</v>
      </c>
      <c r="B24" s="19"/>
      <c r="C24" s="6"/>
      <c r="D24" s="6">
        <v>35648</v>
      </c>
      <c r="E24" s="12"/>
      <c r="F24" s="12"/>
      <c r="G24" s="7">
        <f t="shared" si="0"/>
        <v>35648</v>
      </c>
    </row>
    <row r="25" spans="1:7" x14ac:dyDescent="0.2">
      <c r="A25" s="18" t="s">
        <v>42</v>
      </c>
      <c r="B25" s="19"/>
      <c r="C25" s="6">
        <v>56346.04</v>
      </c>
      <c r="D25" s="6">
        <v>175682.53</v>
      </c>
      <c r="E25" s="12"/>
      <c r="F25" s="12"/>
      <c r="G25" s="7">
        <f>SUM(B25:E25)</f>
        <v>232028.57</v>
      </c>
    </row>
    <row r="26" spans="1:7" x14ac:dyDescent="0.2">
      <c r="A26" s="21"/>
    </row>
    <row r="27" spans="1:7" x14ac:dyDescent="0.2">
      <c r="A27" s="21"/>
    </row>
    <row r="28" spans="1:7" ht="25.5" x14ac:dyDescent="0.2">
      <c r="A28" s="22" t="s">
        <v>43</v>
      </c>
      <c r="B28" s="23">
        <f>B2+B8</f>
        <v>438000</v>
      </c>
      <c r="C28" s="23">
        <f t="shared" ref="C28:G28" si="1">C2+C8</f>
        <v>1004395.99</v>
      </c>
      <c r="D28" s="23">
        <f>D2+D8</f>
        <v>456042.16000000003</v>
      </c>
      <c r="E28" s="23">
        <f t="shared" si="1"/>
        <v>473423.43</v>
      </c>
      <c r="F28" s="23">
        <f t="shared" si="1"/>
        <v>62500</v>
      </c>
      <c r="G28" s="23">
        <f t="shared" si="1"/>
        <v>2434361.58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D058A-9C9A-40D0-BF9F-25132B394921}">
  <dimension ref="A1:F25"/>
  <sheetViews>
    <sheetView workbookViewId="0">
      <selection activeCell="A2" sqref="A2"/>
    </sheetView>
  </sheetViews>
  <sheetFormatPr defaultRowHeight="14.25" x14ac:dyDescent="0.2"/>
  <cols>
    <col min="1" max="1" width="28.25" customWidth="1"/>
    <col min="2" max="5" width="16.75" style="32" customWidth="1"/>
    <col min="6" max="6" width="14.75" style="34" customWidth="1"/>
    <col min="7" max="7" width="16.75" customWidth="1"/>
  </cols>
  <sheetData>
    <row r="1" spans="1:6" ht="15" x14ac:dyDescent="0.25">
      <c r="A1" s="24" t="s">
        <v>44</v>
      </c>
      <c r="B1" s="24"/>
      <c r="C1" s="24"/>
      <c r="D1" s="24"/>
      <c r="E1" s="24"/>
      <c r="F1" s="24"/>
    </row>
    <row r="2" spans="1:6" s="28" customFormat="1" ht="15" x14ac:dyDescent="0.25">
      <c r="A2" s="25" t="s">
        <v>45</v>
      </c>
      <c r="B2" s="26" t="s">
        <v>46</v>
      </c>
      <c r="C2" s="26" t="s">
        <v>47</v>
      </c>
      <c r="D2" s="26" t="s">
        <v>48</v>
      </c>
      <c r="E2" s="26" t="s">
        <v>49</v>
      </c>
      <c r="F2" s="27" t="s">
        <v>19</v>
      </c>
    </row>
    <row r="3" spans="1:6" x14ac:dyDescent="0.2">
      <c r="A3" s="29" t="s">
        <v>2</v>
      </c>
      <c r="B3" s="30">
        <v>3997.48</v>
      </c>
      <c r="C3" s="30">
        <v>47233.36</v>
      </c>
      <c r="D3" s="30">
        <v>23551.200000000001</v>
      </c>
      <c r="E3" s="30" t="s">
        <v>50</v>
      </c>
      <c r="F3" s="31">
        <f>SUM(B3:E3)</f>
        <v>74782.040000000008</v>
      </c>
    </row>
    <row r="4" spans="1:6" x14ac:dyDescent="0.2">
      <c r="A4" s="29" t="s">
        <v>51</v>
      </c>
      <c r="B4" s="30">
        <v>34165.910000000003</v>
      </c>
      <c r="C4" s="30">
        <v>7259.35</v>
      </c>
      <c r="D4" s="30">
        <v>16406.5</v>
      </c>
      <c r="E4" s="30" t="s">
        <v>50</v>
      </c>
      <c r="F4" s="31">
        <f>SUM(B4:E4)</f>
        <v>57831.76</v>
      </c>
    </row>
    <row r="5" spans="1:6" x14ac:dyDescent="0.2">
      <c r="A5" s="29" t="s">
        <v>52</v>
      </c>
      <c r="B5" s="30">
        <v>29000</v>
      </c>
      <c r="C5" s="30">
        <v>49300</v>
      </c>
      <c r="D5" s="30"/>
      <c r="E5" s="30">
        <v>21000</v>
      </c>
      <c r="F5" s="31">
        <f>SUM(B5:E5)</f>
        <v>99300</v>
      </c>
    </row>
    <row r="6" spans="1:6" x14ac:dyDescent="0.2">
      <c r="A6" s="29" t="s">
        <v>53</v>
      </c>
      <c r="B6" s="30">
        <v>29455</v>
      </c>
      <c r="C6" s="30"/>
      <c r="D6" s="30">
        <v>6250</v>
      </c>
      <c r="E6" s="30"/>
      <c r="F6" s="31">
        <f>SUM(B6:E6)</f>
        <v>35705</v>
      </c>
    </row>
    <row r="7" spans="1:6" x14ac:dyDescent="0.2">
      <c r="A7" s="29" t="s">
        <v>54</v>
      </c>
      <c r="B7" s="30">
        <v>23500</v>
      </c>
      <c r="C7" s="30"/>
      <c r="D7" s="30"/>
      <c r="E7" s="30"/>
      <c r="F7" s="31">
        <f>SUM(B7:E7)</f>
        <v>23500</v>
      </c>
    </row>
    <row r="8" spans="1:6" x14ac:dyDescent="0.2">
      <c r="A8" s="29"/>
      <c r="B8" s="30"/>
      <c r="C8" s="30"/>
      <c r="D8" s="30"/>
      <c r="E8" s="30"/>
      <c r="F8" s="31"/>
    </row>
    <row r="9" spans="1:6" ht="15" x14ac:dyDescent="0.25">
      <c r="A9" s="25" t="s">
        <v>55</v>
      </c>
      <c r="B9" s="30"/>
      <c r="C9" s="30"/>
      <c r="D9" s="30"/>
      <c r="E9" s="30"/>
      <c r="F9" s="31"/>
    </row>
    <row r="10" spans="1:6" x14ac:dyDescent="0.2">
      <c r="A10" s="29" t="s">
        <v>56</v>
      </c>
      <c r="B10" s="30">
        <v>2500</v>
      </c>
      <c r="C10" s="30"/>
      <c r="D10" s="30"/>
      <c r="E10" s="30"/>
      <c r="F10" s="31">
        <f t="shared" ref="F10:F23" si="0">SUM(B10:E10)</f>
        <v>2500</v>
      </c>
    </row>
    <row r="11" spans="1:6" x14ac:dyDescent="0.2">
      <c r="A11" s="29" t="s">
        <v>57</v>
      </c>
      <c r="B11" s="30"/>
      <c r="C11" s="30">
        <v>6750</v>
      </c>
      <c r="D11" s="30"/>
      <c r="E11" s="30"/>
      <c r="F11" s="31">
        <f t="shared" si="0"/>
        <v>6750</v>
      </c>
    </row>
    <row r="12" spans="1:6" x14ac:dyDescent="0.2">
      <c r="A12" s="29" t="s">
        <v>58</v>
      </c>
      <c r="B12" s="30"/>
      <c r="C12" s="30">
        <v>2748.62</v>
      </c>
      <c r="D12" s="30"/>
      <c r="E12" s="30"/>
      <c r="F12" s="31">
        <f t="shared" si="0"/>
        <v>2748.62</v>
      </c>
    </row>
    <row r="13" spans="1:6" x14ac:dyDescent="0.2">
      <c r="A13" s="29" t="s">
        <v>59</v>
      </c>
      <c r="B13" s="30"/>
      <c r="C13" s="30">
        <v>276.08</v>
      </c>
      <c r="D13" s="30"/>
      <c r="E13" s="30"/>
      <c r="F13" s="31">
        <f t="shared" si="0"/>
        <v>276.08</v>
      </c>
    </row>
    <row r="14" spans="1:6" x14ac:dyDescent="0.2">
      <c r="A14" s="29" t="s">
        <v>60</v>
      </c>
      <c r="B14" s="30"/>
      <c r="C14" s="30">
        <v>384.64</v>
      </c>
      <c r="D14" s="30"/>
      <c r="E14" s="30"/>
      <c r="F14" s="31">
        <f t="shared" si="0"/>
        <v>384.64</v>
      </c>
    </row>
    <row r="15" spans="1:6" x14ac:dyDescent="0.2">
      <c r="A15" s="29" t="s">
        <v>35</v>
      </c>
      <c r="B15" s="30"/>
      <c r="C15" s="30">
        <v>57220.21</v>
      </c>
      <c r="D15" s="30"/>
      <c r="E15" s="30"/>
      <c r="F15" s="31">
        <f t="shared" si="0"/>
        <v>57220.21</v>
      </c>
    </row>
    <row r="16" spans="1:6" x14ac:dyDescent="0.2">
      <c r="A16" s="29" t="s">
        <v>61</v>
      </c>
      <c r="B16" s="30"/>
      <c r="C16" s="30">
        <v>181.54</v>
      </c>
      <c r="D16" s="30"/>
      <c r="E16" s="30"/>
      <c r="F16" s="31">
        <f t="shared" si="0"/>
        <v>181.54</v>
      </c>
    </row>
    <row r="17" spans="1:6" x14ac:dyDescent="0.2">
      <c r="A17" s="29" t="s">
        <v>62</v>
      </c>
      <c r="B17" s="30"/>
      <c r="C17" s="30">
        <v>1222.2</v>
      </c>
      <c r="D17" s="30"/>
      <c r="E17" s="30"/>
      <c r="F17" s="31">
        <f t="shared" si="0"/>
        <v>1222.2</v>
      </c>
    </row>
    <row r="18" spans="1:6" x14ac:dyDescent="0.2">
      <c r="A18" s="29" t="s">
        <v>9</v>
      </c>
      <c r="B18" s="30"/>
      <c r="C18" s="30">
        <v>10792.08</v>
      </c>
      <c r="D18" s="30"/>
      <c r="E18" s="30"/>
      <c r="F18" s="31">
        <f t="shared" si="0"/>
        <v>10792.08</v>
      </c>
    </row>
    <row r="19" spans="1:6" x14ac:dyDescent="0.2">
      <c r="A19" s="29" t="s">
        <v>63</v>
      </c>
      <c r="B19" s="30"/>
      <c r="C19" s="30">
        <v>5200</v>
      </c>
      <c r="D19" s="30"/>
      <c r="E19" s="30"/>
      <c r="F19" s="31">
        <f t="shared" si="0"/>
        <v>5200</v>
      </c>
    </row>
    <row r="20" spans="1:6" x14ac:dyDescent="0.2">
      <c r="A20" s="29" t="s">
        <v>64</v>
      </c>
      <c r="B20" s="30"/>
      <c r="C20" s="30">
        <v>56180.94</v>
      </c>
      <c r="D20" s="30"/>
      <c r="E20" s="30"/>
      <c r="F20" s="31">
        <f t="shared" si="0"/>
        <v>56180.94</v>
      </c>
    </row>
    <row r="21" spans="1:6" x14ac:dyDescent="0.2">
      <c r="A21" s="29" t="s">
        <v>65</v>
      </c>
      <c r="B21" s="30"/>
      <c r="C21" s="30">
        <v>11000</v>
      </c>
      <c r="D21" s="30"/>
      <c r="E21" s="30"/>
      <c r="F21" s="31">
        <f t="shared" si="0"/>
        <v>11000</v>
      </c>
    </row>
    <row r="22" spans="1:6" x14ac:dyDescent="0.2">
      <c r="A22" s="29" t="s">
        <v>66</v>
      </c>
      <c r="B22" s="30">
        <v>33600</v>
      </c>
      <c r="C22" s="30"/>
      <c r="D22" s="30"/>
      <c r="E22" s="30"/>
      <c r="F22" s="31">
        <f t="shared" si="0"/>
        <v>33600</v>
      </c>
    </row>
    <row r="23" spans="1:6" x14ac:dyDescent="0.2">
      <c r="A23" s="29" t="s">
        <v>67</v>
      </c>
      <c r="B23" s="30"/>
      <c r="C23" s="30">
        <v>8200</v>
      </c>
      <c r="D23" s="30"/>
      <c r="E23" s="30"/>
      <c r="F23" s="31">
        <f t="shared" si="0"/>
        <v>8200</v>
      </c>
    </row>
    <row r="25" spans="1:6" x14ac:dyDescent="0.2">
      <c r="F25" s="33">
        <f>SUM(F5:F23)</f>
        <v>354761.31</v>
      </c>
    </row>
  </sheetData>
  <mergeCells count="1">
    <mergeCell ref="A1:F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0f84bba906045b4af568ee102a52dcb xmlns="8d3d30c9-2877-4ce2-bdc5-ef3d1dfe6e4d">
      <Terms xmlns="http://schemas.microsoft.com/office/infopath/2007/PartnerControls"/>
    </i0f84bba906045b4af568ee102a52dcb>
    <lcf76f155ced4ddcb4097134ff3c332f xmlns="6820f637-78ff-40bc-9e3e-0dc5dfb368f4">
      <Terms xmlns="http://schemas.microsoft.com/office/infopath/2007/PartnerControls"/>
    </lcf76f155ced4ddcb4097134ff3c332f>
    <_dlc_DocId xmlns="8d3d30c9-2877-4ce2-bdc5-ef3d1dfe6e4d">INFO-1423227682-736</_dlc_DocId>
    <_dlc_DocIdUrl xmlns="8d3d30c9-2877-4ce2-bdc5-ef3d1dfe6e4d">
      <Url>https://msdgovtnz.sharepoint.com/sites/ORG-Media-Log/_layouts/15/DocIdRedir.aspx?ID=INFO-1423227682-736</Url>
      <Description>INFO-1423227682-736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D89518DF952E47AA90CCED138E62EB" ma:contentTypeVersion="14" ma:contentTypeDescription="Create a new document." ma:contentTypeScope="" ma:versionID="6584de0a157ccd505768e87794b1683c">
  <xsd:schema xmlns:xsd="http://www.w3.org/2001/XMLSchema" xmlns:xs="http://www.w3.org/2001/XMLSchema" xmlns:p="http://schemas.microsoft.com/office/2006/metadata/properties" xmlns:ns2="8d3d30c9-2877-4ce2-bdc5-ef3d1dfe6e4d" xmlns:ns3="6820f637-78ff-40bc-9e3e-0dc5dfb368f4" targetNamespace="http://schemas.microsoft.com/office/2006/metadata/properties" ma:root="true" ma:fieldsID="2fccbf3d0876194b97b1a0b514e63d31" ns2:_="" ns3:_="">
    <xsd:import namespace="8d3d30c9-2877-4ce2-bdc5-ef3d1dfe6e4d"/>
    <xsd:import namespace="6820f637-78ff-40bc-9e3e-0dc5dfb368f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lcf76f155ced4ddcb4097134ff3c332f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2:i0f84bba906045b4af568ee102a52dc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3d30c9-2877-4ce2-bdc5-ef3d1dfe6e4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0f84bba906045b4af568ee102a52dcb" ma:index="22" nillable="true" ma:taxonomy="true" ma:internalName="i0f84bba906045b4af568ee102a52dcb" ma:taxonomyFieldName="RevIMBCS" ma:displayName="AvePoint Classification" ma:indexed="true" ma:default="" ma:fieldId="{20f84bba-9060-45b4-af56-8ee102a52dcb}" ma:sspId="a5349594-bd3e-4347-a84f-2427756b12f8" ma:termSetId="fbce3037-032f-41d5-bff0-b061471b142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20f637-78ff-40bc-9e3e-0dc5dfb368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a5349594-bd3e-4347-a84f-2427756b12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4C3E36B-E1E2-4209-B01F-44EB8DB499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2BC3DA-8B04-485D-83DA-F5BDF3DB0F77}">
  <ds:schemaRefs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6820f637-78ff-40bc-9e3e-0dc5dfb368f4"/>
    <ds:schemaRef ds:uri="8d3d30c9-2877-4ce2-bdc5-ef3d1dfe6e4d"/>
  </ds:schemaRefs>
</ds:datastoreItem>
</file>

<file path=customXml/itemProps3.xml><?xml version="1.0" encoding="utf-8"?>
<ds:datastoreItem xmlns:ds="http://schemas.openxmlformats.org/officeDocument/2006/customXml" ds:itemID="{1370DF4B-E0DB-49A1-AF4D-E32FEE50B7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3d30c9-2877-4ce2-bdc5-ef3d1dfe6e4d"/>
    <ds:schemaRef ds:uri="6820f637-78ff-40bc-9e3e-0dc5dfb368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66969CA-B9ED-42B5-BA4C-BCA3574B7AF8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Ministry of Social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Femi Peter-Chakson</dc:creator>
  <cp:lastModifiedBy>Eden Brown</cp:lastModifiedBy>
  <dcterms:created xsi:type="dcterms:W3CDTF">2026-02-24T01:35:36Z</dcterms:created>
  <dcterms:modified xsi:type="dcterms:W3CDTF">2026-04-23T01:56:48Z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3e46a9-9901-46e9-bfae-bb6189d4cb66_Enabled">
    <vt:lpwstr>true</vt:lpwstr>
  </property>
  <property fmtid="{D5CDD505-2E9C-101B-9397-08002B2CF9AE}" pid="3" name="MSIP_Label_f43e46a9-9901-46e9-bfae-bb6189d4cb66_SetDate">
    <vt:lpwstr>2026-02-24T01:40:25Z</vt:lpwstr>
  </property>
  <property fmtid="{D5CDD505-2E9C-101B-9397-08002B2CF9AE}" pid="4" name="MSIP_Label_f43e46a9-9901-46e9-bfae-bb6189d4cb66_Method">
    <vt:lpwstr>Standard</vt:lpwstr>
  </property>
  <property fmtid="{D5CDD505-2E9C-101B-9397-08002B2CF9AE}" pid="5" name="MSIP_Label_f43e46a9-9901-46e9-bfae-bb6189d4cb66_Name">
    <vt:lpwstr>In-confidence</vt:lpwstr>
  </property>
  <property fmtid="{D5CDD505-2E9C-101B-9397-08002B2CF9AE}" pid="6" name="MSIP_Label_f43e46a9-9901-46e9-bfae-bb6189d4cb66_SiteId">
    <vt:lpwstr>e40c4f52-99bd-4d4f-bf7e-d001a2ca6556</vt:lpwstr>
  </property>
  <property fmtid="{D5CDD505-2E9C-101B-9397-08002B2CF9AE}" pid="7" name="MSIP_Label_f43e46a9-9901-46e9-bfae-bb6189d4cb66_ActionId">
    <vt:lpwstr>e7f31ae4-2342-481b-974e-ba5a535948c9</vt:lpwstr>
  </property>
  <property fmtid="{D5CDD505-2E9C-101B-9397-08002B2CF9AE}" pid="8" name="MSIP_Label_f43e46a9-9901-46e9-bfae-bb6189d4cb66_ContentBits">
    <vt:lpwstr>1</vt:lpwstr>
  </property>
  <property fmtid="{D5CDD505-2E9C-101B-9397-08002B2CF9AE}" pid="9" name="MSIP_Label_f43e46a9-9901-46e9-bfae-bb6189d4cb66_Tag">
    <vt:lpwstr>10, 3, 0, 1</vt:lpwstr>
  </property>
  <property fmtid="{D5CDD505-2E9C-101B-9397-08002B2CF9AE}" pid="10" name="ContentTypeId">
    <vt:lpwstr>0x010100CBD89518DF952E47AA90CCED138E62EB</vt:lpwstr>
  </property>
  <property fmtid="{D5CDD505-2E9C-101B-9397-08002B2CF9AE}" pid="11" name="Topic">
    <vt:lpwstr/>
  </property>
  <property fmtid="{D5CDD505-2E9C-101B-9397-08002B2CF9AE}" pid="12" name="m9723a55395648e4be2eca5940cd18ad">
    <vt:lpwstr/>
  </property>
  <property fmtid="{D5CDD505-2E9C-101B-9397-08002B2CF9AE}" pid="13" name="MediaServiceImageTags">
    <vt:lpwstr/>
  </property>
  <property fmtid="{D5CDD505-2E9C-101B-9397-08002B2CF9AE}" pid="14" name="RevIMBCS">
    <vt:lpwstr/>
  </property>
  <property fmtid="{D5CDD505-2E9C-101B-9397-08002B2CF9AE}" pid="15" name="b1b07801cc1f48bc97eb71b42ffad3e3">
    <vt:lpwstr/>
  </property>
  <property fmtid="{D5CDD505-2E9C-101B-9397-08002B2CF9AE}" pid="16" name="n3e7d51dc9ed4717829e532813330b6f">
    <vt:lpwstr/>
  </property>
  <property fmtid="{D5CDD505-2E9C-101B-9397-08002B2CF9AE}" pid="17" name="abe53b9722184f3a80529765dd5eb953">
    <vt:lpwstr/>
  </property>
  <property fmtid="{D5CDD505-2E9C-101B-9397-08002B2CF9AE}" pid="18" name="ObjectiveFolderPath">
    <vt:lpwstr/>
  </property>
  <property fmtid="{D5CDD505-2E9C-101B-9397-08002B2CF9AE}" pid="19" name="TaxCatchAll">
    <vt:lpwstr/>
  </property>
  <property fmtid="{D5CDD505-2E9C-101B-9397-08002B2CF9AE}" pid="20" name="BCS">
    <vt:lpwstr/>
  </property>
  <property fmtid="{D5CDD505-2E9C-101B-9397-08002B2CF9AE}" pid="21" name="DocumentType">
    <vt:lpwstr/>
  </property>
  <property fmtid="{D5CDD505-2E9C-101B-9397-08002B2CF9AE}" pid="22" name="_dlc_DocIdItemGuid">
    <vt:lpwstr>d80aaeee-0426-4e67-8f4a-e73113fd4f0a</vt:lpwstr>
  </property>
</Properties>
</file>