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drawings/drawing7.xml" ContentType="application/vnd.openxmlformats-officedocument.drawing+xml"/>
  <Override PartName="/xl/slicers/slicer5.xml" ContentType="application/vnd.ms-excel.slicer+xml"/>
  <Override PartName="/xl/drawings/drawing8.xml" ContentType="application/vnd.openxmlformats-officedocument.drawing+xml"/>
  <Override PartName="/xl/slicers/slicer6.xml" ContentType="application/vnd.ms-excel.slicer+xml"/>
  <Override PartName="/xl/drawings/drawing9.xml" ContentType="application/vnd.openxmlformats-officedocument.drawing+xml"/>
  <Override PartName="/xl/slicers/slicer7.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corp.ssi.govt.nz\userse\ebrow016\Desktop\Publishing QA\"/>
    </mc:Choice>
  </mc:AlternateContent>
  <xr:revisionPtr revIDLastSave="0" documentId="8_{3702B029-B1B1-4B65-9C72-1686B88A72FF}" xr6:coauthVersionLast="47" xr6:coauthVersionMax="47" xr10:uidLastSave="{00000000-0000-0000-0000-000000000000}"/>
  <bookViews>
    <workbookView xWindow="-120" yWindow="-120" windowWidth="29040" windowHeight="15840" tabRatio="869" xr2:uid="{1967F07E-02A1-4CB8-8EC8-C10A7AC78562}"/>
  </bookViews>
  <sheets>
    <sheet name="README" sheetId="39" r:id="rId1"/>
    <sheet name="means_data" sheetId="2" r:id="rId2"/>
    <sheet name="props_data" sheetId="3" r:id="rId3"/>
    <sheet name="rr_mean_fig" sheetId="34" r:id="rId4"/>
    <sheet name="rr_prop_fig" sheetId="27" r:id="rId5"/>
    <sheet name="table_means_calculate" sheetId="30" r:id="rId6"/>
    <sheet name="table_prop_calculate" sheetId="25" r:id="rId7"/>
    <sheet name="Means Table" sheetId="31" r:id="rId8"/>
    <sheet name="Proportion Table" sheetId="29" r:id="rId9"/>
    <sheet name="Dashboard" sheetId="38" r:id="rId10"/>
  </sheets>
  <definedNames>
    <definedName name="_xlnm._FilterDatabase" localSheetId="1" hidden="1">means_data!$A$1:$I$367</definedName>
    <definedName name="_xlnm._FilterDatabase" localSheetId="2" hidden="1">props_data!$A$1:$K$7008</definedName>
    <definedName name="_xlcn.WorksheetConnection_means_dataAI1" hidden="1">means_data!$A:$I</definedName>
    <definedName name="_xlcn.WorksheetConnection_props_dataAK1" hidden="1">props_data!$A:$K</definedName>
    <definedName name="_xlnm.Print_Area" localSheetId="9">Dashboard!$B$1:$J$49</definedName>
    <definedName name="Slicer_Variable_to_investigate">#N/A</definedName>
    <definedName name="Slicer_Variable_to_investigate1">#N/A</definedName>
    <definedName name="Slicer_Variable_to_investigate2">#N/A</definedName>
    <definedName name="Slicer_Variable_to_investigate3">#N/A</definedName>
  </definedNames>
  <calcPr calcId="191028"/>
  <pivotCaches>
    <pivotCache cacheId="0" r:id="rId11"/>
    <pivotCache cacheId="1" r:id="rId12"/>
    <pivotCache cacheId="2" r:id="rId13"/>
    <pivotCache cacheId="3" r:id="rId14"/>
  </pivotCaches>
  <extLst>
    <ext xmlns:x14="http://schemas.microsoft.com/office/spreadsheetml/2009/9/main" uri="{876F7934-8845-4945-9796-88D515C7AA90}">
      <x14:pivotCaches>
        <pivotCache cacheId="4" r:id="rId15"/>
        <pivotCache cacheId="5" r:id="rId16"/>
      </x14:pivotCaches>
    </ext>
    <ext xmlns:x14="http://schemas.microsoft.com/office/spreadsheetml/2009/9/main" uri="{BBE1A952-AA13-448e-AADC-164F8A28A991}">
      <x14:slicerCaches>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props_data!$A:$K"/>
          <x15:modelTable id="Range 1" name="Range 1" connection="WorksheetConnection_means_data!$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1" i="30" l="1"/>
  <c r="C26" i="31" s="1"/>
  <c r="O32" i="30"/>
  <c r="C37" i="31" s="1"/>
  <c r="O33" i="30"/>
  <c r="D52" i="31" s="1"/>
  <c r="O30" i="30"/>
  <c r="O34" i="30" s="1"/>
  <c r="B3" i="31" s="1"/>
  <c r="G2" i="27"/>
  <c r="E1" i="34"/>
  <c r="O31" i="25"/>
  <c r="C26" i="29" s="1"/>
  <c r="O32" i="25"/>
  <c r="C37" i="29" s="1"/>
  <c r="O33" i="25"/>
  <c r="D52" i="29" s="1"/>
  <c r="O30" i="25"/>
  <c r="O34" i="25" s="1"/>
  <c r="K6" i="30"/>
  <c r="M5" i="30"/>
  <c r="L5" i="30"/>
  <c r="K6" i="25"/>
  <c r="L5" i="25"/>
  <c r="M5" i="25"/>
  <c r="L73" i="25"/>
  <c r="K13" i="25"/>
  <c r="M66" i="25"/>
  <c r="M70" i="25"/>
  <c r="K77" i="25"/>
  <c r="K16" i="25"/>
  <c r="K79" i="25"/>
  <c r="K15" i="25"/>
  <c r="L20" i="25"/>
  <c r="K22" i="25"/>
  <c r="L71" i="25"/>
  <c r="K66" i="25"/>
  <c r="K10" i="25"/>
  <c r="L75" i="25"/>
  <c r="K67" i="25"/>
  <c r="M18" i="25"/>
  <c r="L14" i="25"/>
  <c r="M68" i="25"/>
  <c r="M67" i="25"/>
  <c r="L80" i="25"/>
  <c r="M20" i="25"/>
  <c r="L19" i="25"/>
  <c r="L22" i="25"/>
  <c r="K23" i="25"/>
  <c r="K65" i="25"/>
  <c r="L24" i="25"/>
  <c r="M15" i="25"/>
  <c r="M79" i="25"/>
  <c r="K71" i="25"/>
  <c r="L21" i="25"/>
  <c r="L76" i="25"/>
  <c r="M23" i="25"/>
  <c r="L23" i="25"/>
  <c r="K12" i="25"/>
  <c r="K73" i="25"/>
  <c r="M14" i="25"/>
  <c r="K20" i="25"/>
  <c r="M77" i="25"/>
  <c r="K11" i="25"/>
  <c r="L15" i="25"/>
  <c r="M80" i="25"/>
  <c r="L68" i="25"/>
  <c r="L79" i="25"/>
  <c r="K76" i="25"/>
  <c r="L10" i="25"/>
  <c r="M71" i="25"/>
  <c r="M72" i="25"/>
  <c r="L11" i="25"/>
  <c r="L17" i="25"/>
  <c r="L66" i="25"/>
  <c r="L9" i="25"/>
  <c r="K70" i="25"/>
  <c r="K9" i="25"/>
  <c r="L77" i="25"/>
  <c r="M73" i="25"/>
  <c r="L72" i="25"/>
  <c r="M17" i="25"/>
  <c r="K68" i="25"/>
  <c r="M12" i="25"/>
  <c r="K21" i="25"/>
  <c r="K17" i="25"/>
  <c r="M19" i="25"/>
  <c r="L13" i="25"/>
  <c r="L18" i="25"/>
  <c r="K75" i="25"/>
  <c r="K72" i="25"/>
  <c r="M13" i="25"/>
  <c r="K69" i="25"/>
  <c r="L67" i="25"/>
  <c r="M69" i="25"/>
  <c r="M16" i="25"/>
  <c r="M75" i="25"/>
  <c r="K19" i="25"/>
  <c r="M65" i="25"/>
  <c r="L12" i="25"/>
  <c r="L74" i="25"/>
  <c r="M22" i="25"/>
  <c r="K74" i="25"/>
  <c r="M21" i="25"/>
  <c r="M11" i="25"/>
  <c r="M74" i="25"/>
  <c r="K24" i="25"/>
  <c r="M76" i="25"/>
  <c r="M9" i="25"/>
  <c r="M78" i="25"/>
  <c r="M10" i="25"/>
  <c r="L78" i="25"/>
  <c r="K14" i="25"/>
  <c r="L65" i="25"/>
  <c r="K80" i="25"/>
  <c r="K18" i="25"/>
  <c r="K78" i="25"/>
  <c r="L16" i="25"/>
  <c r="L70" i="25"/>
  <c r="L69" i="25"/>
  <c r="M24" i="25"/>
  <c r="M75" i="30"/>
  <c r="L69" i="30"/>
  <c r="M19" i="30"/>
  <c r="K14" i="30"/>
  <c r="M76" i="30"/>
  <c r="L77" i="30"/>
  <c r="M10" i="30"/>
  <c r="K77" i="30"/>
  <c r="M16" i="30"/>
  <c r="M72" i="30"/>
  <c r="L11" i="30"/>
  <c r="M15" i="30"/>
  <c r="L68" i="30"/>
  <c r="K16" i="30"/>
  <c r="L73" i="30"/>
  <c r="L75" i="30"/>
  <c r="L10" i="30"/>
  <c r="M13" i="30"/>
  <c r="K9" i="30"/>
  <c r="K76" i="30"/>
  <c r="L24" i="30"/>
  <c r="L13" i="30"/>
  <c r="M14" i="30"/>
  <c r="K78" i="30"/>
  <c r="L66" i="30"/>
  <c r="M69" i="30"/>
  <c r="L19" i="30"/>
  <c r="K19" i="30"/>
  <c r="K21" i="30"/>
  <c r="K20" i="30"/>
  <c r="M21" i="30"/>
  <c r="M65" i="30"/>
  <c r="L16" i="30"/>
  <c r="M18" i="30"/>
  <c r="L76" i="30"/>
  <c r="K15" i="30"/>
  <c r="L23" i="30"/>
  <c r="L79" i="30"/>
  <c r="M80" i="30"/>
  <c r="M66" i="30"/>
  <c r="M68" i="30"/>
  <c r="K18" i="30"/>
  <c r="M23" i="30"/>
  <c r="M73" i="30"/>
  <c r="K23" i="30"/>
  <c r="L15" i="30"/>
  <c r="L70" i="30"/>
  <c r="L14" i="30"/>
  <c r="K79" i="30"/>
  <c r="K68" i="30"/>
  <c r="K65" i="30"/>
  <c r="M20" i="30"/>
  <c r="K67" i="30"/>
  <c r="L17" i="30"/>
  <c r="L18" i="30"/>
  <c r="M24" i="30"/>
  <c r="K69" i="30"/>
  <c r="K80" i="30"/>
  <c r="L65" i="30"/>
  <c r="M67" i="30"/>
  <c r="M17" i="30"/>
  <c r="K73" i="30"/>
  <c r="L9" i="30"/>
  <c r="L67" i="30"/>
  <c r="K72" i="30"/>
  <c r="L22" i="30"/>
  <c r="L71" i="30"/>
  <c r="L12" i="30"/>
  <c r="L78" i="30"/>
  <c r="M9" i="30"/>
  <c r="M70" i="30"/>
  <c r="L72" i="30"/>
  <c r="M74" i="30"/>
  <c r="M12" i="30"/>
  <c r="L80" i="30"/>
  <c r="M79" i="30"/>
  <c r="K74" i="30"/>
  <c r="K12" i="30"/>
  <c r="K11" i="30"/>
  <c r="M22" i="30"/>
  <c r="K24" i="30"/>
  <c r="K66" i="30"/>
  <c r="K17" i="30"/>
  <c r="L21" i="30"/>
  <c r="M11" i="30"/>
  <c r="M77" i="30"/>
  <c r="K22" i="30"/>
  <c r="K70" i="30"/>
  <c r="K71" i="30"/>
  <c r="L74" i="30"/>
  <c r="K13" i="30"/>
  <c r="K10" i="30"/>
  <c r="M78" i="30"/>
  <c r="M71" i="30"/>
  <c r="K75" i="30"/>
  <c r="L20" i="30"/>
  <c r="R39" i="30" l="1"/>
  <c r="R40" i="30"/>
  <c r="E9" i="31" s="1"/>
  <c r="S40" i="30"/>
  <c r="S39" i="30"/>
  <c r="F8" i="31" s="1"/>
  <c r="U43" i="30"/>
  <c r="X51" i="30"/>
  <c r="V39" i="30"/>
  <c r="I8" i="31" s="1"/>
  <c r="Y44" i="30"/>
  <c r="L13" i="31" s="1"/>
  <c r="Y52" i="30"/>
  <c r="L21" i="31" s="1"/>
  <c r="U41" i="30"/>
  <c r="R44" i="30"/>
  <c r="X46" i="30"/>
  <c r="U49" i="30"/>
  <c r="R52" i="30"/>
  <c r="X54" i="30"/>
  <c r="Y39" i="30"/>
  <c r="L8" i="31" s="1"/>
  <c r="V42" i="30"/>
  <c r="I11" i="31" s="1"/>
  <c r="S45" i="30"/>
  <c r="F14" i="31" s="1"/>
  <c r="Y47" i="30"/>
  <c r="L16" i="31" s="1"/>
  <c r="U51" i="30"/>
  <c r="Y41" i="30"/>
  <c r="L10" i="31" s="1"/>
  <c r="U46" i="30"/>
  <c r="X41" i="30"/>
  <c r="U44" i="30"/>
  <c r="R47" i="30"/>
  <c r="X49" i="30"/>
  <c r="U52" i="30"/>
  <c r="Y42" i="30"/>
  <c r="L11" i="31" s="1"/>
  <c r="V45" i="30"/>
  <c r="I14" i="31" s="1"/>
  <c r="S48" i="30"/>
  <c r="F17" i="31" s="1"/>
  <c r="Y50" i="30"/>
  <c r="L19" i="31" s="1"/>
  <c r="X40" i="30"/>
  <c r="R54" i="30"/>
  <c r="R49" i="30"/>
  <c r="U39" i="30"/>
  <c r="R42" i="30"/>
  <c r="X44" i="30"/>
  <c r="U47" i="30"/>
  <c r="R50" i="30"/>
  <c r="X52" i="30"/>
  <c r="V40" i="30"/>
  <c r="I9" i="31" s="1"/>
  <c r="S43" i="30"/>
  <c r="F12" i="31" s="1"/>
  <c r="Y45" i="30"/>
  <c r="L14" i="31" s="1"/>
  <c r="V48" i="30"/>
  <c r="I17" i="31" s="1"/>
  <c r="S51" i="30"/>
  <c r="F20" i="31" s="1"/>
  <c r="Y53" i="30"/>
  <c r="L22" i="31" s="1"/>
  <c r="V44" i="30"/>
  <c r="I13" i="31" s="1"/>
  <c r="R41" i="30"/>
  <c r="X39" i="30"/>
  <c r="U42" i="30"/>
  <c r="R45" i="30"/>
  <c r="X47" i="30"/>
  <c r="U50" i="30"/>
  <c r="R53" i="30"/>
  <c r="Y40" i="30"/>
  <c r="L9" i="31" s="1"/>
  <c r="V43" i="30"/>
  <c r="I12" i="31" s="1"/>
  <c r="V51" i="30"/>
  <c r="I20" i="31" s="1"/>
  <c r="S54" i="30"/>
  <c r="F23" i="31" s="1"/>
  <c r="R46" i="30"/>
  <c r="Y49" i="30"/>
  <c r="L18" i="31" s="1"/>
  <c r="X43" i="30"/>
  <c r="X42" i="30"/>
  <c r="U45" i="30"/>
  <c r="X50" i="30"/>
  <c r="U53" i="30"/>
  <c r="S41" i="30"/>
  <c r="F10" i="31" s="1"/>
  <c r="Y43" i="30"/>
  <c r="L12" i="31" s="1"/>
  <c r="X48" i="30"/>
  <c r="V52" i="30"/>
  <c r="I21" i="31" s="1"/>
  <c r="U54" i="30"/>
  <c r="R48" i="30"/>
  <c r="U40" i="30"/>
  <c r="R43" i="30"/>
  <c r="X45" i="30"/>
  <c r="U48" i="30"/>
  <c r="R51" i="30"/>
  <c r="X53" i="30"/>
  <c r="V41" i="30"/>
  <c r="I10" i="31" s="1"/>
  <c r="S52" i="30"/>
  <c r="F21" i="31" s="1"/>
  <c r="Y39" i="25"/>
  <c r="L8" i="29" s="1"/>
  <c r="S41" i="25"/>
  <c r="F10" i="29" s="1"/>
  <c r="S53" i="25"/>
  <c r="F22" i="29" s="1"/>
  <c r="Y44" i="25"/>
  <c r="L13" i="29" s="1"/>
  <c r="V41" i="25"/>
  <c r="I10" i="29" s="1"/>
  <c r="V44" i="25"/>
  <c r="I13" i="29" s="1"/>
  <c r="Y53" i="25"/>
  <c r="L22" i="29" s="1"/>
  <c r="Y50" i="25"/>
  <c r="L19" i="29" s="1"/>
  <c r="V50" i="25"/>
  <c r="I19" i="29" s="1"/>
  <c r="Y41" i="25"/>
  <c r="L10" i="29" s="1"/>
  <c r="S51" i="25"/>
  <c r="F20" i="29" s="1"/>
  <c r="Y47" i="25"/>
  <c r="L16" i="29" s="1"/>
  <c r="V51" i="25"/>
  <c r="I20" i="29" s="1"/>
  <c r="S45" i="25"/>
  <c r="F14" i="29" s="1"/>
  <c r="Y54" i="25"/>
  <c r="L23" i="29" s="1"/>
  <c r="Y51" i="25"/>
  <c r="L20" i="29" s="1"/>
  <c r="Y48" i="25"/>
  <c r="L17" i="29" s="1"/>
  <c r="Y45" i="25"/>
  <c r="L14" i="29" s="1"/>
  <c r="Y42" i="25"/>
  <c r="L11" i="29" s="1"/>
  <c r="S44" i="25"/>
  <c r="F13" i="29" s="1"/>
  <c r="V42" i="25"/>
  <c r="I11" i="29" s="1"/>
  <c r="S52" i="25"/>
  <c r="F21" i="29" s="1"/>
  <c r="S49" i="25"/>
  <c r="F18" i="29" s="1"/>
  <c r="S46" i="25"/>
  <c r="F15" i="29" s="1"/>
  <c r="S43" i="25"/>
  <c r="F12" i="29" s="1"/>
  <c r="S40" i="25"/>
  <c r="F9" i="29" s="1"/>
  <c r="V53" i="25"/>
  <c r="I22" i="29" s="1"/>
  <c r="S42" i="25"/>
  <c r="F11" i="29" s="1"/>
  <c r="S54" i="25"/>
  <c r="F23" i="29" s="1"/>
  <c r="S48" i="25"/>
  <c r="F17" i="29" s="1"/>
  <c r="V54" i="25"/>
  <c r="I23" i="29" s="1"/>
  <c r="V48" i="25"/>
  <c r="I17" i="29" s="1"/>
  <c r="Y52" i="25"/>
  <c r="L21" i="29" s="1"/>
  <c r="L47" i="29" s="1"/>
  <c r="V49" i="25"/>
  <c r="I18" i="29" s="1"/>
  <c r="V46" i="25"/>
  <c r="I15" i="29" s="1"/>
  <c r="V43" i="25"/>
  <c r="I12" i="29" s="1"/>
  <c r="V40" i="25"/>
  <c r="I9" i="29" s="1"/>
  <c r="S39" i="25"/>
  <c r="F8" i="29" s="1"/>
  <c r="V47" i="25"/>
  <c r="I16" i="29" s="1"/>
  <c r="S47" i="25"/>
  <c r="F16" i="29" s="1"/>
  <c r="V52" i="25"/>
  <c r="I21" i="29" s="1"/>
  <c r="V45" i="25"/>
  <c r="I14" i="29" s="1"/>
  <c r="V39" i="25"/>
  <c r="I8" i="29" s="1"/>
  <c r="S50" i="25"/>
  <c r="F19" i="29" s="1"/>
  <c r="Y46" i="25"/>
  <c r="L15" i="29" s="1"/>
  <c r="Y43" i="25"/>
  <c r="L12" i="29" s="1"/>
  <c r="Y40" i="25"/>
  <c r="L9" i="29" s="1"/>
  <c r="Y49" i="25"/>
  <c r="L18" i="29" s="1"/>
  <c r="R54" i="25"/>
  <c r="R42" i="25"/>
  <c r="E11" i="29" s="1"/>
  <c r="U47" i="25"/>
  <c r="H16" i="29" s="1"/>
  <c r="U42" i="25"/>
  <c r="H11" i="29" s="1"/>
  <c r="X47" i="25"/>
  <c r="K16" i="29" s="1"/>
  <c r="X42" i="25"/>
  <c r="R46" i="25"/>
  <c r="E15" i="29" s="1"/>
  <c r="R49" i="25"/>
  <c r="U54" i="25"/>
  <c r="U53" i="25"/>
  <c r="H22" i="29" s="1"/>
  <c r="X54" i="25"/>
  <c r="K23" i="29" s="1"/>
  <c r="X45" i="25"/>
  <c r="K14" i="29" s="1"/>
  <c r="U46" i="25"/>
  <c r="H15" i="29" s="1"/>
  <c r="U41" i="25"/>
  <c r="R45" i="25"/>
  <c r="E14" i="29" s="1"/>
  <c r="U49" i="25"/>
  <c r="X46" i="25"/>
  <c r="R53" i="25"/>
  <c r="E22" i="29" s="1"/>
  <c r="U52" i="25"/>
  <c r="H21" i="29" s="1"/>
  <c r="X41" i="25"/>
  <c r="K10" i="29" s="1"/>
  <c r="R44" i="25"/>
  <c r="E13" i="29" s="1"/>
  <c r="R48" i="25"/>
  <c r="E17" i="29" s="1"/>
  <c r="U44" i="25"/>
  <c r="H13" i="29" s="1"/>
  <c r="U45" i="25"/>
  <c r="X44" i="25"/>
  <c r="X53" i="25"/>
  <c r="K22" i="29" s="1"/>
  <c r="R52" i="25"/>
  <c r="X52" i="25"/>
  <c r="K21" i="29" s="1"/>
  <c r="R51" i="25"/>
  <c r="E20" i="29" s="1"/>
  <c r="R40" i="25"/>
  <c r="U51" i="25"/>
  <c r="H20" i="29" s="1"/>
  <c r="U48" i="25"/>
  <c r="H17" i="29" s="1"/>
  <c r="X51" i="25"/>
  <c r="K20" i="29" s="1"/>
  <c r="X48" i="25"/>
  <c r="K17" i="29" s="1"/>
  <c r="R41" i="25"/>
  <c r="E10" i="29" s="1"/>
  <c r="X43" i="25"/>
  <c r="K12" i="29" s="1"/>
  <c r="X49" i="25"/>
  <c r="K18" i="29" s="1"/>
  <c r="R43" i="25"/>
  <c r="E12" i="29" s="1"/>
  <c r="R39" i="25"/>
  <c r="U43" i="25"/>
  <c r="U40" i="25"/>
  <c r="X40" i="25"/>
  <c r="K9" i="29" s="1"/>
  <c r="R47" i="25"/>
  <c r="E16" i="29" s="1"/>
  <c r="R50" i="25"/>
  <c r="E19" i="29" s="1"/>
  <c r="U39" i="25"/>
  <c r="H8" i="29" s="1"/>
  <c r="U50" i="25"/>
  <c r="X39" i="25"/>
  <c r="X50" i="25"/>
  <c r="L44" i="29" l="1"/>
  <c r="Z45" i="30"/>
  <c r="W48" i="30"/>
  <c r="Z47" i="30"/>
  <c r="T39" i="30"/>
  <c r="W42" i="30"/>
  <c r="W45" i="30"/>
  <c r="T40" i="30"/>
  <c r="K10" i="31"/>
  <c r="M10" i="31" s="1"/>
  <c r="Z41" i="30"/>
  <c r="H23" i="31"/>
  <c r="K12" i="31"/>
  <c r="M12" i="31" s="1"/>
  <c r="Z43" i="30"/>
  <c r="H18" i="31"/>
  <c r="W51" i="30"/>
  <c r="H12" i="31"/>
  <c r="J12" i="31" s="1"/>
  <c r="W43" i="30"/>
  <c r="K11" i="31"/>
  <c r="M11" i="31" s="1"/>
  <c r="Z42" i="30"/>
  <c r="H16" i="31"/>
  <c r="K20" i="31"/>
  <c r="E20" i="31"/>
  <c r="G20" i="31" s="1"/>
  <c r="T51" i="30"/>
  <c r="K13" i="31"/>
  <c r="M13" i="31" s="1"/>
  <c r="Z44" i="30"/>
  <c r="E15" i="31"/>
  <c r="T45" i="30"/>
  <c r="H8" i="31"/>
  <c r="J8" i="31" s="1"/>
  <c r="W39" i="30"/>
  <c r="W52" i="30"/>
  <c r="E13" i="31"/>
  <c r="E43" i="31" s="1"/>
  <c r="E19" i="31"/>
  <c r="E12" i="31"/>
  <c r="G12" i="31" s="1"/>
  <c r="T43" i="30"/>
  <c r="K18" i="31"/>
  <c r="M18" i="31" s="1"/>
  <c r="Z49" i="30"/>
  <c r="H10" i="31"/>
  <c r="J10" i="31" s="1"/>
  <c r="W41" i="30"/>
  <c r="H9" i="31"/>
  <c r="J9" i="31" s="1"/>
  <c r="W40" i="30"/>
  <c r="H22" i="31"/>
  <c r="K8" i="31"/>
  <c r="M8" i="31" s="1"/>
  <c r="Z39" i="30"/>
  <c r="T54" i="30"/>
  <c r="E16" i="31"/>
  <c r="T48" i="30"/>
  <c r="Z50" i="30"/>
  <c r="T41" i="30"/>
  <c r="Z52" i="30"/>
  <c r="K9" i="31"/>
  <c r="M9" i="31" s="1"/>
  <c r="Z40" i="30"/>
  <c r="W44" i="30"/>
  <c r="K23" i="31"/>
  <c r="K22" i="31"/>
  <c r="M22" i="31" s="1"/>
  <c r="Z53" i="30"/>
  <c r="E21" i="31"/>
  <c r="G21" i="31" s="1"/>
  <c r="T52" i="30"/>
  <c r="I44" i="31"/>
  <c r="L31" i="31"/>
  <c r="F44" i="31"/>
  <c r="L48" i="31"/>
  <c r="S47" i="30"/>
  <c r="F16" i="31" s="1"/>
  <c r="F46" i="31" s="1"/>
  <c r="V53" i="30"/>
  <c r="I22" i="31" s="1"/>
  <c r="Y48" i="30"/>
  <c r="L17" i="31" s="1"/>
  <c r="L47" i="31" s="1"/>
  <c r="Y54" i="30"/>
  <c r="L23" i="31" s="1"/>
  <c r="L49" i="31" s="1"/>
  <c r="S53" i="30"/>
  <c r="F22" i="31" s="1"/>
  <c r="F34" i="31" s="1"/>
  <c r="V46" i="30"/>
  <c r="I15" i="31" s="1"/>
  <c r="I32" i="31" s="1"/>
  <c r="F9" i="31"/>
  <c r="G9" i="31" s="1"/>
  <c r="V49" i="30"/>
  <c r="I18" i="31" s="1"/>
  <c r="V50" i="30"/>
  <c r="I19" i="31" s="1"/>
  <c r="S44" i="30"/>
  <c r="F13" i="31" s="1"/>
  <c r="V54" i="30"/>
  <c r="I23" i="31" s="1"/>
  <c r="S49" i="30"/>
  <c r="F18" i="31" s="1"/>
  <c r="Y51" i="30"/>
  <c r="L20" i="31" s="1"/>
  <c r="S42" i="30"/>
  <c r="F11" i="31" s="1"/>
  <c r="Y46" i="30"/>
  <c r="L15" i="31" s="1"/>
  <c r="L32" i="31" s="1"/>
  <c r="S46" i="30"/>
  <c r="F15" i="31" s="1"/>
  <c r="S50" i="30"/>
  <c r="F19" i="31" s="1"/>
  <c r="V47" i="30"/>
  <c r="I16" i="31" s="1"/>
  <c r="I42" i="31"/>
  <c r="L42" i="31"/>
  <c r="I43" i="31"/>
  <c r="F44" i="29"/>
  <c r="J21" i="29"/>
  <c r="F47" i="29"/>
  <c r="F43" i="29"/>
  <c r="M23" i="29"/>
  <c r="F49" i="29"/>
  <c r="I48" i="29"/>
  <c r="M22" i="29"/>
  <c r="L48" i="29"/>
  <c r="L49" i="29"/>
  <c r="L43" i="29"/>
  <c r="L45" i="29"/>
  <c r="I34" i="29"/>
  <c r="L32" i="29"/>
  <c r="I43" i="29"/>
  <c r="G22" i="29"/>
  <c r="J22" i="29"/>
  <c r="I47" i="31"/>
  <c r="F47" i="31"/>
  <c r="F42" i="31"/>
  <c r="I32" i="29"/>
  <c r="F46" i="29"/>
  <c r="I47" i="29"/>
  <c r="L34" i="29"/>
  <c r="F48" i="29"/>
  <c r="L44" i="31"/>
  <c r="L43" i="31"/>
  <c r="F42" i="29"/>
  <c r="F34" i="29"/>
  <c r="J15" i="29"/>
  <c r="I31" i="29"/>
  <c r="I45" i="29"/>
  <c r="I44" i="29"/>
  <c r="I42" i="29"/>
  <c r="I31" i="31"/>
  <c r="K17" i="31"/>
  <c r="H11" i="31"/>
  <c r="H15" i="31"/>
  <c r="E10" i="31"/>
  <c r="G10" i="31" s="1"/>
  <c r="K21" i="31"/>
  <c r="M21" i="31" s="1"/>
  <c r="H21" i="31"/>
  <c r="J21" i="31" s="1"/>
  <c r="H20" i="31"/>
  <c r="J20" i="31" s="1"/>
  <c r="E17" i="31"/>
  <c r="G17" i="31" s="1"/>
  <c r="E22" i="31"/>
  <c r="K15" i="31"/>
  <c r="H17" i="31"/>
  <c r="J17" i="31" s="1"/>
  <c r="K19" i="31"/>
  <c r="M19" i="31" s="1"/>
  <c r="E18" i="31"/>
  <c r="H13" i="31"/>
  <c r="J13" i="31" s="1"/>
  <c r="K16" i="31"/>
  <c r="M16" i="31" s="1"/>
  <c r="E11" i="31"/>
  <c r="K14" i="31"/>
  <c r="M14" i="31" s="1"/>
  <c r="H14" i="31"/>
  <c r="J14" i="31" s="1"/>
  <c r="E23" i="31"/>
  <c r="G23" i="31" s="1"/>
  <c r="H19" i="31"/>
  <c r="E14" i="31"/>
  <c r="G14" i="31" s="1"/>
  <c r="F32" i="29"/>
  <c r="I49" i="29"/>
  <c r="L42" i="29"/>
  <c r="F31" i="29"/>
  <c r="I33" i="29"/>
  <c r="J13" i="29"/>
  <c r="F33" i="29"/>
  <c r="F45" i="29"/>
  <c r="K48" i="29"/>
  <c r="L46" i="29"/>
  <c r="I46" i="29"/>
  <c r="L33" i="29"/>
  <c r="L31" i="29"/>
  <c r="E45" i="29"/>
  <c r="H46" i="29"/>
  <c r="E44" i="29"/>
  <c r="E46" i="29"/>
  <c r="K47" i="29"/>
  <c r="M47" i="29" s="1"/>
  <c r="K44" i="29"/>
  <c r="J17" i="29"/>
  <c r="H47" i="29"/>
  <c r="J11" i="29"/>
  <c r="H45" i="29"/>
  <c r="K46" i="29"/>
  <c r="E32" i="29"/>
  <c r="K34" i="29"/>
  <c r="J20" i="29"/>
  <c r="J8" i="29"/>
  <c r="J16" i="29"/>
  <c r="Z47" i="25"/>
  <c r="Z54" i="25"/>
  <c r="T41" i="25"/>
  <c r="W42" i="25"/>
  <c r="Z45" i="25"/>
  <c r="W52" i="25"/>
  <c r="T50" i="25"/>
  <c r="Z51" i="25"/>
  <c r="W39" i="25"/>
  <c r="W53" i="25"/>
  <c r="T39" i="25"/>
  <c r="E8" i="29"/>
  <c r="E42" i="29" s="1"/>
  <c r="W51" i="25"/>
  <c r="Z42" i="25"/>
  <c r="K11" i="29"/>
  <c r="T46" i="25"/>
  <c r="T45" i="25"/>
  <c r="T53" i="25"/>
  <c r="T52" i="25"/>
  <c r="E21" i="29"/>
  <c r="G21" i="29" s="1"/>
  <c r="T40" i="25"/>
  <c r="E9" i="29"/>
  <c r="E43" i="29" s="1"/>
  <c r="W50" i="25"/>
  <c r="H19" i="29"/>
  <c r="W41" i="25"/>
  <c r="H10" i="29"/>
  <c r="Z40" i="25"/>
  <c r="W40" i="25"/>
  <c r="H9" i="29"/>
  <c r="Z44" i="25"/>
  <c r="K13" i="29"/>
  <c r="K43" i="29" s="1"/>
  <c r="Z46" i="25"/>
  <c r="K15" i="29"/>
  <c r="W54" i="25"/>
  <c r="H23" i="29"/>
  <c r="J23" i="29" s="1"/>
  <c r="T54" i="25"/>
  <c r="E23" i="29"/>
  <c r="G23" i="29" s="1"/>
  <c r="Z39" i="25"/>
  <c r="K8" i="29"/>
  <c r="Z50" i="25"/>
  <c r="K19" i="29"/>
  <c r="W43" i="25"/>
  <c r="H12" i="29"/>
  <c r="H42" i="29" s="1"/>
  <c r="W45" i="25"/>
  <c r="H14" i="29"/>
  <c r="J14" i="29" s="1"/>
  <c r="W49" i="25"/>
  <c r="H18" i="29"/>
  <c r="T49" i="25"/>
  <c r="E18" i="29"/>
  <c r="M21" i="29"/>
  <c r="G20" i="29"/>
  <c r="Z43" i="25"/>
  <c r="W46" i="25"/>
  <c r="W47" i="25"/>
  <c r="Z53" i="25"/>
  <c r="Z48" i="25"/>
  <c r="T47" i="25"/>
  <c r="Z49" i="25"/>
  <c r="W48" i="25"/>
  <c r="T51" i="25"/>
  <c r="Z41" i="25"/>
  <c r="W44" i="25"/>
  <c r="Z52" i="25"/>
  <c r="T48" i="25"/>
  <c r="T42" i="25"/>
  <c r="T44" i="25"/>
  <c r="T43" i="25"/>
  <c r="M44" i="29" l="1"/>
  <c r="E46" i="31"/>
  <c r="G46" i="31" s="1"/>
  <c r="H48" i="31"/>
  <c r="K48" i="31"/>
  <c r="M48" i="31" s="1"/>
  <c r="Z54" i="30"/>
  <c r="M15" i="31"/>
  <c r="J19" i="31"/>
  <c r="J15" i="31"/>
  <c r="G11" i="31"/>
  <c r="G18" i="31"/>
  <c r="T42" i="30"/>
  <c r="I48" i="31"/>
  <c r="W49" i="30"/>
  <c r="T50" i="30"/>
  <c r="J18" i="31"/>
  <c r="K42" i="31"/>
  <c r="M42" i="31" s="1"/>
  <c r="J22" i="31"/>
  <c r="G22" i="31"/>
  <c r="H31" i="31"/>
  <c r="J31" i="31" s="1"/>
  <c r="J11" i="31"/>
  <c r="M23" i="31"/>
  <c r="T47" i="30"/>
  <c r="G19" i="31"/>
  <c r="Z51" i="30"/>
  <c r="G16" i="31"/>
  <c r="T46" i="30"/>
  <c r="K43" i="31"/>
  <c r="M43" i="31" s="1"/>
  <c r="M17" i="31"/>
  <c r="M20" i="31"/>
  <c r="K31" i="31"/>
  <c r="M31" i="31" s="1"/>
  <c r="H42" i="31"/>
  <c r="J42" i="31" s="1"/>
  <c r="T49" i="30"/>
  <c r="G15" i="31"/>
  <c r="W46" i="30"/>
  <c r="Z46" i="30"/>
  <c r="W54" i="30"/>
  <c r="T44" i="30"/>
  <c r="W47" i="30"/>
  <c r="J23" i="31"/>
  <c r="J16" i="31"/>
  <c r="G13" i="31"/>
  <c r="W53" i="30"/>
  <c r="W50" i="30"/>
  <c r="T53" i="30"/>
  <c r="Z48" i="30"/>
  <c r="I49" i="31"/>
  <c r="L33" i="31"/>
  <c r="L45" i="31"/>
  <c r="F43" i="31"/>
  <c r="G43" i="31" s="1"/>
  <c r="I46" i="31"/>
  <c r="L34" i="31"/>
  <c r="L57" i="31"/>
  <c r="F32" i="31"/>
  <c r="F49" i="31"/>
  <c r="L46" i="31"/>
  <c r="I34" i="31"/>
  <c r="F45" i="31"/>
  <c r="F31" i="31"/>
  <c r="I33" i="31"/>
  <c r="I45" i="31"/>
  <c r="F33" i="31"/>
  <c r="F58" i="31" s="1"/>
  <c r="F48" i="31"/>
  <c r="F57" i="29"/>
  <c r="I57" i="31"/>
  <c r="J47" i="29"/>
  <c r="G44" i="29"/>
  <c r="G46" i="29"/>
  <c r="M48" i="29"/>
  <c r="G43" i="29"/>
  <c r="I57" i="29"/>
  <c r="L57" i="29"/>
  <c r="M43" i="29"/>
  <c r="J45" i="29"/>
  <c r="I58" i="29"/>
  <c r="F58" i="29"/>
  <c r="G42" i="29"/>
  <c r="L58" i="29"/>
  <c r="M34" i="29"/>
  <c r="J42" i="29"/>
  <c r="K44" i="31"/>
  <c r="M44" i="31" s="1"/>
  <c r="E33" i="31"/>
  <c r="H43" i="31"/>
  <c r="J43" i="31" s="1"/>
  <c r="K32" i="31"/>
  <c r="M32" i="31" s="1"/>
  <c r="K45" i="31"/>
  <c r="K46" i="31"/>
  <c r="K33" i="31"/>
  <c r="K49" i="31"/>
  <c r="M49" i="31" s="1"/>
  <c r="K47" i="31"/>
  <c r="M47" i="31" s="1"/>
  <c r="E49" i="31"/>
  <c r="H47" i="31"/>
  <c r="J47" i="31" s="1"/>
  <c r="E44" i="31"/>
  <c r="G44" i="31" s="1"/>
  <c r="E34" i="31"/>
  <c r="G34" i="31" s="1"/>
  <c r="E32" i="31"/>
  <c r="G32" i="31" s="1"/>
  <c r="H44" i="31"/>
  <c r="J44" i="31" s="1"/>
  <c r="H33" i="31"/>
  <c r="K34" i="31"/>
  <c r="H34" i="31"/>
  <c r="H46" i="31"/>
  <c r="H32" i="31"/>
  <c r="H49" i="31"/>
  <c r="E45" i="31"/>
  <c r="E48" i="31"/>
  <c r="E47" i="31"/>
  <c r="G47" i="31" s="1"/>
  <c r="H45" i="31"/>
  <c r="G45" i="29"/>
  <c r="G32" i="29"/>
  <c r="J46" i="29"/>
  <c r="M46" i="29"/>
  <c r="E49" i="29"/>
  <c r="G49" i="29" s="1"/>
  <c r="J19" i="29"/>
  <c r="H49" i="29"/>
  <c r="J49" i="29" s="1"/>
  <c r="K45" i="29"/>
  <c r="M45" i="29" s="1"/>
  <c r="E47" i="29"/>
  <c r="G47" i="29" s="1"/>
  <c r="J9" i="29"/>
  <c r="H43" i="29"/>
  <c r="J43" i="29" s="1"/>
  <c r="E33" i="29"/>
  <c r="E48" i="29"/>
  <c r="G48" i="29" s="1"/>
  <c r="K31" i="29"/>
  <c r="K42" i="29"/>
  <c r="M42" i="29" s="1"/>
  <c r="K33" i="29"/>
  <c r="K49" i="29"/>
  <c r="M49" i="29" s="1"/>
  <c r="J18" i="29"/>
  <c r="H48" i="29"/>
  <c r="J48" i="29" s="1"/>
  <c r="J10" i="29"/>
  <c r="H44" i="29"/>
  <c r="J44" i="29" s="1"/>
  <c r="K32" i="29"/>
  <c r="M32" i="29" s="1"/>
  <c r="E34" i="29"/>
  <c r="G34" i="29" s="1"/>
  <c r="H31" i="29"/>
  <c r="J12" i="29"/>
  <c r="H32" i="29"/>
  <c r="J32" i="29" s="1"/>
  <c r="H33" i="29"/>
  <c r="H34" i="29"/>
  <c r="J34" i="29" s="1"/>
  <c r="E31" i="29"/>
  <c r="M20" i="29"/>
  <c r="G19" i="29"/>
  <c r="G48" i="31" l="1"/>
  <c r="J49" i="31"/>
  <c r="G33" i="31"/>
  <c r="G49" i="31"/>
  <c r="M33" i="31"/>
  <c r="M34" i="31"/>
  <c r="M45" i="31"/>
  <c r="M46" i="31"/>
  <c r="J45" i="31"/>
  <c r="G45" i="31"/>
  <c r="J46" i="31"/>
  <c r="J48" i="31"/>
  <c r="L58" i="31"/>
  <c r="F57" i="31"/>
  <c r="J34" i="31"/>
  <c r="I58" i="31"/>
  <c r="K57" i="31"/>
  <c r="M57" i="31" s="1"/>
  <c r="J33" i="31"/>
  <c r="H58" i="31"/>
  <c r="K58" i="31"/>
  <c r="E58" i="31"/>
  <c r="G58" i="31" s="1"/>
  <c r="H57" i="31"/>
  <c r="J57" i="31" s="1"/>
  <c r="J32" i="31"/>
  <c r="J31" i="29"/>
  <c r="H57" i="29"/>
  <c r="J57" i="29" s="1"/>
  <c r="M31" i="29"/>
  <c r="K57" i="29"/>
  <c r="M57" i="29" s="1"/>
  <c r="G31" i="29"/>
  <c r="E57" i="29"/>
  <c r="G57" i="29" s="1"/>
  <c r="G33" i="29"/>
  <c r="E58" i="29"/>
  <c r="G58" i="29" s="1"/>
  <c r="J33" i="29"/>
  <c r="H58" i="29"/>
  <c r="J58" i="29" s="1"/>
  <c r="M33" i="29"/>
  <c r="K58" i="29"/>
  <c r="M58" i="29" s="1"/>
  <c r="G18" i="29"/>
  <c r="M19" i="29"/>
  <c r="M58" i="31" l="1"/>
  <c r="J58" i="31"/>
  <c r="M18" i="29"/>
  <c r="G17" i="29"/>
  <c r="M17" i="29" l="1"/>
  <c r="G16" i="29"/>
  <c r="G15" i="29" l="1"/>
  <c r="M16" i="29"/>
  <c r="M15" i="29" l="1"/>
  <c r="G14" i="29"/>
  <c r="M14" i="29" l="1"/>
  <c r="G13" i="29"/>
  <c r="M13" i="29" l="1"/>
  <c r="G12" i="29"/>
  <c r="M12" i="29" l="1"/>
  <c r="G11" i="29"/>
  <c r="G10" i="29" l="1"/>
  <c r="M11" i="29"/>
  <c r="M10" i="29" l="1"/>
  <c r="G9" i="29"/>
  <c r="G8" i="29" l="1"/>
  <c r="M9" i="29"/>
  <c r="M8" i="29" s="1"/>
  <c r="B3" i="29"/>
  <c r="E8" i="31" l="1"/>
  <c r="G8" i="31" s="1"/>
  <c r="E31" i="31" l="1"/>
  <c r="G31" i="31" s="1"/>
  <c r="E42" i="31"/>
  <c r="G42" i="31" s="1"/>
  <c r="E57" i="31" l="1"/>
  <c r="G57" i="3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CAB6405-F231-42BF-846C-F8C640134F8E}"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1C3F09A2-16CD-4C1C-8CC6-203879C88FD4}" name="WorksheetConnection_means_data!$A:$I" type="102" refreshedVersion="8" minRefreshableVersion="5" saveData="1">
    <extLst>
      <ext xmlns:x15="http://schemas.microsoft.com/office/spreadsheetml/2010/11/main" uri="{DE250136-89BD-433C-8126-D09CA5730AF9}">
        <x15:connection id="Range 1" autoDelete="1">
          <x15:rangePr sourceName="_xlcn.WorksheetConnection_means_dataAI1"/>
        </x15:connection>
      </ext>
    </extLst>
  </connection>
  <connection id="3" xr16:uid="{CE82CE66-BBE2-4FE5-AD9C-323AEA3E84A4}" name="WorksheetConnection_props_data!$A:$K" type="102" refreshedVersion="8" minRefreshableVersion="5" saveData="1">
    <extLst>
      <ext xmlns:x15="http://schemas.microsoft.com/office/spreadsheetml/2010/11/main" uri="{DE250136-89BD-433C-8126-D09CA5730AF9}">
        <x15:connection id="Range" autoDelete="1">
          <x15:rangePr sourceName="_xlcn.WorksheetConnection_props_dataAK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ThisWorkbookDataModel"/>
    <s v="{[Range].[single].&amp;[1]}"/>
    <s v="{[Range 1].[Variable to investigate].&amp;[income from wages, salaries, self-employment and/or paid parental leave ($)]}"/>
    <s v="{[Range].[Variable to investigate].&amp;[have access to internet in dwelling (on census day 2018)]}"/>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<sst xmlns="http://schemas.openxmlformats.org/spreadsheetml/2006/main" count="52363" uniqueCount="242">
  <si>
    <t xml:space="preserve">Data </t>
  </si>
  <si>
    <t>Backgrround calculations</t>
  </si>
  <si>
    <t>Final tables and dashboard</t>
  </si>
  <si>
    <t>maori</t>
  </si>
  <si>
    <t>age_groups</t>
  </si>
  <si>
    <t>variable</t>
  </si>
  <si>
    <t>n</t>
  </si>
  <si>
    <t>nsum</t>
  </si>
  <si>
    <t>location</t>
  </si>
  <si>
    <t>type</t>
  </si>
  <si>
    <t>Variable to investigate</t>
  </si>
  <si>
    <t>sex</t>
  </si>
  <si>
    <t>non-Māori</t>
  </si>
  <si>
    <t>14 and under</t>
  </si>
  <si>
    <t>days_benT1_prior</t>
  </si>
  <si>
    <t>Hauraki</t>
  </si>
  <si>
    <t>mean</t>
  </si>
  <si>
    <t>days on main benefit</t>
  </si>
  <si>
    <t>Male</t>
  </si>
  <si>
    <t>total_earnings_year_prior</t>
  </si>
  <si>
    <t>income from wages, salaries, self-employment and/or paid parental leave ($)</t>
  </si>
  <si>
    <t>Female</t>
  </si>
  <si>
    <t>15-29</t>
  </si>
  <si>
    <t>court_duration_days</t>
  </si>
  <si>
    <t>number of days in court</t>
  </si>
  <si>
    <t>number_of_charges</t>
  </si>
  <si>
    <t>number of court chargers</t>
  </si>
  <si>
    <t>total_ben_income_year_prior</t>
  </si>
  <si>
    <t>income from benefits ($)</t>
  </si>
  <si>
    <t>30-64</t>
  </si>
  <si>
    <t>65+</t>
  </si>
  <si>
    <t>Māori</t>
  </si>
  <si>
    <t>Waikato</t>
  </si>
  <si>
    <t>Other</t>
  </si>
  <si>
    <t>National</t>
  </si>
  <si>
    <t>value</t>
  </si>
  <si>
    <t>single</t>
  </si>
  <si>
    <t>anzsic06_division</t>
  </si>
  <si>
    <t>Accommodation and Food Services</t>
  </si>
  <si>
    <t>prop</t>
  </si>
  <si>
    <t>based on their industry of most recent paid employment</t>
  </si>
  <si>
    <t>Administrative and Support Services</t>
  </si>
  <si>
    <t>Agriculture, Forestry and Fishing</t>
  </si>
  <si>
    <t>Construction</t>
  </si>
  <si>
    <t>Information Media and Telecommunications</t>
  </si>
  <si>
    <t>Manufacturing</t>
  </si>
  <si>
    <t>Retail Trade</t>
  </si>
  <si>
    <t>Wholesale Trade</t>
  </si>
  <si>
    <t>dl_motorcar_ever</t>
  </si>
  <si>
    <t>No</t>
  </si>
  <si>
    <t>have a motor car license</t>
  </si>
  <si>
    <t>earnings_year_prior</t>
  </si>
  <si>
    <t>1</t>
  </si>
  <si>
    <t>had a job earning wages and salaries, self-employment or paid parental leave income (prior year)</t>
  </si>
  <si>
    <t>EET_6months_prioryr</t>
  </si>
  <si>
    <t>were in education, employment, or training 6 months out of the prior year</t>
  </si>
  <si>
    <t>EET_anytime_prioryr</t>
  </si>
  <si>
    <t>were in education, employment, or training in any month out of the prior year</t>
  </si>
  <si>
    <t>high_qual</t>
  </si>
  <si>
    <t>Missing</t>
  </si>
  <si>
    <t>based on their highest qualification achieved</t>
  </si>
  <si>
    <t>HNZapply_prioryear</t>
  </si>
  <si>
    <t>applied for social housing (prior year)</t>
  </si>
  <si>
    <t>HNZtenant_prior</t>
  </si>
  <si>
    <t>have been a social housing tenant (ever)</t>
  </si>
  <si>
    <t>HNZtenant_prioryear</t>
  </si>
  <si>
    <t>were a social housing tenant (prior year)</t>
  </si>
  <si>
    <t>offend_prioryr</t>
  </si>
  <si>
    <t>have offended</t>
  </si>
  <si>
    <t>offend_serious_harm_prioryr</t>
  </si>
  <si>
    <t>have offended (serious harm)</t>
  </si>
  <si>
    <t>PRIMHD_flag</t>
  </si>
  <si>
    <t>were referred to mental health and addiction services</t>
  </si>
  <si>
    <t>victim_prioryr</t>
  </si>
  <si>
    <t>were a victim of an offence</t>
  </si>
  <si>
    <t>victim_serious_harm_prioryr</t>
  </si>
  <si>
    <t>were a victim of a serious harm offence</t>
  </si>
  <si>
    <t>Arts and Recreation Services</t>
  </si>
  <si>
    <t>Professional, Scientific and Technical Services</t>
  </si>
  <si>
    <t>Rental, Hiring and Real Estate Services</t>
  </si>
  <si>
    <t>Transport, Postal and Warehousing</t>
  </si>
  <si>
    <t>Level 1 to 3 qualification</t>
  </si>
  <si>
    <t>No qualification</t>
  </si>
  <si>
    <t>high_qual_nqf</t>
  </si>
  <si>
    <t>2</t>
  </si>
  <si>
    <t>delete</t>
  </si>
  <si>
    <t>alcohol_drug_referral_to</t>
  </si>
  <si>
    <t>were referred to alcohol and drug related mental health and addiction services</t>
  </si>
  <si>
    <t>Education and Training</t>
  </si>
  <si>
    <t>Electricity, Gas, Water and Waste Services</t>
  </si>
  <si>
    <t>Financial and Insurance Services</t>
  </si>
  <si>
    <t>Health Care and Social Assistance</t>
  </si>
  <si>
    <t>Mining</t>
  </si>
  <si>
    <t>Other Services</t>
  </si>
  <si>
    <t>Public Administration and Safety</t>
  </si>
  <si>
    <t>ben_payment_year_prior</t>
  </si>
  <si>
    <t>received a benefit payment</t>
  </si>
  <si>
    <t>benT1_prior_year</t>
  </si>
  <si>
    <t>received main benefit income (prior year)</t>
  </si>
  <si>
    <t>charge_convicted_proved</t>
  </si>
  <si>
    <t>had court charge (convicted or other proved)</t>
  </si>
  <si>
    <t>charge_not_proved</t>
  </si>
  <si>
    <t>had court charge (not proved)</t>
  </si>
  <si>
    <t>charge_serious_offence</t>
  </si>
  <si>
    <t>were charged with a serious offence</t>
  </si>
  <si>
    <t>comm_prior_year</t>
  </si>
  <si>
    <t>were sentenced to community (detention, programme, service, work, supervision)</t>
  </si>
  <si>
    <t>court_charge_laid</t>
  </si>
  <si>
    <t>had court charges laid</t>
  </si>
  <si>
    <t>cust_prior_year</t>
  </si>
  <si>
    <t>sentenced to custody (imprisonment, remand)</t>
  </si>
  <si>
    <t>Yes_1_learner</t>
  </si>
  <si>
    <t>Yes_2_restricted</t>
  </si>
  <si>
    <t>Yes_3_full</t>
  </si>
  <si>
    <t>emergencyhousing_prior</t>
  </si>
  <si>
    <t>received emergency housing payment (emergency housing, emergency housing contribution)</t>
  </si>
  <si>
    <t>employ_assist_prog</t>
  </si>
  <si>
    <t>participated in MSD employment assistance programme</t>
  </si>
  <si>
    <t>enrol_it_targeted_prioryr</t>
  </si>
  <si>
    <t>enrolled in industry or targeted training (prior year)</t>
  </si>
  <si>
    <t>enrol_tertiary_ed_prioryr</t>
  </si>
  <si>
    <t>enrolled in tertiary education (prior year)</t>
  </si>
  <si>
    <t>enrol_tertiary_training_prioryr</t>
  </si>
  <si>
    <t>enrolled in tertiary education, industry training or targeted training (prior year)</t>
  </si>
  <si>
    <t>hd_prior_year</t>
  </si>
  <si>
    <t>were sentenced to home detention or electronically monitored bail</t>
  </si>
  <si>
    <t>Level 4 to 6 qualification</t>
  </si>
  <si>
    <t>Level 7+</t>
  </si>
  <si>
    <t>3</t>
  </si>
  <si>
    <t>4</t>
  </si>
  <si>
    <t>5</t>
  </si>
  <si>
    <t>6</t>
  </si>
  <si>
    <t>7</t>
  </si>
  <si>
    <t>8</t>
  </si>
  <si>
    <t>9</t>
  </si>
  <si>
    <t>JSHCD_prior_year</t>
  </si>
  <si>
    <t>received job seeker health condition and disability/hardship income support</t>
  </si>
  <si>
    <t>JSWR_prior_year</t>
  </si>
  <si>
    <t>received job seeker work ready income support</t>
  </si>
  <si>
    <t>nzsced_field</t>
  </si>
  <si>
    <t>agriculture, environmental and</t>
  </si>
  <si>
    <t>broad field of study</t>
  </si>
  <si>
    <t>architecture and building</t>
  </si>
  <si>
    <t>creative arts</t>
  </si>
  <si>
    <t>education</t>
  </si>
  <si>
    <t>engineering and related techno</t>
  </si>
  <si>
    <t>food, hospitality and personal</t>
  </si>
  <si>
    <t>health</t>
  </si>
  <si>
    <t>information technology</t>
  </si>
  <si>
    <t>management and commerce</t>
  </si>
  <si>
    <t>mixed field programmes</t>
  </si>
  <si>
    <t>natural and physical sciences</t>
  </si>
  <si>
    <t>society and culture</t>
  </si>
  <si>
    <t>unknown</t>
  </si>
  <si>
    <t>postre_prior_year</t>
  </si>
  <si>
    <t>were sentenced to post release</t>
  </si>
  <si>
    <t>prog_case_mgmt</t>
  </si>
  <si>
    <t>were involed in a case management programme</t>
  </si>
  <si>
    <t>prog_job_placement</t>
  </si>
  <si>
    <t>were involed in a job placement programme</t>
  </si>
  <si>
    <t>prog_training</t>
  </si>
  <si>
    <t>were involed in a training programme</t>
  </si>
  <si>
    <t>prog_vocational_services</t>
  </si>
  <si>
    <t>were involed in a vocational services programme</t>
  </si>
  <si>
    <t>prog_work_transition</t>
  </si>
  <si>
    <t>were involed in a work transition programme</t>
  </si>
  <si>
    <t>serious_mental_health_ever</t>
  </si>
  <si>
    <t>diagnosed with a serious mental health condition (schizophrenia, bipolar, major depressive disorder, schizoaffective disorder)</t>
  </si>
  <si>
    <t>SLP_prior_year</t>
  </si>
  <si>
    <t>received supported living payment income support (carers, health and disability)</t>
  </si>
  <si>
    <t>SoleParent_prior_year</t>
  </si>
  <si>
    <t>received sole parent payment income support</t>
  </si>
  <si>
    <t>supp_accommodation</t>
  </si>
  <si>
    <t>received accommodation supplement</t>
  </si>
  <si>
    <t>supp_benefit_flag</t>
  </si>
  <si>
    <t>received supplementary income support</t>
  </si>
  <si>
    <t>supp_child_disability</t>
  </si>
  <si>
    <t>received child disability allowance</t>
  </si>
  <si>
    <t>supp_disability</t>
  </si>
  <si>
    <t>received disability allowance, special disability allowance, blind subsidy</t>
  </si>
  <si>
    <t>supp_winter_payment</t>
  </si>
  <si>
    <t>received winter energy payment</t>
  </si>
  <si>
    <t>Youth_prior_year</t>
  </si>
  <si>
    <t>received youth payment income support</t>
  </si>
  <si>
    <t>alcohol_drug_referral_from</t>
  </si>
  <si>
    <t>were referred from alcohol and drug related mental health and addiction services</t>
  </si>
  <si>
    <t>10</t>
  </si>
  <si>
    <t>pension_payment_year_prior</t>
  </si>
  <si>
    <t>received pension payment</t>
  </si>
  <si>
    <t>pension_prior_year</t>
  </si>
  <si>
    <t>received NZ superannuation</t>
  </si>
  <si>
    <t>99</t>
  </si>
  <si>
    <t>charge_other</t>
  </si>
  <si>
    <t>had court charge (other outcome)</t>
  </si>
  <si>
    <t>prog_info_services</t>
  </si>
  <si>
    <t>were involed in a information services programme</t>
  </si>
  <si>
    <t>prog_community_development</t>
  </si>
  <si>
    <t>were involed in a community development programme</t>
  </si>
  <si>
    <t>prog_health_interventions</t>
  </si>
  <si>
    <t>were involed in a health intervention programme</t>
  </si>
  <si>
    <t>cen_disability</t>
  </si>
  <si>
    <t>disability_yes</t>
  </si>
  <si>
    <t>census</t>
  </si>
  <si>
    <t>have a disability (on census day 2018)</t>
  </si>
  <si>
    <t>cen_ind_internet_access</t>
  </si>
  <si>
    <t>internet_access_yes</t>
  </si>
  <si>
    <t>have access to internet in dwelling (on census day 2018)</t>
  </si>
  <si>
    <t>cen_motor_vehicle_access</t>
  </si>
  <si>
    <t>motor_vehicle_access_yes</t>
  </si>
  <si>
    <t>have access to motor vehicles (on census day 2018)</t>
  </si>
  <si>
    <t>cen_ind_home_ownsp_text</t>
  </si>
  <si>
    <t>own_partly_own_family_trust</t>
  </si>
  <si>
    <t>have housing tenure (owner occupied or renting on census day 2018)</t>
  </si>
  <si>
    <t>Mean</t>
  </si>
  <si>
    <t>Column Labels</t>
  </si>
  <si>
    <t>Row Labels</t>
  </si>
  <si>
    <t>Caption</t>
  </si>
  <si>
    <t>Proportion</t>
  </si>
  <si>
    <t>Grand Total</t>
  </si>
  <si>
    <t>Sum of n</t>
  </si>
  <si>
    <t>by ethnicity, gender and age group.</t>
  </si>
  <si>
    <t>by ethnicity and gender.</t>
  </si>
  <si>
    <t>by ethnicity and age group.</t>
  </si>
  <si>
    <t>by ethnicity.</t>
  </si>
  <si>
    <t>Ethnicity</t>
  </si>
  <si>
    <t>Gender</t>
  </si>
  <si>
    <t>Age Group</t>
  </si>
  <si>
    <t>N</t>
  </si>
  <si>
    <t>Sum of nsum</t>
  </si>
  <si>
    <t>Whangarei</t>
  </si>
  <si>
    <t>Northland</t>
  </si>
  <si>
    <t>%</t>
  </si>
  <si>
    <t>The proportion of individuals who community development. Calculated from the number of individuals (n) who community development devided by athe total number of individuals (N) in each region, by ethnicity, gender and age group.</t>
  </si>
  <si>
    <t>total</t>
  </si>
  <si>
    <t>te mana whai pukenga</t>
  </si>
  <si>
    <t>Please be aware that some numbers have been manipulated in small ways to comply with IDI confidentiality standards. For more detailed information regarding how these means and proportions were calculated (e.g. N values) please consult the tables provided in a separate sheet.</t>
  </si>
  <si>
    <t>www.standardofproof.nz</t>
  </si>
  <si>
    <t>Note: Printing area is in white</t>
  </si>
  <si>
    <t xml:space="preserve">These results are not official statistics. They have been created for research purposes from the Integrated Data Infrastructure (IDI) which is carefully managed by Stats NZ. For more information about the IDI please visit https://www.stats.govt.nz/integrated-data/ </t>
  </si>
  <si>
    <t>The results are based in part on tax data supplied by Inland Revenue to Stats NZ under the Tax Administration Act 1994 for statistical purposes. Any discussion of data limitations or weaknesses is in the context of using the IDI for statistical purposes and is not related to the data’s ability to support Inland Revenue’s core operational requirements.</t>
  </si>
  <si>
    <t>Access to the data used in this study was provided by Stats NZ under conditions designed to give effect to the security and confidentiality provisions of the Data and Statistics Act 2022. The results presented in this study are the work of the author, not Stats NZ or individual data suppliers.</t>
  </si>
  <si>
    <t>APPENDIX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</si>
</sst>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font>
      <sz val="11"/>
      <color theme="1"/>
      <name val="Calibri"/>
      <family val="2"/>
      <scheme val="minor"/>
    </font>
    <font>
      <sz val="11"/>
      <color theme="1"/>
      <name val="Calibri"/>
      <family val="2"/>
      <scheme val="minor"/>
    </font>
    <font>
      <b/>
      <sz val="11"/>
      <color theme="1"/>
      <name val="Calibri"/>
      <family val="2"/>
      <scheme val="minor"/>
    </font>
    <font>
      <sz val="11"/>
      <color theme="1"/>
      <name val="Averta Std Regular"/>
      <family val="3"/>
    </font>
    <font>
      <sz val="11"/>
      <color theme="1"/>
      <name val="Averta Std Bold"/>
      <family val="3"/>
    </font>
    <font>
      <sz val="48"/>
      <color theme="1"/>
      <name val="Bebas Neue Bold"/>
      <family val="2"/>
    </font>
    <font>
      <sz val="11"/>
      <color theme="0"/>
      <name val="Calibri"/>
      <family val="2"/>
      <scheme val="minor"/>
    </font>
    <font>
      <u/>
      <sz val="11"/>
      <color theme="10"/>
      <name val="Calibri"/>
      <family val="2"/>
      <scheme val="minor"/>
    </font>
    <font>
      <sz val="10"/>
      <color theme="1"/>
      <name val="Averta Std Regular"/>
      <family val="3"/>
    </font>
    <font>
      <u/>
      <sz val="8"/>
      <color theme="10"/>
      <name val="Calibri"/>
      <family val="2"/>
      <scheme val="minor"/>
    </font>
    <font>
      <sz val="8"/>
      <color theme="1"/>
      <name val="Calibri"/>
      <family val="2"/>
      <scheme val="minor"/>
    </font>
    <font>
      <i/>
      <sz val="11"/>
      <color theme="1"/>
      <name val="Calibri"/>
      <family val="2"/>
      <scheme val="minor"/>
    </font>
    <font>
      <b/>
      <sz val="11"/>
      <color theme="1"/>
      <name val="Averta Std Regular"/>
      <family val="3"/>
    </font>
    <font>
      <sz val="11"/>
      <color theme="3"/>
      <name val="Averta Std Bold"/>
      <family val="3"/>
    </font>
    <font>
      <sz val="11"/>
      <color theme="3"/>
      <name val="Calibri"/>
      <family val="2"/>
      <scheme val="minor"/>
    </font>
    <font>
      <sz val="11"/>
      <color rgb="FF575757"/>
      <name val="Averta Std Regular"/>
      <family val="3"/>
    </font>
    <font>
      <b/>
      <sz val="24"/>
      <color theme="1"/>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3"/>
        <bgColor indexed="64"/>
      </patternFill>
    </fill>
    <fill>
      <patternFill patternType="solid">
        <fgColor rgb="FF0070C0"/>
        <bgColor indexed="64"/>
      </patternFill>
    </fill>
  </fills>
  <borders count="1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01">
    <xf numFmtId="0" fontId="0" fillId="0" borderId="0" xfId="0"/>
    <xf numFmtId="0" fontId="0" fillId="0" borderId="0" xfId="0" pivotButton="1"/>
    <xf numFmtId="0" fontId="2" fillId="2" borderId="1" xfId="0" applyFont="1" applyFill="1" applyBorder="1"/>
    <xf numFmtId="0" fontId="0" fillId="0" borderId="0" xfId="0" applyAlignment="1">
      <alignment horizontal="left"/>
    </xf>
    <xf numFmtId="0" fontId="0" fillId="0" borderId="0" xfId="0" applyAlignment="1">
      <alignment horizontal="left" indent="1"/>
    </xf>
    <xf numFmtId="0" fontId="0" fillId="0" borderId="0" xfId="0" applyAlignment="1">
      <alignment wrapText="1"/>
    </xf>
    <xf numFmtId="0" fontId="0" fillId="0" borderId="0" xfId="0" applyAlignment="1">
      <alignment horizontal="left" indent="2"/>
    </xf>
    <xf numFmtId="0" fontId="2" fillId="0" borderId="0" xfId="0" applyFont="1" applyAlignment="1">
      <alignment horizontal="center"/>
    </xf>
    <xf numFmtId="0" fontId="0" fillId="0" borderId="0" xfId="0" pivotButton="1" applyAlignment="1">
      <alignment wrapText="1"/>
    </xf>
    <xf numFmtId="0" fontId="4" fillId="3" borderId="2" xfId="0" applyFont="1" applyFill="1" applyBorder="1" applyAlignment="1">
      <alignment vertical="center"/>
    </xf>
    <xf numFmtId="164" fontId="0" fillId="0" borderId="0" xfId="1" applyNumberFormat="1" applyFont="1" applyBorder="1"/>
    <xf numFmtId="0" fontId="0" fillId="0" borderId="0" xfId="0" applyAlignment="1">
      <alignment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xf>
    <xf numFmtId="0" fontId="4" fillId="3" borderId="0" xfId="0" applyFont="1" applyFill="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164" fontId="3" fillId="3" borderId="4" xfId="1" applyNumberFormat="1" applyFont="1" applyFill="1" applyBorder="1" applyAlignment="1">
      <alignment horizontal="center"/>
    </xf>
    <xf numFmtId="164" fontId="3" fillId="3" borderId="5" xfId="1" applyNumberFormat="1"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Alignment="1">
      <alignment horizontal="center"/>
    </xf>
    <xf numFmtId="164" fontId="3" fillId="3" borderId="0" xfId="1" applyNumberFormat="1" applyFont="1" applyFill="1" applyBorder="1" applyAlignment="1">
      <alignment horizontal="center"/>
    </xf>
    <xf numFmtId="164" fontId="3" fillId="3" borderId="7" xfId="1" applyNumberFormat="1"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164" fontId="3" fillId="3" borderId="9" xfId="1" applyNumberFormat="1" applyFont="1" applyFill="1" applyBorder="1" applyAlignment="1">
      <alignment horizontal="center"/>
    </xf>
    <xf numFmtId="164" fontId="3" fillId="3" borderId="10" xfId="1" applyNumberFormat="1" applyFont="1" applyFill="1" applyBorder="1" applyAlignment="1">
      <alignment horizontal="center"/>
    </xf>
    <xf numFmtId="0" fontId="3" fillId="3" borderId="2" xfId="0" applyFont="1" applyFill="1" applyBorder="1" applyAlignment="1">
      <alignment horizontal="center"/>
    </xf>
    <xf numFmtId="164" fontId="3" fillId="3" borderId="2" xfId="1" applyNumberFormat="1" applyFont="1" applyFill="1" applyBorder="1" applyAlignment="1">
      <alignment horizontal="center"/>
    </xf>
    <xf numFmtId="0" fontId="4" fillId="3" borderId="2" xfId="0" applyFont="1" applyFill="1" applyBorder="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164" fontId="3" fillId="0" borderId="0" xfId="1" applyNumberFormat="1" applyFont="1" applyFill="1" applyBorder="1" applyAlignment="1">
      <alignment horizontal="center"/>
    </xf>
    <xf numFmtId="0" fontId="4" fillId="0" borderId="0" xfId="0" applyFont="1" applyAlignment="1">
      <alignment vertical="center"/>
    </xf>
    <xf numFmtId="0" fontId="3" fillId="0" borderId="0" xfId="0" applyFont="1" applyAlignment="1">
      <alignment horizontal="center"/>
    </xf>
    <xf numFmtId="2" fontId="3" fillId="3" borderId="4" xfId="1" applyNumberFormat="1" applyFont="1" applyFill="1" applyBorder="1" applyAlignment="1">
      <alignment horizontal="center"/>
    </xf>
    <xf numFmtId="165" fontId="0" fillId="0" borderId="0" xfId="0" applyNumberFormat="1"/>
    <xf numFmtId="0" fontId="0" fillId="4" borderId="0" xfId="0" applyFill="1"/>
    <xf numFmtId="165" fontId="3" fillId="0" borderId="0" xfId="1" applyNumberFormat="1" applyFont="1" applyFill="1" applyBorder="1" applyAlignment="1">
      <alignment horizontal="center"/>
    </xf>
    <xf numFmtId="0" fontId="4" fillId="3" borderId="2" xfId="0" applyFont="1" applyFill="1" applyBorder="1" applyAlignment="1">
      <alignment horizontal="center" vertical="center" wrapText="1"/>
    </xf>
    <xf numFmtId="164" fontId="0" fillId="0" borderId="0" xfId="0" applyNumberFormat="1"/>
    <xf numFmtId="0" fontId="3" fillId="0" borderId="2" xfId="0" applyFont="1" applyBorder="1" applyAlignment="1">
      <alignment horizontal="center"/>
    </xf>
    <xf numFmtId="0" fontId="0" fillId="0" borderId="0" xfId="0" applyAlignment="1">
      <alignment horizontal="center"/>
    </xf>
    <xf numFmtId="165" fontId="3" fillId="0" borderId="0" xfId="0" applyNumberFormat="1" applyFont="1" applyAlignment="1">
      <alignment horizontal="center"/>
    </xf>
    <xf numFmtId="9" fontId="3" fillId="0" borderId="2" xfId="1" applyFont="1" applyBorder="1" applyAlignment="1">
      <alignment horizontal="center"/>
    </xf>
    <xf numFmtId="9" fontId="3" fillId="0" borderId="0" xfId="1" applyFont="1" applyFill="1" applyBorder="1" applyAlignment="1">
      <alignment horizontal="center"/>
    </xf>
    <xf numFmtId="0" fontId="0" fillId="5" borderId="0" xfId="0" applyFill="1"/>
    <xf numFmtId="0" fontId="0" fillId="3" borderId="0" xfId="0" applyFill="1"/>
    <xf numFmtId="0" fontId="8" fillId="3" borderId="0" xfId="0" applyFont="1" applyFill="1" applyAlignment="1">
      <alignment wrapText="1"/>
    </xf>
    <xf numFmtId="0" fontId="12" fillId="3" borderId="2" xfId="0" applyFont="1" applyFill="1" applyBorder="1" applyAlignment="1">
      <alignment horizontal="center"/>
    </xf>
    <xf numFmtId="165" fontId="12" fillId="3" borderId="2" xfId="0" applyNumberFormat="1" applyFont="1" applyFill="1" applyBorder="1" applyAlignment="1">
      <alignment horizontal="center"/>
    </xf>
    <xf numFmtId="0" fontId="8" fillId="3" borderId="2" xfId="0" applyFont="1" applyFill="1" applyBorder="1" applyAlignment="1">
      <alignment horizontal="center"/>
    </xf>
    <xf numFmtId="0" fontId="8" fillId="0" borderId="2" xfId="0" applyFont="1" applyBorder="1" applyAlignment="1">
      <alignment horizontal="center"/>
    </xf>
    <xf numFmtId="165" fontId="8" fillId="3" borderId="2" xfId="1" applyNumberFormat="1" applyFont="1" applyFill="1" applyBorder="1" applyAlignment="1">
      <alignment horizontal="center"/>
    </xf>
    <xf numFmtId="165" fontId="8" fillId="0" borderId="2" xfId="1" applyNumberFormat="1" applyFont="1" applyBorder="1" applyAlignment="1">
      <alignment horizontal="center"/>
    </xf>
    <xf numFmtId="0" fontId="13" fillId="0" borderId="0" xfId="0" applyFont="1" applyAlignment="1">
      <alignment horizontal="center" vertical="center" wrapText="1"/>
    </xf>
    <xf numFmtId="0" fontId="14" fillId="0" borderId="0" xfId="0" applyFont="1"/>
    <xf numFmtId="0" fontId="6" fillId="6" borderId="0" xfId="0" applyFont="1" applyFill="1"/>
    <xf numFmtId="0" fontId="6" fillId="6" borderId="0" xfId="0" applyFont="1" applyFill="1" applyAlignment="1">
      <alignment vertical="center"/>
    </xf>
    <xf numFmtId="0" fontId="6" fillId="4" borderId="0" xfId="0" applyFont="1" applyFill="1" applyAlignment="1">
      <alignment vertical="center"/>
    </xf>
    <xf numFmtId="0" fontId="11" fillId="5" borderId="0" xfId="0" applyFont="1" applyFill="1"/>
    <xf numFmtId="0" fontId="0" fillId="7" borderId="0" xfId="0" applyFill="1"/>
    <xf numFmtId="0" fontId="6" fillId="7" borderId="0" xfId="0" applyFont="1" applyFill="1" applyAlignment="1">
      <alignment vertical="center"/>
    </xf>
    <xf numFmtId="0" fontId="15" fillId="0" borderId="0" xfId="0" applyFont="1" applyAlignment="1">
      <alignment vertical="center"/>
    </xf>
    <xf numFmtId="0" fontId="16" fillId="0" borderId="0" xfId="0" applyFont="1"/>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3" borderId="0" xfId="0" applyFont="1" applyFill="1" applyAlignment="1">
      <alignment horizontal="center"/>
    </xf>
    <xf numFmtId="0" fontId="8" fillId="3" borderId="0" xfId="0" applyFont="1" applyFill="1" applyAlignment="1">
      <alignment horizontal="left" wrapText="1"/>
    </xf>
    <xf numFmtId="0" fontId="9" fillId="3" borderId="0" xfId="2" applyFont="1" applyFill="1" applyAlignment="1">
      <alignment horizontal="center" vertical="center"/>
    </xf>
    <xf numFmtId="0" fontId="10" fillId="3" borderId="0" xfId="0" applyFont="1" applyFill="1" applyAlignment="1">
      <alignment horizontal="center" vertical="center"/>
    </xf>
  </cellXfs>
  <cellStyles count="3">
    <cellStyle name="Hyperlink" xfId="2" builtinId="8"/>
    <cellStyle name="Normal" xfId="0" builtinId="0"/>
    <cellStyle name="Percent" xfId="1" builtinId="5"/>
  </cellStyles>
  <dxfs count="12">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microsoft.com/office/2007/relationships/slicerCache" Target="slicerCaches/slicerCache2.xml"/><Relationship Id="rId26"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1.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pivotCacheDefinition" Target="pivotCache/pivotCacheDefinition6.xml"/><Relationship Id="rId20" Type="http://schemas.microsoft.com/office/2007/relationships/slicerCache" Target="slicerCaches/slicerCache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23" Type="http://schemas.openxmlformats.org/officeDocument/2006/relationships/styles" Target="styles.xml"/><Relationship Id="rId28"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openxmlformats.org/officeDocument/2006/relationships/connections" Target="connections.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[06032024 - The environment scan for Te Mana Whai Pukenga for Hauraki and assorted data DATA.xlsx]rr_mean_fig!PivotTable43</c:name>
    <c:fmtId val="0"/>
  </c:pivotSource>
  <c:chart>
    <c:autoTitleDeleted val="0"/>
    <c:pivotFmts>
      <c:pivotFmt>
        <c:idx val="0"/>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spPr>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346174070870015E-2"/>
          <c:y val="0.17237222222222223"/>
          <c:w val="0.98513851851851852"/>
          <c:h val="0.5319544444444444"/>
        </c:manualLayout>
      </c:layout>
      <c:barChart>
        <c:barDir val="col"/>
        <c:grouping val="clustered"/>
        <c:varyColors val="0"/>
        <c:ser>
          <c:idx val="0"/>
          <c:order val="0"/>
          <c:tx>
            <c:strRef>
              <c:f>rr_mean_fig!$B$3:$B$4</c:f>
              <c:strCache>
                <c:ptCount val="1"/>
                <c:pt idx="0">
                  <c:v>Hauraki</c:v>
                </c:pt>
              </c:strCache>
            </c:strRef>
          </c:tx>
          <c:spPr>
            <a:solidFill>
              <a:schemeClr val="accent1"/>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rr_mean_fig!$A$5:$A$6</c:f>
              <c:strCache>
                <c:ptCount val="2"/>
                <c:pt idx="0">
                  <c:v>Māori</c:v>
                </c:pt>
                <c:pt idx="1">
                  <c:v>non-Māori</c:v>
                </c:pt>
              </c:strCache>
            </c:strRef>
          </c:cat>
          <c:val>
            <c:numRef>
              <c:f>rr_mean_fig!$B$5:$B$6</c:f>
              <c:numCache>
                <c:formatCode>0.0</c:formatCode>
                <c:ptCount val="2"/>
                <c:pt idx="0">
                  <c:v>46378.320399305558</c:v>
                </c:pt>
                <c:pt idx="1">
                  <c:v>45766.926453638298</c:v>
                </c:pt>
              </c:numCache>
            </c:numRef>
          </c:val>
          <c:extLst>
            <c:ext xmlns:c16="http://schemas.microsoft.com/office/drawing/2014/chart" uri="{C3380CC4-5D6E-409C-BE32-E72D297353CC}">
              <c16:uniqueId val="{00000004-78F9-4DE4-BCAC-3B063173A6B3}"/>
            </c:ext>
          </c:extLst>
        </c:ser>
        <c:ser>
          <c:idx val="1"/>
          <c:order val="1"/>
          <c:tx>
            <c:strRef>
              <c:f>rr_mean_fig!$C$3:$C$4</c:f>
              <c:strCache>
                <c:ptCount val="1"/>
                <c:pt idx="0">
                  <c:v>Waikato</c:v>
                </c:pt>
              </c:strCache>
            </c:strRef>
          </c:tx>
          <c:spPr>
            <a:solidFill>
              <a:schemeClr val="accent2"/>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rr_mean_fig!$A$5:$A$6</c:f>
              <c:strCache>
                <c:ptCount val="2"/>
                <c:pt idx="0">
                  <c:v>Māori</c:v>
                </c:pt>
                <c:pt idx="1">
                  <c:v>non-Māori</c:v>
                </c:pt>
              </c:strCache>
            </c:strRef>
          </c:cat>
          <c:val>
            <c:numRef>
              <c:f>rr_mean_fig!$C$5:$C$6</c:f>
              <c:numCache>
                <c:formatCode>0.0</c:formatCode>
                <c:ptCount val="2"/>
                <c:pt idx="0">
                  <c:v>50772.551345817861</c:v>
                </c:pt>
                <c:pt idx="1">
                  <c:v>60103.609898711482</c:v>
                </c:pt>
              </c:numCache>
            </c:numRef>
          </c:val>
          <c:extLst>
            <c:ext xmlns:c16="http://schemas.microsoft.com/office/drawing/2014/chart" uri="{C3380CC4-5D6E-409C-BE32-E72D297353CC}">
              <c16:uniqueId val="{00000005-78F9-4DE4-BCAC-3B063173A6B3}"/>
            </c:ext>
          </c:extLst>
        </c:ser>
        <c:dLbls>
          <c:showLegendKey val="0"/>
          <c:showVal val="0"/>
          <c:showCatName val="0"/>
          <c:showSerName val="0"/>
          <c:showPercent val="0"/>
          <c:showBubbleSize val="0"/>
        </c:dLbls>
        <c:gapWidth val="119"/>
        <c:overlap val="-7"/>
        <c:axId val="1211830584"/>
        <c:axId val="1211836344"/>
      </c:barChart>
      <c:lineChart>
        <c:grouping val="standard"/>
        <c:varyColors val="0"/>
        <c:ser>
          <c:idx val="2"/>
          <c:order val="2"/>
          <c:tx>
            <c:strRef>
              <c:f>rr_mean_fig!$D$3:$D$4</c:f>
              <c:strCache>
                <c:ptCount val="1"/>
                <c:pt idx="0">
                  <c:v>National</c:v>
                </c:pt>
              </c:strCache>
            </c:strRef>
          </c:tx>
          <c:spPr>
            <a:ln w="28575" cap="rnd">
              <a:noFill/>
              <a:round/>
            </a:ln>
            <a:effectLst/>
          </c:spPr>
          <c:marker>
            <c:symbol val="dash"/>
            <c:size val="25"/>
            <c:spPr>
              <a:solidFill>
                <a:schemeClr val="accent3"/>
              </a:solidFill>
              <a:ln w="88900">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rr_mean_fig!$A$5:$A$6</c:f>
              <c:strCache>
                <c:ptCount val="2"/>
                <c:pt idx="0">
                  <c:v>Māori</c:v>
                </c:pt>
                <c:pt idx="1">
                  <c:v>non-Māori</c:v>
                </c:pt>
              </c:strCache>
            </c:strRef>
          </c:cat>
          <c:val>
            <c:numRef>
              <c:f>rr_mean_fig!$D$5:$D$6</c:f>
              <c:numCache>
                <c:formatCode>0.0</c:formatCode>
                <c:ptCount val="2"/>
                <c:pt idx="0">
                  <c:v>51836.786091659029</c:v>
                </c:pt>
                <c:pt idx="1">
                  <c:v>65205.051584209788</c:v>
                </c:pt>
              </c:numCache>
            </c:numRef>
          </c:val>
          <c:smooth val="0"/>
          <c:extLst>
            <c:ext xmlns:c16="http://schemas.microsoft.com/office/drawing/2014/chart" uri="{C3380CC4-5D6E-409C-BE32-E72D297353CC}">
              <c16:uniqueId val="{00000006-78F9-4DE4-BCAC-3B063173A6B3}"/>
            </c:ext>
          </c:extLst>
        </c:ser>
        <c:dLbls>
          <c:showLegendKey val="0"/>
          <c:showVal val="0"/>
          <c:showCatName val="0"/>
          <c:showSerName val="0"/>
          <c:showPercent val="0"/>
          <c:showBubbleSize val="0"/>
        </c:dLbls>
        <c:marker val="1"/>
        <c:smooth val="0"/>
        <c:axId val="1211830584"/>
        <c:axId val="1211836344"/>
      </c:lineChart>
      <c:catAx>
        <c:axId val="1211830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11836344"/>
        <c:crosses val="autoZero"/>
        <c:auto val="1"/>
        <c:lblAlgn val="ctr"/>
        <c:lblOffset val="100"/>
        <c:noMultiLvlLbl val="0"/>
      </c:catAx>
      <c:valAx>
        <c:axId val="1211836344"/>
        <c:scaling>
          <c:orientation val="minMax"/>
        </c:scaling>
        <c:delete val="1"/>
        <c:axPos val="l"/>
        <c:numFmt formatCode="0.0" sourceLinked="1"/>
        <c:majorTickMark val="none"/>
        <c:minorTickMark val="none"/>
        <c:tickLblPos val="nextTo"/>
        <c:crossAx val="12118305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[06032024 - The environment scan for Te Mana Whai Pukenga for Hauraki and assorted data DATA.xlsx]rr_prop_fig!PivotTable40</c:name>
    <c:fmtId val="0"/>
  </c:pivotSource>
  <c:chart>
    <c:autoTitleDeleted val="0"/>
    <c:pivotFmts>
      <c:pivotFmt>
        <c:idx val="0"/>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spPr>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346174070870015E-2"/>
          <c:y val="0.17237222222222223"/>
          <c:w val="0.98513851851851852"/>
          <c:h val="0.5319544444444444"/>
        </c:manualLayout>
      </c:layout>
      <c:barChart>
        <c:barDir val="col"/>
        <c:grouping val="clustered"/>
        <c:varyColors val="0"/>
        <c:ser>
          <c:idx val="0"/>
          <c:order val="0"/>
          <c:tx>
            <c:strRef>
              <c:f>rr_prop_fig!$B$5:$B$6</c:f>
              <c:strCache>
                <c:ptCount val="1"/>
                <c:pt idx="0">
                  <c:v>Hauraki</c:v>
                </c:pt>
              </c:strCache>
            </c:strRef>
          </c:tx>
          <c:spPr>
            <a:solidFill>
              <a:schemeClr val="accent1"/>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rr_prop_fig!$A$7:$A$9</c:f>
              <c:strCache>
                <c:ptCount val="2"/>
                <c:pt idx="0">
                  <c:v>Māori</c:v>
                </c:pt>
                <c:pt idx="1">
                  <c:v>non-Māori</c:v>
                </c:pt>
              </c:strCache>
            </c:strRef>
          </c:cat>
          <c:val>
            <c:numRef>
              <c:f>rr_prop_fig!$B$7:$B$9</c:f>
              <c:numCache>
                <c:formatCode>0.0%</c:formatCode>
                <c:ptCount val="2"/>
                <c:pt idx="0">
                  <c:v>0.70573969280517379</c:v>
                </c:pt>
                <c:pt idx="1">
                  <c:v>0.79547855482780483</c:v>
                </c:pt>
              </c:numCache>
            </c:numRef>
          </c:val>
          <c:extLst>
            <c:ext xmlns:c16="http://schemas.microsoft.com/office/drawing/2014/chart" uri="{C3380CC4-5D6E-409C-BE32-E72D297353CC}">
              <c16:uniqueId val="{00000004-78F9-4DE4-BCAC-3B063173A6B3}"/>
            </c:ext>
          </c:extLst>
        </c:ser>
        <c:ser>
          <c:idx val="1"/>
          <c:order val="1"/>
          <c:tx>
            <c:strRef>
              <c:f>rr_prop_fig!$C$5:$C$6</c:f>
              <c:strCache>
                <c:ptCount val="1"/>
                <c:pt idx="0">
                  <c:v>Waikato</c:v>
                </c:pt>
              </c:strCache>
            </c:strRef>
          </c:tx>
          <c:spPr>
            <a:solidFill>
              <a:schemeClr val="accent2"/>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rr_prop_fig!$A$7:$A$9</c:f>
              <c:strCache>
                <c:ptCount val="2"/>
                <c:pt idx="0">
                  <c:v>Māori</c:v>
                </c:pt>
                <c:pt idx="1">
                  <c:v>non-Māori</c:v>
                </c:pt>
              </c:strCache>
            </c:strRef>
          </c:cat>
          <c:val>
            <c:numRef>
              <c:f>rr_prop_fig!$C$7:$C$9</c:f>
              <c:numCache>
                <c:formatCode>0.0%</c:formatCode>
                <c:ptCount val="2"/>
                <c:pt idx="0">
                  <c:v>0.71884984025559107</c:v>
                </c:pt>
                <c:pt idx="1">
                  <c:v>0.83494686076627667</c:v>
                </c:pt>
              </c:numCache>
            </c:numRef>
          </c:val>
          <c:extLst>
            <c:ext xmlns:c16="http://schemas.microsoft.com/office/drawing/2014/chart" uri="{C3380CC4-5D6E-409C-BE32-E72D297353CC}">
              <c16:uniqueId val="{00000005-78F9-4DE4-BCAC-3B063173A6B3}"/>
            </c:ext>
          </c:extLst>
        </c:ser>
        <c:dLbls>
          <c:showLegendKey val="0"/>
          <c:showVal val="0"/>
          <c:showCatName val="0"/>
          <c:showSerName val="0"/>
          <c:showPercent val="0"/>
          <c:showBubbleSize val="0"/>
        </c:dLbls>
        <c:gapWidth val="119"/>
        <c:overlap val="-7"/>
        <c:axId val="1211830584"/>
        <c:axId val="1211836344"/>
      </c:barChart>
      <c:lineChart>
        <c:grouping val="standard"/>
        <c:varyColors val="0"/>
        <c:ser>
          <c:idx val="2"/>
          <c:order val="2"/>
          <c:tx>
            <c:strRef>
              <c:f>rr_prop_fig!$D$5:$D$6</c:f>
              <c:strCache>
                <c:ptCount val="1"/>
                <c:pt idx="0">
                  <c:v>National</c:v>
                </c:pt>
              </c:strCache>
            </c:strRef>
          </c:tx>
          <c:spPr>
            <a:ln w="28575" cap="rnd">
              <a:noFill/>
              <a:round/>
            </a:ln>
            <a:effectLst/>
          </c:spPr>
          <c:marker>
            <c:symbol val="dash"/>
            <c:size val="25"/>
            <c:spPr>
              <a:solidFill>
                <a:schemeClr val="accent3"/>
              </a:solidFill>
              <a:ln w="88900">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rr_prop_fig!$A$7:$A$9</c:f>
              <c:strCache>
                <c:ptCount val="2"/>
                <c:pt idx="0">
                  <c:v>Māori</c:v>
                </c:pt>
                <c:pt idx="1">
                  <c:v>non-Māori</c:v>
                </c:pt>
              </c:strCache>
            </c:strRef>
          </c:cat>
          <c:val>
            <c:numRef>
              <c:f>rr_prop_fig!$D$7:$D$9</c:f>
              <c:numCache>
                <c:formatCode>0.0%</c:formatCode>
                <c:ptCount val="2"/>
                <c:pt idx="0">
                  <c:v>0.6078600222616648</c:v>
                </c:pt>
                <c:pt idx="1">
                  <c:v>0.76868019528947806</c:v>
                </c:pt>
              </c:numCache>
            </c:numRef>
          </c:val>
          <c:smooth val="0"/>
          <c:extLst>
            <c:ext xmlns:c16="http://schemas.microsoft.com/office/drawing/2014/chart" uri="{C3380CC4-5D6E-409C-BE32-E72D297353CC}">
              <c16:uniqueId val="{00000006-78F9-4DE4-BCAC-3B063173A6B3}"/>
            </c:ext>
          </c:extLst>
        </c:ser>
        <c:dLbls>
          <c:showLegendKey val="0"/>
          <c:showVal val="0"/>
          <c:showCatName val="0"/>
          <c:showSerName val="0"/>
          <c:showPercent val="0"/>
          <c:showBubbleSize val="0"/>
        </c:dLbls>
        <c:marker val="1"/>
        <c:smooth val="0"/>
        <c:axId val="1211830584"/>
        <c:axId val="1211836344"/>
      </c:lineChart>
      <c:catAx>
        <c:axId val="1211830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11836344"/>
        <c:crosses val="autoZero"/>
        <c:auto val="1"/>
        <c:lblAlgn val="ctr"/>
        <c:lblOffset val="100"/>
        <c:noMultiLvlLbl val="0"/>
      </c:catAx>
      <c:valAx>
        <c:axId val="1211836344"/>
        <c:scaling>
          <c:orientation val="minMax"/>
        </c:scaling>
        <c:delete val="1"/>
        <c:axPos val="l"/>
        <c:numFmt formatCode="0.0%" sourceLinked="1"/>
        <c:majorTickMark val="none"/>
        <c:minorTickMark val="none"/>
        <c:tickLblPos val="nextTo"/>
        <c:crossAx val="1211830584"/>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[06032024 - The environment scan for Te Mana Whai Pukenga for Hauraki and assorted data DATA.xlsx]rr_mean_fig!PivotTable43</c:name>
    <c:fmtId val="20"/>
  </c:pivotSource>
  <c:chart>
    <c:autoTitleDeleted val="0"/>
    <c:pivotFmts>
      <c:pivotFmt>
        <c:idx val="0"/>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1"/>
        <c:spPr>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346174070870015E-2"/>
          <c:y val="0.17237222222222223"/>
          <c:w val="0.98513851851851852"/>
          <c:h val="0.5319544444444444"/>
        </c:manualLayout>
      </c:layout>
      <c:barChart>
        <c:barDir val="col"/>
        <c:grouping val="clustered"/>
        <c:varyColors val="0"/>
        <c:ser>
          <c:idx val="0"/>
          <c:order val="0"/>
          <c:tx>
            <c:strRef>
              <c:f>rr_mean_fig!$B$3:$B$4</c:f>
              <c:strCache>
                <c:ptCount val="1"/>
                <c:pt idx="0">
                  <c:v>Hauraki</c:v>
                </c:pt>
              </c:strCache>
            </c:strRef>
          </c:tx>
          <c:spPr>
            <a:solidFill>
              <a:schemeClr val="accent1"/>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rr_mean_fig!$A$5:$A$6</c:f>
              <c:strCache>
                <c:ptCount val="2"/>
                <c:pt idx="0">
                  <c:v>Māori</c:v>
                </c:pt>
                <c:pt idx="1">
                  <c:v>non-Māori</c:v>
                </c:pt>
              </c:strCache>
            </c:strRef>
          </c:cat>
          <c:val>
            <c:numRef>
              <c:f>rr_mean_fig!$B$5:$B$6</c:f>
              <c:numCache>
                <c:formatCode>0.0</c:formatCode>
                <c:ptCount val="2"/>
                <c:pt idx="0">
                  <c:v>46378.320399305558</c:v>
                </c:pt>
                <c:pt idx="1">
                  <c:v>45766.926453638298</c:v>
                </c:pt>
              </c:numCache>
            </c:numRef>
          </c:val>
          <c:extLst>
            <c:ext xmlns:c16="http://schemas.microsoft.com/office/drawing/2014/chart" uri="{C3380CC4-5D6E-409C-BE32-E72D297353CC}">
              <c16:uniqueId val="{00000000-EF06-478C-A4B4-D2283A5BC7C1}"/>
            </c:ext>
          </c:extLst>
        </c:ser>
        <c:ser>
          <c:idx val="1"/>
          <c:order val="1"/>
          <c:tx>
            <c:strRef>
              <c:f>rr_mean_fig!$C$3:$C$4</c:f>
              <c:strCache>
                <c:ptCount val="1"/>
                <c:pt idx="0">
                  <c:v>Waikato</c:v>
                </c:pt>
              </c:strCache>
            </c:strRef>
          </c:tx>
          <c:spPr>
            <a:solidFill>
              <a:schemeClr val="accent2"/>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rr_mean_fig!$A$5:$A$6</c:f>
              <c:strCache>
                <c:ptCount val="2"/>
                <c:pt idx="0">
                  <c:v>Māori</c:v>
                </c:pt>
                <c:pt idx="1">
                  <c:v>non-Māori</c:v>
                </c:pt>
              </c:strCache>
            </c:strRef>
          </c:cat>
          <c:val>
            <c:numRef>
              <c:f>rr_mean_fig!$C$5:$C$6</c:f>
              <c:numCache>
                <c:formatCode>0.0</c:formatCode>
                <c:ptCount val="2"/>
                <c:pt idx="0">
                  <c:v>50772.551345817861</c:v>
                </c:pt>
                <c:pt idx="1">
                  <c:v>60103.609898711482</c:v>
                </c:pt>
              </c:numCache>
            </c:numRef>
          </c:val>
          <c:extLst>
            <c:ext xmlns:c16="http://schemas.microsoft.com/office/drawing/2014/chart" uri="{C3380CC4-5D6E-409C-BE32-E72D297353CC}">
              <c16:uniqueId val="{00000001-EF06-478C-A4B4-D2283A5BC7C1}"/>
            </c:ext>
          </c:extLst>
        </c:ser>
        <c:dLbls>
          <c:showLegendKey val="0"/>
          <c:showVal val="0"/>
          <c:showCatName val="0"/>
          <c:showSerName val="0"/>
          <c:showPercent val="0"/>
          <c:showBubbleSize val="0"/>
        </c:dLbls>
        <c:gapWidth val="119"/>
        <c:overlap val="-7"/>
        <c:axId val="1211830584"/>
        <c:axId val="1211836344"/>
      </c:barChart>
      <c:lineChart>
        <c:grouping val="standard"/>
        <c:varyColors val="0"/>
        <c:ser>
          <c:idx val="2"/>
          <c:order val="2"/>
          <c:tx>
            <c:strRef>
              <c:f>rr_mean_fig!$D$3:$D$4</c:f>
              <c:strCache>
                <c:ptCount val="1"/>
                <c:pt idx="0">
                  <c:v>National</c:v>
                </c:pt>
              </c:strCache>
            </c:strRef>
          </c:tx>
          <c:spPr>
            <a:ln w="28575" cap="rnd">
              <a:noFill/>
              <a:round/>
            </a:ln>
            <a:effectLst/>
          </c:spPr>
          <c:marker>
            <c:symbol val="dash"/>
            <c:size val="25"/>
            <c:spPr>
              <a:solidFill>
                <a:schemeClr val="accent3"/>
              </a:solidFill>
              <a:ln w="88900">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rr_mean_fig!$A$5:$A$6</c:f>
              <c:strCache>
                <c:ptCount val="2"/>
                <c:pt idx="0">
                  <c:v>Māori</c:v>
                </c:pt>
                <c:pt idx="1">
                  <c:v>non-Māori</c:v>
                </c:pt>
              </c:strCache>
            </c:strRef>
          </c:cat>
          <c:val>
            <c:numRef>
              <c:f>rr_mean_fig!$D$5:$D$6</c:f>
              <c:numCache>
                <c:formatCode>0.0</c:formatCode>
                <c:ptCount val="2"/>
                <c:pt idx="0">
                  <c:v>51836.786091659029</c:v>
                </c:pt>
                <c:pt idx="1">
                  <c:v>65205.051584209788</c:v>
                </c:pt>
              </c:numCache>
            </c:numRef>
          </c:val>
          <c:smooth val="0"/>
          <c:extLst>
            <c:ext xmlns:c16="http://schemas.microsoft.com/office/drawing/2014/chart" uri="{C3380CC4-5D6E-409C-BE32-E72D297353CC}">
              <c16:uniqueId val="{00000002-EF06-478C-A4B4-D2283A5BC7C1}"/>
            </c:ext>
          </c:extLst>
        </c:ser>
        <c:dLbls>
          <c:showLegendKey val="0"/>
          <c:showVal val="0"/>
          <c:showCatName val="0"/>
          <c:showSerName val="0"/>
          <c:showPercent val="0"/>
          <c:showBubbleSize val="0"/>
        </c:dLbls>
        <c:marker val="1"/>
        <c:smooth val="0"/>
        <c:axId val="1211830584"/>
        <c:axId val="1211836344"/>
      </c:lineChart>
      <c:catAx>
        <c:axId val="1211830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11836344"/>
        <c:crosses val="autoZero"/>
        <c:auto val="1"/>
        <c:lblAlgn val="ctr"/>
        <c:lblOffset val="100"/>
        <c:noMultiLvlLbl val="0"/>
      </c:catAx>
      <c:valAx>
        <c:axId val="1211836344"/>
        <c:scaling>
          <c:orientation val="minMax"/>
        </c:scaling>
        <c:delete val="1"/>
        <c:axPos val="l"/>
        <c:numFmt formatCode="0.0" sourceLinked="1"/>
        <c:majorTickMark val="none"/>
        <c:minorTickMark val="none"/>
        <c:tickLblPos val="nextTo"/>
        <c:crossAx val="12118305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[06032024 - The environment scan for Te Mana Whai Pukenga for Hauraki and assorted data DATA.xlsx]rr_prop_fig!PivotTable40</c:name>
    <c:fmtId val="20"/>
  </c:pivotSource>
  <c:chart>
    <c:autoTitleDeleted val="0"/>
    <c:pivotFmts>
      <c:pivotFmt>
        <c:idx val="0"/>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1"/>
        <c:spPr>
          <a:ln w="28575" cap="rnd">
            <a:noFill/>
            <a:round/>
          </a:ln>
          <a:effectLst/>
        </c:spPr>
        <c:marker>
          <c:symbol val="dash"/>
          <c:size val="25"/>
          <c:spPr>
            <a:solidFill>
              <a:schemeClr val="accent3"/>
            </a:solidFill>
            <a:ln w="8890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346174070870015E-2"/>
          <c:y val="0.17237222222222223"/>
          <c:w val="0.98513851851851852"/>
          <c:h val="0.5319544444444444"/>
        </c:manualLayout>
      </c:layout>
      <c:barChart>
        <c:barDir val="col"/>
        <c:grouping val="clustered"/>
        <c:varyColors val="0"/>
        <c:ser>
          <c:idx val="0"/>
          <c:order val="0"/>
          <c:tx>
            <c:strRef>
              <c:f>rr_prop_fig!$B$5:$B$6</c:f>
              <c:strCache>
                <c:ptCount val="1"/>
                <c:pt idx="0">
                  <c:v>Hauraki</c:v>
                </c:pt>
              </c:strCache>
            </c:strRef>
          </c:tx>
          <c:spPr>
            <a:solidFill>
              <a:schemeClr val="accent1"/>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rr_prop_fig!$A$7:$A$9</c:f>
              <c:strCache>
                <c:ptCount val="2"/>
                <c:pt idx="0">
                  <c:v>Māori</c:v>
                </c:pt>
                <c:pt idx="1">
                  <c:v>non-Māori</c:v>
                </c:pt>
              </c:strCache>
            </c:strRef>
          </c:cat>
          <c:val>
            <c:numRef>
              <c:f>rr_prop_fig!$B$7:$B$9</c:f>
              <c:numCache>
                <c:formatCode>0.0%</c:formatCode>
                <c:ptCount val="2"/>
                <c:pt idx="0">
                  <c:v>0.70573969280517379</c:v>
                </c:pt>
                <c:pt idx="1">
                  <c:v>0.79547855482780483</c:v>
                </c:pt>
              </c:numCache>
            </c:numRef>
          </c:val>
          <c:extLst>
            <c:ext xmlns:c16="http://schemas.microsoft.com/office/drawing/2014/chart" uri="{C3380CC4-5D6E-409C-BE32-E72D297353CC}">
              <c16:uniqueId val="{00000000-F617-4323-8167-72329B7101E0}"/>
            </c:ext>
          </c:extLst>
        </c:ser>
        <c:ser>
          <c:idx val="1"/>
          <c:order val="1"/>
          <c:tx>
            <c:strRef>
              <c:f>rr_prop_fig!$C$5:$C$6</c:f>
              <c:strCache>
                <c:ptCount val="1"/>
                <c:pt idx="0">
                  <c:v>Waikato</c:v>
                </c:pt>
              </c:strCache>
            </c:strRef>
          </c:tx>
          <c:spPr>
            <a:solidFill>
              <a:schemeClr val="accent2"/>
            </a:solidFill>
            <a:ln w="25400">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rr_prop_fig!$A$7:$A$9</c:f>
              <c:strCache>
                <c:ptCount val="2"/>
                <c:pt idx="0">
                  <c:v>Māori</c:v>
                </c:pt>
                <c:pt idx="1">
                  <c:v>non-Māori</c:v>
                </c:pt>
              </c:strCache>
            </c:strRef>
          </c:cat>
          <c:val>
            <c:numRef>
              <c:f>rr_prop_fig!$C$7:$C$9</c:f>
              <c:numCache>
                <c:formatCode>0.0%</c:formatCode>
                <c:ptCount val="2"/>
                <c:pt idx="0">
                  <c:v>0.71884984025559107</c:v>
                </c:pt>
                <c:pt idx="1">
                  <c:v>0.83494686076627667</c:v>
                </c:pt>
              </c:numCache>
            </c:numRef>
          </c:val>
          <c:extLst>
            <c:ext xmlns:c16="http://schemas.microsoft.com/office/drawing/2014/chart" uri="{C3380CC4-5D6E-409C-BE32-E72D297353CC}">
              <c16:uniqueId val="{00000001-F617-4323-8167-72329B7101E0}"/>
            </c:ext>
          </c:extLst>
        </c:ser>
        <c:dLbls>
          <c:showLegendKey val="0"/>
          <c:showVal val="0"/>
          <c:showCatName val="0"/>
          <c:showSerName val="0"/>
          <c:showPercent val="0"/>
          <c:showBubbleSize val="0"/>
        </c:dLbls>
        <c:gapWidth val="119"/>
        <c:overlap val="-7"/>
        <c:axId val="1211830584"/>
        <c:axId val="1211836344"/>
      </c:barChart>
      <c:lineChart>
        <c:grouping val="standard"/>
        <c:varyColors val="0"/>
        <c:ser>
          <c:idx val="2"/>
          <c:order val="2"/>
          <c:tx>
            <c:strRef>
              <c:f>rr_prop_fig!$D$5:$D$6</c:f>
              <c:strCache>
                <c:ptCount val="1"/>
                <c:pt idx="0">
                  <c:v>National</c:v>
                </c:pt>
              </c:strCache>
            </c:strRef>
          </c:tx>
          <c:spPr>
            <a:ln w="28575" cap="rnd">
              <a:noFill/>
              <a:round/>
            </a:ln>
            <a:effectLst/>
          </c:spPr>
          <c:marker>
            <c:symbol val="dash"/>
            <c:size val="25"/>
            <c:spPr>
              <a:solidFill>
                <a:schemeClr val="accent3"/>
              </a:solidFill>
              <a:ln w="88900">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rr_prop_fig!$A$7:$A$9</c:f>
              <c:strCache>
                <c:ptCount val="2"/>
                <c:pt idx="0">
                  <c:v>Māori</c:v>
                </c:pt>
                <c:pt idx="1">
                  <c:v>non-Māori</c:v>
                </c:pt>
              </c:strCache>
            </c:strRef>
          </c:cat>
          <c:val>
            <c:numRef>
              <c:f>rr_prop_fig!$D$7:$D$9</c:f>
              <c:numCache>
                <c:formatCode>0.0%</c:formatCode>
                <c:ptCount val="2"/>
                <c:pt idx="0">
                  <c:v>0.6078600222616648</c:v>
                </c:pt>
                <c:pt idx="1">
                  <c:v>0.76868019528947806</c:v>
                </c:pt>
              </c:numCache>
            </c:numRef>
          </c:val>
          <c:smooth val="0"/>
          <c:extLst>
            <c:ext xmlns:c16="http://schemas.microsoft.com/office/drawing/2014/chart" uri="{C3380CC4-5D6E-409C-BE32-E72D297353CC}">
              <c16:uniqueId val="{00000002-F617-4323-8167-72329B7101E0}"/>
            </c:ext>
          </c:extLst>
        </c:ser>
        <c:dLbls>
          <c:showLegendKey val="0"/>
          <c:showVal val="0"/>
          <c:showCatName val="0"/>
          <c:showSerName val="0"/>
          <c:showPercent val="0"/>
          <c:showBubbleSize val="0"/>
        </c:dLbls>
        <c:marker val="1"/>
        <c:smooth val="0"/>
        <c:axId val="1211830584"/>
        <c:axId val="1211836344"/>
      </c:lineChart>
      <c:catAx>
        <c:axId val="1211830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11836344"/>
        <c:crosses val="autoZero"/>
        <c:auto val="1"/>
        <c:lblAlgn val="ctr"/>
        <c:lblOffset val="100"/>
        <c:noMultiLvlLbl val="0"/>
      </c:catAx>
      <c:valAx>
        <c:axId val="1211836344"/>
        <c:scaling>
          <c:orientation val="minMax"/>
        </c:scaling>
        <c:delete val="1"/>
        <c:axPos val="l"/>
        <c:numFmt formatCode="0.0%" sourceLinked="1"/>
        <c:majorTickMark val="none"/>
        <c:minorTickMark val="none"/>
        <c:tickLblPos val="nextTo"/>
        <c:crossAx val="12118305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13</xdr:row>
      <xdr:rowOff>104775</xdr:rowOff>
    </xdr:from>
    <xdr:to>
      <xdr:col>10</xdr:col>
      <xdr:colOff>123825</xdr:colOff>
      <xdr:row>26</xdr:row>
      <xdr:rowOff>152400</xdr:rowOff>
    </xdr:to>
    <mc:AlternateContent xmlns:mc="http://schemas.openxmlformats.org/markup-compatibility/2006" xmlns:a14="http://schemas.microsoft.com/office/drawing/2010/main">
      <mc:Choice Requires="a14">
        <xdr:graphicFrame macro="">
          <xdr:nvGraphicFramePr>
            <xdr:cNvPr id="2" name="Variable to investigate 4">
              <a:extLst>
                <a:ext uri="{FF2B5EF4-FFF2-40B4-BE49-F238E27FC236}">
                  <a16:creationId xmlns:a16="http://schemas.microsoft.com/office/drawing/2014/main" id="{45DB715C-706B-1EF4-C657-AA59A929D76B}"/>
                </a:ext>
              </a:extLst>
            </xdr:cNvPr>
            <xdr:cNvGraphicFramePr/>
          </xdr:nvGraphicFramePr>
          <xdr:xfrm>
            <a:off x="0" y="0"/>
            <a:ext cx="0" cy="0"/>
          </xdr:xfrm>
          <a:graphic>
            <a:graphicData uri="http://schemas.microsoft.com/office/drawing/2010/slicer">
              <sle:slicer xmlns:sle="http://schemas.microsoft.com/office/drawing/2010/slicer" name="Variable to investigate 4"/>
            </a:graphicData>
          </a:graphic>
        </xdr:graphicFrame>
      </mc:Choice>
      <mc:Fallback xmlns="">
        <xdr:sp macro="" textlink="">
          <xdr:nvSpPr>
            <xdr:cNvPr id="0" name=""/>
            <xdr:cNvSpPr>
              <a:spLocks noTextEdit="1"/>
            </xdr:cNvSpPr>
          </xdr:nvSpPr>
          <xdr:spPr>
            <a:xfrm>
              <a:off x="6657975" y="2581275"/>
              <a:ext cx="1828800" cy="252412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590549</xdr:colOff>
      <xdr:row>19</xdr:row>
      <xdr:rowOff>119062</xdr:rowOff>
    </xdr:from>
    <xdr:to>
      <xdr:col>20</xdr:col>
      <xdr:colOff>504149</xdr:colOff>
      <xdr:row>38</xdr:row>
      <xdr:rowOff>99562</xdr:rowOff>
    </xdr:to>
    <xdr:graphicFrame macro="">
      <xdr:nvGraphicFramePr>
        <xdr:cNvPr id="3" name="Chart 2">
          <a:extLst>
            <a:ext uri="{FF2B5EF4-FFF2-40B4-BE49-F238E27FC236}">
              <a16:creationId xmlns:a16="http://schemas.microsoft.com/office/drawing/2014/main" id="{0F5AFD85-9529-4734-DF04-A0962EDDC8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0.9966</cdr:x>
      <cdr:y>0.1733</cdr:y>
    </cdr:to>
    <cdr:sp macro="" textlink="rr_mean_fig!$E$1">
      <cdr:nvSpPr>
        <cdr:cNvPr id="2" name="TextBox 1">
          <a:extLst xmlns:a="http://schemas.openxmlformats.org/drawingml/2006/main">
            <a:ext uri="{FF2B5EF4-FFF2-40B4-BE49-F238E27FC236}">
              <a16:creationId xmlns:a16="http://schemas.microsoft.com/office/drawing/2014/main" id="{BCD3DCBE-A20D-2B47-DE3B-99C5CD3B641D}"/>
            </a:ext>
          </a:extLst>
        </cdr:cNvPr>
        <cdr:cNvSpPr txBox="1"/>
      </cdr:nvSpPr>
      <cdr:spPr>
        <a:xfrm xmlns:a="http://schemas.openxmlformats.org/drawingml/2006/main">
          <a:off x="0" y="0"/>
          <a:ext cx="5144325" cy="623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D1D7149-CA32-41E4-A65C-E9221CE556A6}" type="TxLink">
            <a:rPr lang="en-US" sz="1100" b="0" i="0" u="none" strike="noStrike">
              <a:solidFill>
                <a:srgbClr val="575757"/>
              </a:solidFill>
              <a:latin typeface="Averta Std Regular" panose="00000500000000000000" pitchFamily="50" charset="0"/>
              <a:cs typeface="Calibri"/>
            </a:rPr>
            <a:pPr/>
            <a:t>Average income from wages, salaries, self-employment and/or paid parental leave ($) for individuals in Hauraki (red bar), Waikato (grey bar) and Nationally (grey dash). </a:t>
          </a:fld>
          <a:endParaRPr lang="en-NZ" sz="1100">
            <a:latin typeface="Averta Std Regular" panose="00000500000000000000" pitchFamily="50"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0.00794</cdr:y>
    </cdr:from>
    <cdr:to>
      <cdr:x>0.96132</cdr:x>
      <cdr:y>0.18124</cdr:y>
    </cdr:to>
    <cdr:sp macro="" textlink="rr_prop_fig!$G$2">
      <cdr:nvSpPr>
        <cdr:cNvPr id="2" name="TextBox 1">
          <a:extLst xmlns:a="http://schemas.openxmlformats.org/drawingml/2006/main">
            <a:ext uri="{FF2B5EF4-FFF2-40B4-BE49-F238E27FC236}">
              <a16:creationId xmlns:a16="http://schemas.microsoft.com/office/drawing/2014/main" id="{BCD3DCBE-A20D-2B47-DE3B-99C5CD3B641D}"/>
            </a:ext>
          </a:extLst>
        </cdr:cNvPr>
        <cdr:cNvSpPr txBox="1"/>
      </cdr:nvSpPr>
      <cdr:spPr>
        <a:xfrm xmlns:a="http://schemas.openxmlformats.org/drawingml/2006/main">
          <a:off x="0" y="28575"/>
          <a:ext cx="5191128" cy="623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2B2C164-50E1-4920-B276-839E552F1C3E}" type="TxLink">
            <a:rPr lang="en-US" sz="1100" b="0" i="0" u="none" strike="noStrike">
              <a:solidFill>
                <a:srgbClr val="575757"/>
              </a:solidFill>
              <a:latin typeface="Averta Std Regular" panose="00000500000000000000" pitchFamily="50" charset="0"/>
              <a:cs typeface="Calibri"/>
            </a:rPr>
            <a:pPr/>
            <a:t>Proportion of individuals who have access to internet in dwelling (on census day 2018) in Hauraki (red bar), Waikato (grey bar) and Nationally (grey dash).</a:t>
          </a:fld>
          <a:endParaRPr lang="en-NZ" sz="1100">
            <a:latin typeface="Averta Std Regular" panose="00000500000000000000" pitchFamily="50"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0.9966</cdr:x>
      <cdr:y>0.1733</cdr:y>
    </cdr:to>
    <cdr:sp macro="" textlink="rr_mean_fig!$E$1">
      <cdr:nvSpPr>
        <cdr:cNvPr id="2" name="TextBox 1">
          <a:extLst xmlns:a="http://schemas.openxmlformats.org/drawingml/2006/main">
            <a:ext uri="{FF2B5EF4-FFF2-40B4-BE49-F238E27FC236}">
              <a16:creationId xmlns:a16="http://schemas.microsoft.com/office/drawing/2014/main" id="{BCD3DCBE-A20D-2B47-DE3B-99C5CD3B641D}"/>
            </a:ext>
          </a:extLst>
        </cdr:cNvPr>
        <cdr:cNvSpPr txBox="1"/>
      </cdr:nvSpPr>
      <cdr:spPr>
        <a:xfrm xmlns:a="http://schemas.openxmlformats.org/drawingml/2006/main">
          <a:off x="0" y="0"/>
          <a:ext cx="5144325" cy="623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D1D7149-CA32-41E4-A65C-E9221CE556A6}" type="TxLink">
            <a:rPr lang="en-US" sz="1100" b="0" i="0" u="none" strike="noStrike">
              <a:solidFill>
                <a:srgbClr val="575757"/>
              </a:solidFill>
              <a:latin typeface="Averta Std Regular" panose="00000500000000000000" pitchFamily="50" charset="0"/>
              <a:cs typeface="Calibri"/>
            </a:rPr>
            <a:pPr/>
            <a:t>Average income from wages, salaries, self-employment and/or paid parental leave ($) for individuals in Hauraki (red bar), Waikato (grey bar) and Nationally (grey dash). </a:t>
          </a:fld>
          <a:endParaRPr lang="en-NZ" sz="1100">
            <a:latin typeface="Averta Std Regular" panose="00000500000000000000" pitchFamily="50"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335859</xdr:colOff>
      <xdr:row>30</xdr:row>
      <xdr:rowOff>31956</xdr:rowOff>
    </xdr:from>
    <xdr:to>
      <xdr:col>19</xdr:col>
      <xdr:colOff>249459</xdr:colOff>
      <xdr:row>49</xdr:row>
      <xdr:rowOff>12456</xdr:rowOff>
    </xdr:to>
    <xdr:graphicFrame macro="">
      <xdr:nvGraphicFramePr>
        <xdr:cNvPr id="3" name="Chart 2">
          <a:extLst>
            <a:ext uri="{FF2B5EF4-FFF2-40B4-BE49-F238E27FC236}">
              <a16:creationId xmlns:a16="http://schemas.microsoft.com/office/drawing/2014/main" id="{24655178-DB03-3E6A-F66C-7F9A7E056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247650</xdr:colOff>
      <xdr:row>5</xdr:row>
      <xdr:rowOff>161925</xdr:rowOff>
    </xdr:from>
    <xdr:to>
      <xdr:col>16</xdr:col>
      <xdr:colOff>552450</xdr:colOff>
      <xdr:row>25</xdr:row>
      <xdr:rowOff>47625</xdr:rowOff>
    </xdr:to>
    <mc:AlternateContent xmlns:mc="http://schemas.openxmlformats.org/markup-compatibility/2006" xmlns:a14="http://schemas.microsoft.com/office/drawing/2010/main">
      <mc:Choice Requires="a14">
        <xdr:graphicFrame macro="">
          <xdr:nvGraphicFramePr>
            <xdr:cNvPr id="2" name="Variable to investigate 3">
              <a:extLst>
                <a:ext uri="{FF2B5EF4-FFF2-40B4-BE49-F238E27FC236}">
                  <a16:creationId xmlns:a16="http://schemas.microsoft.com/office/drawing/2014/main" id="{B2872C82-A7C4-65F4-F938-22AAFDD6FE97}"/>
                </a:ext>
              </a:extLst>
            </xdr:cNvPr>
            <xdr:cNvGraphicFramePr/>
          </xdr:nvGraphicFramePr>
          <xdr:xfrm>
            <a:off x="0" y="0"/>
            <a:ext cx="0" cy="0"/>
          </xdr:xfrm>
          <a:graphic>
            <a:graphicData uri="http://schemas.microsoft.com/office/drawing/2010/slicer">
              <sle:slicer xmlns:sle="http://schemas.microsoft.com/office/drawing/2010/slicer" name="Variable to investigate 3"/>
            </a:graphicData>
          </a:graphic>
        </xdr:graphicFrame>
      </mc:Choice>
      <mc:Fallback xmlns="">
        <xdr:sp macro="" textlink="">
          <xdr:nvSpPr>
            <xdr:cNvPr id="0" name=""/>
            <xdr:cNvSpPr>
              <a:spLocks noTextEdit="1"/>
            </xdr:cNvSpPr>
          </xdr:nvSpPr>
          <xdr:spPr>
            <a:xfrm>
              <a:off x="8439150" y="1114425"/>
              <a:ext cx="5181600" cy="369570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c:userShapes xmlns:c="http://schemas.openxmlformats.org/drawingml/2006/chart">
  <cdr:relSizeAnchor xmlns:cdr="http://schemas.openxmlformats.org/drawingml/2006/chartDrawing">
    <cdr:from>
      <cdr:x>0</cdr:x>
      <cdr:y>0.00794</cdr:y>
    </cdr:from>
    <cdr:to>
      <cdr:x>0.96132</cdr:x>
      <cdr:y>0.18124</cdr:y>
    </cdr:to>
    <cdr:sp macro="" textlink="rr_prop_fig!$G$2">
      <cdr:nvSpPr>
        <cdr:cNvPr id="2" name="TextBox 1">
          <a:extLst xmlns:a="http://schemas.openxmlformats.org/drawingml/2006/main">
            <a:ext uri="{FF2B5EF4-FFF2-40B4-BE49-F238E27FC236}">
              <a16:creationId xmlns:a16="http://schemas.microsoft.com/office/drawing/2014/main" id="{BCD3DCBE-A20D-2B47-DE3B-99C5CD3B641D}"/>
            </a:ext>
          </a:extLst>
        </cdr:cNvPr>
        <cdr:cNvSpPr txBox="1"/>
      </cdr:nvSpPr>
      <cdr:spPr>
        <a:xfrm xmlns:a="http://schemas.openxmlformats.org/drawingml/2006/main">
          <a:off x="0" y="28575"/>
          <a:ext cx="5191128" cy="623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2B2C164-50E1-4920-B276-839E552F1C3E}" type="TxLink">
            <a:rPr lang="en-US" sz="1100" b="0" i="0" u="none" strike="noStrike">
              <a:solidFill>
                <a:srgbClr val="575757"/>
              </a:solidFill>
              <a:latin typeface="Averta Std Regular" panose="00000500000000000000" pitchFamily="50" charset="0"/>
              <a:cs typeface="Calibri"/>
            </a:rPr>
            <a:pPr/>
            <a:t>Proportion of individuals who have access to internet in dwelling (on census day 2018) in Hauraki (red bar), Waikato (grey bar) and Nationally (grey dash).</a:t>
          </a:fld>
          <a:endParaRPr lang="en-NZ" sz="1100">
            <a:latin typeface="Averta Std Regular" panose="00000500000000000000" pitchFamily="50"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15</xdr:col>
      <xdr:colOff>131875</xdr:colOff>
      <xdr:row>12</xdr:row>
      <xdr:rowOff>73856</xdr:rowOff>
    </xdr:from>
    <xdr:to>
      <xdr:col>25</xdr:col>
      <xdr:colOff>83299</xdr:colOff>
      <xdr:row>22</xdr:row>
      <xdr:rowOff>78441</xdr:rowOff>
    </xdr:to>
    <mc:AlternateContent xmlns:mc="http://schemas.openxmlformats.org/markup-compatibility/2006" xmlns:a14="http://schemas.microsoft.com/office/drawing/2010/main">
      <mc:Choice Requires="a14">
        <xdr:graphicFrame macro="">
          <xdr:nvGraphicFramePr>
            <xdr:cNvPr id="4" name="Variable to investigate">
              <a:extLst>
                <a:ext uri="{FF2B5EF4-FFF2-40B4-BE49-F238E27FC236}">
                  <a16:creationId xmlns:a16="http://schemas.microsoft.com/office/drawing/2014/main" id="{0071EEFE-36BA-8503-BB23-43D400BDA8AE}"/>
                </a:ext>
              </a:extLst>
            </xdr:cNvPr>
            <xdr:cNvGraphicFramePr/>
          </xdr:nvGraphicFramePr>
          <xdr:xfrm>
            <a:off x="0" y="0"/>
            <a:ext cx="0" cy="0"/>
          </xdr:xfrm>
          <a:graphic>
            <a:graphicData uri="http://schemas.microsoft.com/office/drawing/2010/slicer">
              <sle:slicer xmlns:sle="http://schemas.microsoft.com/office/drawing/2010/slicer" name="Variable to investigate"/>
            </a:graphicData>
          </a:graphic>
        </xdr:graphicFrame>
      </mc:Choice>
      <mc:Fallback xmlns="">
        <xdr:sp macro="" textlink="">
          <xdr:nvSpPr>
            <xdr:cNvPr id="0" name=""/>
            <xdr:cNvSpPr>
              <a:spLocks noTextEdit="1"/>
            </xdr:cNvSpPr>
          </xdr:nvSpPr>
          <xdr:spPr>
            <a:xfrm>
              <a:off x="10911934" y="2359856"/>
              <a:ext cx="6625274" cy="190958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290234</xdr:colOff>
      <xdr:row>2</xdr:row>
      <xdr:rowOff>90207</xdr:rowOff>
    </xdr:from>
    <xdr:to>
      <xdr:col>27</xdr:col>
      <xdr:colOff>1</xdr:colOff>
      <xdr:row>26</xdr:row>
      <xdr:rowOff>134470</xdr:rowOff>
    </xdr:to>
    <mc:AlternateContent xmlns:mc="http://schemas.openxmlformats.org/markup-compatibility/2006" xmlns:a14="http://schemas.microsoft.com/office/drawing/2010/main">
      <mc:Choice Requires="a14">
        <xdr:graphicFrame macro="">
          <xdr:nvGraphicFramePr>
            <xdr:cNvPr id="2" name="Variable to investigate 2">
              <a:extLst>
                <a:ext uri="{FF2B5EF4-FFF2-40B4-BE49-F238E27FC236}">
                  <a16:creationId xmlns:a16="http://schemas.microsoft.com/office/drawing/2014/main" id="{2D82DF36-A2C1-3B8C-F7C2-91E697590AEB}"/>
                </a:ext>
              </a:extLst>
            </xdr:cNvPr>
            <xdr:cNvGraphicFramePr/>
          </xdr:nvGraphicFramePr>
          <xdr:xfrm>
            <a:off x="0" y="0"/>
            <a:ext cx="0" cy="0"/>
          </xdr:xfrm>
          <a:graphic>
            <a:graphicData uri="http://schemas.microsoft.com/office/drawing/2010/slicer">
              <sle:slicer xmlns:sle="http://schemas.microsoft.com/office/drawing/2010/slicer" name="Variable to investigate 2"/>
            </a:graphicData>
          </a:graphic>
        </xdr:graphicFrame>
      </mc:Choice>
      <mc:Fallback xmlns="">
        <xdr:sp macro="" textlink="">
          <xdr:nvSpPr>
            <xdr:cNvPr id="0" name=""/>
            <xdr:cNvSpPr>
              <a:spLocks noTextEdit="1"/>
            </xdr:cNvSpPr>
          </xdr:nvSpPr>
          <xdr:spPr>
            <a:xfrm>
              <a:off x="11440087" y="471207"/>
              <a:ext cx="6948768" cy="461626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171451</xdr:colOff>
      <xdr:row>7</xdr:row>
      <xdr:rowOff>114299</xdr:rowOff>
    </xdr:from>
    <xdr:to>
      <xdr:col>21</xdr:col>
      <xdr:colOff>200025</xdr:colOff>
      <xdr:row>17</xdr:row>
      <xdr:rowOff>123824</xdr:rowOff>
    </xdr:to>
    <mc:AlternateContent xmlns:mc="http://schemas.openxmlformats.org/markup-compatibility/2006" xmlns:a14="http://schemas.microsoft.com/office/drawing/2010/main">
      <mc:Choice Requires="a14">
        <xdr:graphicFrame macro="">
          <xdr:nvGraphicFramePr>
            <xdr:cNvPr id="2" name="Variable to investigate 1">
              <a:extLst>
                <a:ext uri="{FF2B5EF4-FFF2-40B4-BE49-F238E27FC236}">
                  <a16:creationId xmlns:a16="http://schemas.microsoft.com/office/drawing/2014/main" id="{D7E27470-BAA1-4698-9649-46F26555E4D6}"/>
                </a:ext>
              </a:extLst>
            </xdr:cNvPr>
            <xdr:cNvGraphicFramePr/>
          </xdr:nvGraphicFramePr>
          <xdr:xfrm>
            <a:off x="0" y="0"/>
            <a:ext cx="0" cy="0"/>
          </xdr:xfrm>
          <a:graphic>
            <a:graphicData uri="http://schemas.microsoft.com/office/drawing/2010/slicer">
              <sle:slicer xmlns:sle="http://schemas.microsoft.com/office/drawing/2010/slicer" name="Variable to investigate 1"/>
            </a:graphicData>
          </a:graphic>
        </xdr:graphicFrame>
      </mc:Choice>
      <mc:Fallback xmlns="">
        <xdr:sp macro="" textlink="">
          <xdr:nvSpPr>
            <xdr:cNvPr id="0" name=""/>
            <xdr:cNvSpPr>
              <a:spLocks noTextEdit="1"/>
            </xdr:cNvSpPr>
          </xdr:nvSpPr>
          <xdr:spPr>
            <a:xfrm>
              <a:off x="9829801" y="1447799"/>
              <a:ext cx="4905374" cy="191452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238686</xdr:colOff>
      <xdr:row>1</xdr:row>
      <xdr:rowOff>0</xdr:rowOff>
    </xdr:from>
    <xdr:to>
      <xdr:col>19</xdr:col>
      <xdr:colOff>533399</xdr:colOff>
      <xdr:row>6</xdr:row>
      <xdr:rowOff>124386</xdr:rowOff>
    </xdr:to>
    <xdr:sp macro="" textlink="">
      <xdr:nvSpPr>
        <xdr:cNvPr id="3" name="Arrow: Down 2">
          <a:extLst>
            <a:ext uri="{FF2B5EF4-FFF2-40B4-BE49-F238E27FC236}">
              <a16:creationId xmlns:a16="http://schemas.microsoft.com/office/drawing/2014/main" id="{EAA9A62C-E4EC-45AA-AE8E-62D18ECEB177}"/>
            </a:ext>
          </a:extLst>
        </xdr:cNvPr>
        <xdr:cNvSpPr/>
      </xdr:nvSpPr>
      <xdr:spPr>
        <a:xfrm>
          <a:off x="11116236" y="190500"/>
          <a:ext cx="2733113" cy="1076886"/>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NZ" sz="1100">
              <a:latin typeface="Averta Std Regular" panose="00000500000000000000" pitchFamily="50" charset="0"/>
            </a:rPr>
            <a:t>Select proportion</a:t>
          </a:r>
          <a:r>
            <a:rPr lang="en-NZ" sz="1100" baseline="0">
              <a:latin typeface="Averta Std Regular" panose="00000500000000000000" pitchFamily="50" charset="0"/>
            </a:rPr>
            <a:t> type variable to display in all tables. </a:t>
          </a:r>
          <a:endParaRPr lang="en-NZ" sz="1100">
            <a:latin typeface="Averta Std Regular" panose="00000500000000000000" pitchFamily="50"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600074</xdr:colOff>
      <xdr:row>6</xdr:row>
      <xdr:rowOff>28574</xdr:rowOff>
    </xdr:from>
    <xdr:to>
      <xdr:col>26</xdr:col>
      <xdr:colOff>257175</xdr:colOff>
      <xdr:row>35</xdr:row>
      <xdr:rowOff>123825</xdr:rowOff>
    </xdr:to>
    <mc:AlternateContent xmlns:mc="http://schemas.openxmlformats.org/markup-compatibility/2006" xmlns:a14="http://schemas.microsoft.com/office/drawing/2010/main">
      <mc:Choice Requires="a14">
        <xdr:graphicFrame macro="">
          <xdr:nvGraphicFramePr>
            <xdr:cNvPr id="3" name="Variable to investigate 7">
              <a:extLst>
                <a:ext uri="{FF2B5EF4-FFF2-40B4-BE49-F238E27FC236}">
                  <a16:creationId xmlns:a16="http://schemas.microsoft.com/office/drawing/2014/main" id="{1A28372C-196F-41B7-9878-292DD7EE95C1}"/>
                </a:ext>
              </a:extLst>
            </xdr:cNvPr>
            <xdr:cNvGraphicFramePr/>
          </xdr:nvGraphicFramePr>
          <xdr:xfrm>
            <a:off x="0" y="0"/>
            <a:ext cx="0" cy="0"/>
          </xdr:xfrm>
          <a:graphic>
            <a:graphicData uri="http://schemas.microsoft.com/office/drawing/2010/slicer">
              <sle:slicer xmlns:sle="http://schemas.microsoft.com/office/drawing/2010/slicer" name="Variable to investigate 7"/>
            </a:graphicData>
          </a:graphic>
        </xdr:graphicFrame>
      </mc:Choice>
      <mc:Fallback xmlns="">
        <xdr:sp macro="" textlink="">
          <xdr:nvSpPr>
            <xdr:cNvPr id="0" name=""/>
            <xdr:cNvSpPr>
              <a:spLocks noTextEdit="1"/>
            </xdr:cNvSpPr>
          </xdr:nvSpPr>
          <xdr:spPr>
            <a:xfrm>
              <a:off x="9410699" y="1457324"/>
              <a:ext cx="7581901" cy="5962651"/>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476250</xdr:colOff>
      <xdr:row>0</xdr:row>
      <xdr:rowOff>171450</xdr:rowOff>
    </xdr:from>
    <xdr:to>
      <xdr:col>22</xdr:col>
      <xdr:colOff>161363</xdr:colOff>
      <xdr:row>5</xdr:row>
      <xdr:rowOff>10086</xdr:rowOff>
    </xdr:to>
    <xdr:sp macro="" textlink="">
      <xdr:nvSpPr>
        <xdr:cNvPr id="2" name="Arrow: Down 1">
          <a:extLst>
            <a:ext uri="{FF2B5EF4-FFF2-40B4-BE49-F238E27FC236}">
              <a16:creationId xmlns:a16="http://schemas.microsoft.com/office/drawing/2014/main" id="{0C174039-8085-4DF7-9E7F-D2FF0AF854AA}"/>
            </a:ext>
          </a:extLst>
        </xdr:cNvPr>
        <xdr:cNvSpPr/>
      </xdr:nvSpPr>
      <xdr:spPr>
        <a:xfrm>
          <a:off x="11725275" y="171450"/>
          <a:ext cx="2733113" cy="1076886"/>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NZ" sz="1100">
              <a:latin typeface="Averta Std Regular" panose="00000500000000000000" pitchFamily="50" charset="0"/>
            </a:rPr>
            <a:t>Select proportion</a:t>
          </a:r>
          <a:r>
            <a:rPr lang="en-NZ" sz="1100" baseline="0">
              <a:latin typeface="Averta Std Regular" panose="00000500000000000000" pitchFamily="50" charset="0"/>
            </a:rPr>
            <a:t> type variable to display in all tables. </a:t>
          </a:r>
          <a:endParaRPr lang="en-NZ" sz="1100">
            <a:latin typeface="Averta Std Regular" panose="00000500000000000000" pitchFamily="50"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137432</xdr:colOff>
      <xdr:row>45</xdr:row>
      <xdr:rowOff>86964</xdr:rowOff>
    </xdr:from>
    <xdr:to>
      <xdr:col>2</xdr:col>
      <xdr:colOff>523875</xdr:colOff>
      <xdr:row>47</xdr:row>
      <xdr:rowOff>102355</xdr:rowOff>
    </xdr:to>
    <xdr:pic>
      <xdr:nvPicPr>
        <xdr:cNvPr id="5" name="Picture 4">
          <a:extLst>
            <a:ext uri="{FF2B5EF4-FFF2-40B4-BE49-F238E27FC236}">
              <a16:creationId xmlns:a16="http://schemas.microsoft.com/office/drawing/2014/main" id="{25608A97-71D1-B218-09B4-1EBD98844902}"/>
            </a:ext>
          </a:extLst>
        </xdr:cNvPr>
        <xdr:cNvPicPr>
          <a:picLocks noChangeAspect="1"/>
        </xdr:cNvPicPr>
      </xdr:nvPicPr>
      <xdr:blipFill>
        <a:blip xmlns:r="http://schemas.openxmlformats.org/officeDocument/2006/relationships" r:embed="rId1"/>
        <a:stretch>
          <a:fillRect/>
        </a:stretch>
      </xdr:blipFill>
      <xdr:spPr>
        <a:xfrm>
          <a:off x="747032" y="8087964"/>
          <a:ext cx="996043" cy="617707"/>
        </a:xfrm>
        <a:prstGeom prst="rect">
          <a:avLst/>
        </a:prstGeom>
      </xdr:spPr>
    </xdr:pic>
    <xdr:clientData/>
  </xdr:twoCellAnchor>
  <xdr:twoCellAnchor editAs="oneCell">
    <xdr:from>
      <xdr:col>15</xdr:col>
      <xdr:colOff>164166</xdr:colOff>
      <xdr:row>2</xdr:row>
      <xdr:rowOff>27454</xdr:rowOff>
    </xdr:from>
    <xdr:to>
      <xdr:col>24</xdr:col>
      <xdr:colOff>230841</xdr:colOff>
      <xdr:row>22</xdr:row>
      <xdr:rowOff>132789</xdr:rowOff>
    </xdr:to>
    <mc:AlternateContent xmlns:mc="http://schemas.openxmlformats.org/markup-compatibility/2006" xmlns:a14="http://schemas.microsoft.com/office/drawing/2010/main">
      <mc:Choice Requires="a14">
        <xdr:graphicFrame macro="">
          <xdr:nvGraphicFramePr>
            <xdr:cNvPr id="6" name="Variable to investigate 5">
              <a:extLst>
                <a:ext uri="{FF2B5EF4-FFF2-40B4-BE49-F238E27FC236}">
                  <a16:creationId xmlns:a16="http://schemas.microsoft.com/office/drawing/2014/main" id="{34CA04C7-6ABB-4663-A1EF-6D45DC4385C0}"/>
                </a:ext>
              </a:extLst>
            </xdr:cNvPr>
            <xdr:cNvGraphicFramePr/>
          </xdr:nvGraphicFramePr>
          <xdr:xfrm>
            <a:off x="0" y="0"/>
            <a:ext cx="0" cy="0"/>
          </xdr:xfrm>
          <a:graphic>
            <a:graphicData uri="http://schemas.microsoft.com/office/drawing/2010/slicer">
              <sle:slicer xmlns:sle="http://schemas.microsoft.com/office/drawing/2010/slicer" name="Variable to investigate 5"/>
            </a:graphicData>
          </a:graphic>
        </xdr:graphicFrame>
      </mc:Choice>
      <mc:Fallback xmlns="">
        <xdr:sp macro="" textlink="">
          <xdr:nvSpPr>
            <xdr:cNvPr id="0" name=""/>
            <xdr:cNvSpPr>
              <a:spLocks noTextEdit="1"/>
            </xdr:cNvSpPr>
          </xdr:nvSpPr>
          <xdr:spPr>
            <a:xfrm>
              <a:off x="8759078" y="408454"/>
              <a:ext cx="5512734" cy="3825688"/>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58829</xdr:colOff>
      <xdr:row>3</xdr:row>
      <xdr:rowOff>160248</xdr:rowOff>
    </xdr:from>
    <xdr:to>
      <xdr:col>15</xdr:col>
      <xdr:colOff>20730</xdr:colOff>
      <xdr:row>13</xdr:row>
      <xdr:rowOff>145679</xdr:rowOff>
    </xdr:to>
    <xdr:sp macro="" textlink="">
      <xdr:nvSpPr>
        <xdr:cNvPr id="7" name="Arrow: Down 6">
          <a:extLst>
            <a:ext uri="{FF2B5EF4-FFF2-40B4-BE49-F238E27FC236}">
              <a16:creationId xmlns:a16="http://schemas.microsoft.com/office/drawing/2014/main" id="{D7C2F1F2-A2B6-49D5-0A7A-2267B6903C92}"/>
            </a:ext>
          </a:extLst>
        </xdr:cNvPr>
        <xdr:cNvSpPr/>
      </xdr:nvSpPr>
      <xdr:spPr>
        <a:xfrm rot="16200000">
          <a:off x="6412005" y="407337"/>
          <a:ext cx="1733549" cy="2382371"/>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latin typeface="Averta Std Regular" panose="00000500000000000000" pitchFamily="50" charset="0"/>
            </a:rPr>
            <a:t>Select proportion</a:t>
          </a:r>
          <a:r>
            <a:rPr lang="en-NZ" sz="1100" baseline="0">
              <a:latin typeface="Averta Std Regular" panose="00000500000000000000" pitchFamily="50" charset="0"/>
            </a:rPr>
            <a:t> type variable to display on the top figure. </a:t>
          </a:r>
          <a:endParaRPr lang="en-NZ" sz="1100">
            <a:latin typeface="Averta Std Regular" panose="00000500000000000000" pitchFamily="50" charset="0"/>
          </a:endParaRPr>
        </a:p>
      </xdr:txBody>
    </xdr:sp>
    <xdr:clientData/>
  </xdr:twoCellAnchor>
  <xdr:twoCellAnchor>
    <xdr:from>
      <xdr:col>11</xdr:col>
      <xdr:colOff>56027</xdr:colOff>
      <xdr:row>19</xdr:row>
      <xdr:rowOff>77326</xdr:rowOff>
    </xdr:from>
    <xdr:to>
      <xdr:col>14</xdr:col>
      <xdr:colOff>190497</xdr:colOff>
      <xdr:row>25</xdr:row>
      <xdr:rowOff>145680</xdr:rowOff>
    </xdr:to>
    <xdr:sp macro="" textlink="">
      <xdr:nvSpPr>
        <xdr:cNvPr id="8" name="Arrow: Down 7">
          <a:extLst>
            <a:ext uri="{FF2B5EF4-FFF2-40B4-BE49-F238E27FC236}">
              <a16:creationId xmlns:a16="http://schemas.microsoft.com/office/drawing/2014/main" id="{3FC28A6C-CB41-4843-BE5D-3088E94B1D1F}"/>
            </a:ext>
          </a:extLst>
        </xdr:cNvPr>
        <xdr:cNvSpPr/>
      </xdr:nvSpPr>
      <xdr:spPr>
        <a:xfrm rot="5400000">
          <a:off x="6577292" y="3047444"/>
          <a:ext cx="964824" cy="1949823"/>
        </a:xfrm>
        <a:prstGeom prst="downArrow">
          <a:avLst>
            <a:gd name="adj1" fmla="val 73005"/>
            <a:gd name="adj2" fmla="val 24143"/>
          </a:avLst>
        </a:prstGeom>
        <a:solidFill>
          <a:schemeClr val="bg1">
            <a:lumMod val="6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n-NZ" sz="1100">
              <a:latin typeface="Averta Std Regular" panose="00000500000000000000" pitchFamily="50" charset="0"/>
            </a:rPr>
            <a:t>Use</a:t>
          </a:r>
          <a:r>
            <a:rPr lang="en-NZ" sz="1100" baseline="0">
              <a:latin typeface="Averta Std Regular" panose="00000500000000000000" pitchFamily="50" charset="0"/>
            </a:rPr>
            <a:t> +/- buttons to filter by sex, and sex and age</a:t>
          </a:r>
          <a:endParaRPr lang="en-NZ" sz="1100">
            <a:latin typeface="Averta Std Regular" panose="00000500000000000000" pitchFamily="50" charset="0"/>
          </a:endParaRPr>
        </a:p>
      </xdr:txBody>
    </xdr:sp>
    <xdr:clientData/>
  </xdr:twoCellAnchor>
  <xdr:twoCellAnchor>
    <xdr:from>
      <xdr:col>11</xdr:col>
      <xdr:colOff>89647</xdr:colOff>
      <xdr:row>27</xdr:row>
      <xdr:rowOff>11205</xdr:rowOff>
    </xdr:from>
    <xdr:to>
      <xdr:col>15</xdr:col>
      <xdr:colOff>51548</xdr:colOff>
      <xdr:row>36</xdr:row>
      <xdr:rowOff>30254</xdr:rowOff>
    </xdr:to>
    <xdr:sp macro="" textlink="">
      <xdr:nvSpPr>
        <xdr:cNvPr id="9" name="Arrow: Down 8">
          <a:extLst>
            <a:ext uri="{FF2B5EF4-FFF2-40B4-BE49-F238E27FC236}">
              <a16:creationId xmlns:a16="http://schemas.microsoft.com/office/drawing/2014/main" id="{38133AFA-F4C2-4EA3-BF3F-4AEC58D4AEC4}"/>
            </a:ext>
          </a:extLst>
        </xdr:cNvPr>
        <xdr:cNvSpPr/>
      </xdr:nvSpPr>
      <xdr:spPr>
        <a:xfrm rot="16200000">
          <a:off x="6442823" y="4426882"/>
          <a:ext cx="1733549" cy="2382371"/>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latin typeface="Averta Std Regular" panose="00000500000000000000" pitchFamily="50" charset="0"/>
            </a:rPr>
            <a:t>Select mean</a:t>
          </a:r>
          <a:r>
            <a:rPr lang="en-NZ" sz="1100" baseline="0">
              <a:latin typeface="Averta Std Regular" panose="00000500000000000000" pitchFamily="50" charset="0"/>
            </a:rPr>
            <a:t> type variable to display on the bottom figure. </a:t>
          </a:r>
          <a:endParaRPr lang="en-NZ" sz="1100">
            <a:latin typeface="Averta Std Regular" panose="00000500000000000000" pitchFamily="50" charset="0"/>
          </a:endParaRPr>
        </a:p>
      </xdr:txBody>
    </xdr:sp>
    <xdr:clientData/>
  </xdr:twoCellAnchor>
  <xdr:twoCellAnchor>
    <xdr:from>
      <xdr:col>11</xdr:col>
      <xdr:colOff>62750</xdr:colOff>
      <xdr:row>40</xdr:row>
      <xdr:rowOff>72847</xdr:rowOff>
    </xdr:from>
    <xdr:to>
      <xdr:col>14</xdr:col>
      <xdr:colOff>197220</xdr:colOff>
      <xdr:row>45</xdr:row>
      <xdr:rowOff>242053</xdr:rowOff>
    </xdr:to>
    <xdr:sp macro="" textlink="">
      <xdr:nvSpPr>
        <xdr:cNvPr id="11" name="Arrow: Down 10">
          <a:extLst>
            <a:ext uri="{FF2B5EF4-FFF2-40B4-BE49-F238E27FC236}">
              <a16:creationId xmlns:a16="http://schemas.microsoft.com/office/drawing/2014/main" id="{CBAD25E1-5150-4802-ADC5-57B182AD863D}"/>
            </a:ext>
          </a:extLst>
        </xdr:cNvPr>
        <xdr:cNvSpPr/>
      </xdr:nvSpPr>
      <xdr:spPr>
        <a:xfrm rot="5400000">
          <a:off x="6584015" y="6796935"/>
          <a:ext cx="964824" cy="1949823"/>
        </a:xfrm>
        <a:prstGeom prst="downArrow">
          <a:avLst>
            <a:gd name="adj1" fmla="val 73005"/>
            <a:gd name="adj2" fmla="val 24143"/>
          </a:avLst>
        </a:prstGeom>
        <a:solidFill>
          <a:schemeClr val="bg1">
            <a:lumMod val="6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n-NZ" sz="1100">
              <a:latin typeface="Averta Std Regular" panose="00000500000000000000" pitchFamily="50" charset="0"/>
            </a:rPr>
            <a:t>Use</a:t>
          </a:r>
          <a:r>
            <a:rPr lang="en-NZ" sz="1100" baseline="0">
              <a:latin typeface="Averta Std Regular" panose="00000500000000000000" pitchFamily="50" charset="0"/>
            </a:rPr>
            <a:t> +/- buttons to filter by sex, and sex and age</a:t>
          </a:r>
          <a:endParaRPr lang="en-NZ" sz="1100">
            <a:latin typeface="Averta Std Regular" panose="00000500000000000000" pitchFamily="50" charset="0"/>
          </a:endParaRPr>
        </a:p>
      </xdr:txBody>
    </xdr:sp>
    <xdr:clientData/>
  </xdr:twoCellAnchor>
  <xdr:twoCellAnchor editAs="oneCell">
    <xdr:from>
      <xdr:col>15</xdr:col>
      <xdr:colOff>134469</xdr:colOff>
      <xdr:row>28</xdr:row>
      <xdr:rowOff>168090</xdr:rowOff>
    </xdr:from>
    <xdr:to>
      <xdr:col>24</xdr:col>
      <xdr:colOff>156881</xdr:colOff>
      <xdr:row>39</xdr:row>
      <xdr:rowOff>134472</xdr:rowOff>
    </xdr:to>
    <mc:AlternateContent xmlns:mc="http://schemas.openxmlformats.org/markup-compatibility/2006" xmlns:a14="http://schemas.microsoft.com/office/drawing/2010/main">
      <mc:Choice Requires="a14">
        <xdr:graphicFrame macro="">
          <xdr:nvGraphicFramePr>
            <xdr:cNvPr id="12" name="Variable to investigate 6">
              <a:extLst>
                <a:ext uri="{FF2B5EF4-FFF2-40B4-BE49-F238E27FC236}">
                  <a16:creationId xmlns:a16="http://schemas.microsoft.com/office/drawing/2014/main" id="{73520514-B07D-47BB-AB8F-2B7689BCC6BA}"/>
                </a:ext>
              </a:extLst>
            </xdr:cNvPr>
            <xdr:cNvGraphicFramePr/>
          </xdr:nvGraphicFramePr>
          <xdr:xfrm>
            <a:off x="0" y="0"/>
            <a:ext cx="0" cy="0"/>
          </xdr:xfrm>
          <a:graphic>
            <a:graphicData uri="http://schemas.microsoft.com/office/drawing/2010/slicer">
              <sle:slicer xmlns:sle="http://schemas.microsoft.com/office/drawing/2010/slicer" name="Variable to investigate 6"/>
            </a:graphicData>
          </a:graphic>
        </xdr:graphicFrame>
      </mc:Choice>
      <mc:Fallback xmlns="">
        <xdr:sp macro="" textlink="">
          <xdr:nvSpPr>
            <xdr:cNvPr id="0" name=""/>
            <xdr:cNvSpPr>
              <a:spLocks noTextEdit="1"/>
            </xdr:cNvSpPr>
          </xdr:nvSpPr>
          <xdr:spPr>
            <a:xfrm>
              <a:off x="8729381" y="5210737"/>
              <a:ext cx="5468471" cy="2061882"/>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78441</xdr:colOff>
      <xdr:row>25</xdr:row>
      <xdr:rowOff>11207</xdr:rowOff>
    </xdr:from>
    <xdr:to>
      <xdr:col>9</xdr:col>
      <xdr:colOff>491824</xdr:colOff>
      <xdr:row>43</xdr:row>
      <xdr:rowOff>182207</xdr:rowOff>
    </xdr:to>
    <xdr:graphicFrame macro="">
      <xdr:nvGraphicFramePr>
        <xdr:cNvPr id="17" name="Chart 16">
          <a:extLst>
            <a:ext uri="{FF2B5EF4-FFF2-40B4-BE49-F238E27FC236}">
              <a16:creationId xmlns:a16="http://schemas.microsoft.com/office/drawing/2014/main" id="{A1B78CA3-41EA-4AAB-9B9B-1BE27F750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67235</xdr:colOff>
      <xdr:row>5</xdr:row>
      <xdr:rowOff>22411</xdr:rowOff>
    </xdr:from>
    <xdr:to>
      <xdr:col>9</xdr:col>
      <xdr:colOff>480618</xdr:colOff>
      <xdr:row>23</xdr:row>
      <xdr:rowOff>126176</xdr:rowOff>
    </xdr:to>
    <xdr:graphicFrame macro="">
      <xdr:nvGraphicFramePr>
        <xdr:cNvPr id="18" name="Chart 17">
          <a:extLst>
            <a:ext uri="{FF2B5EF4-FFF2-40B4-BE49-F238E27FC236}">
              <a16:creationId xmlns:a16="http://schemas.microsoft.com/office/drawing/2014/main" id="{46EFD9AD-222D-489A-8C63-ED5AFA6D5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au Jarvis-Child" refreshedDate="45155.759324652776" createdVersion="8" refreshedVersion="8" minRefreshableVersion="3" recordCount="296" xr:uid="{A4E08619-CF8D-4F12-9B21-8624AACA01F2}">
  <cacheSource type="worksheet">
    <worksheetSource ref="A1:I1048576" sheet="means_data"/>
  </cacheSource>
  <cacheFields count="9">
    <cacheField name="maori" numFmtId="0">
      <sharedItems containsBlank="1" count="3">
        <s v="non-Māori"/>
        <s v="Māori"/>
        <m/>
      </sharedItems>
    </cacheField>
    <cacheField name="age_groups" numFmtId="0">
      <sharedItems containsBlank="1" count="5">
        <s v="14 and under"/>
        <s v="15-29"/>
        <s v="30-64"/>
        <s v="65+"/>
        <m/>
      </sharedItems>
    </cacheField>
    <cacheField name="variable" numFmtId="0">
      <sharedItems containsBlank="1"/>
    </cacheField>
    <cacheField name="n" numFmtId="0">
      <sharedItems containsString="0" containsBlank="1" containsNumber="1" minValue="0" maxValue="74858607171.610001"/>
    </cacheField>
    <cacheField name="nsum" numFmtId="0">
      <sharedItems containsString="0" containsBlank="1" containsNumber="1" containsInteger="1" minValue="21" maxValue="983703"/>
    </cacheField>
    <cacheField name="location" numFmtId="0">
      <sharedItems containsBlank="1" count="9">
        <s v="Hauraki"/>
        <s v="Waikato"/>
        <s v="National"/>
        <m/>
        <s v="Northern Whangarei" u="1"/>
        <s v="Northland" u="1"/>
        <s v="Whangarei" u="1"/>
        <s v="Whangārei" u="1"/>
        <s v="Te Tai Tokerau" u="1"/>
      </sharedItems>
    </cacheField>
    <cacheField name="type" numFmtId="0">
      <sharedItems containsBlank="1"/>
    </cacheField>
    <cacheField name="Variable to investigate" numFmtId="0">
      <sharedItems containsBlank="1" count="9">
        <s v="days on main benefit"/>
        <s v="income from wages, salaries, self-employment and/or paid parental leave ($)"/>
        <s v="number of days in court"/>
        <s v="number of court chargers"/>
        <s v="income from benefits ($)"/>
        <m/>
        <s v="income from wages, salaries, self-employment and/or paid parental leave " u="1"/>
        <s v="income from benefits " u="1"/>
        <s v="number of criminal chargers" u="1"/>
      </sharedItems>
    </cacheField>
    <cacheField name="sex" numFmtId="0">
      <sharedItems containsBlank="1" count="4">
        <s v="Male"/>
        <s v="Female"/>
        <s v="Other"/>
        <m/>
      </sharedItems>
    </cacheField>
  </cacheFields>
  <extLst>
    <ext xmlns:x14="http://schemas.microsoft.com/office/spreadsheetml/2009/9/main" uri="{725AE2AE-9491-48be-B2B4-4EB974FC3084}">
      <x14:pivotCacheDefinition pivotCacheId="42058968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au Jarvis-Child" refreshedDate="45155.75939259259" createdVersion="8" refreshedVersion="8" minRefreshableVersion="3" recordCount="6628" xr:uid="{2CC8F419-6619-4C8D-A0BF-19A48C1CC267}">
  <cacheSource type="worksheet">
    <worksheetSource ref="A1:K1048576" sheet="props_data"/>
  </cacheSource>
  <cacheFields count="11">
    <cacheField name="maori" numFmtId="0">
      <sharedItems containsBlank="1" count="3">
        <s v="non-Māori"/>
        <s v="Māori"/>
        <m/>
      </sharedItems>
    </cacheField>
    <cacheField name="age_groups" numFmtId="0">
      <sharedItems containsBlank="1" count="5">
        <s v="14 and under"/>
        <s v="15-29"/>
        <s v="30-64"/>
        <s v="65+"/>
        <m/>
      </sharedItems>
    </cacheField>
    <cacheField name="variable" numFmtId="0">
      <sharedItems containsBlank="1"/>
    </cacheField>
    <cacheField name="value" numFmtId="0">
      <sharedItems containsBlank="1"/>
    </cacheField>
    <cacheField name="n" numFmtId="0">
      <sharedItems containsString="0" containsBlank="1" containsNumber="1" containsInteger="1" minValue="6" maxValue="871245"/>
    </cacheField>
    <cacheField name="location" numFmtId="0">
      <sharedItems containsBlank="1" count="8">
        <s v="Hauraki"/>
        <s v="Waikato"/>
        <s v="National"/>
        <m/>
        <s v="Northland" u="1"/>
        <s v="Whangarei" u="1"/>
        <s v="Whangārei" u="1"/>
        <s v="Te Tai Tokerau" u="1"/>
      </sharedItems>
    </cacheField>
    <cacheField name="nsum" numFmtId="0">
      <sharedItems containsString="0" containsBlank="1" containsNumber="1" containsInteger="1" minValue="6" maxValue="983703"/>
    </cacheField>
    <cacheField name="type" numFmtId="0">
      <sharedItems containsBlank="1"/>
    </cacheField>
    <cacheField name="Variable to investigate" numFmtId="0">
      <sharedItems containsBlank="1" count="112">
        <s v="based on their industry of most recent paid employment"/>
        <s v="have a motor car license"/>
        <s v="had a job earning wages and salaries, self-employment or paid parental leave income (prior year)"/>
        <s v="were in education, employment, or training 6 months out of the prior year"/>
        <s v="were in education, employment, or training in any month out of the prior year"/>
        <s v="based on their highest qualification achieved"/>
        <s v="applied for social housing (prior year)"/>
        <s v="have been a social housing tenant (ever)"/>
        <s v="were a social housing tenant (prior year)"/>
        <s v="have offended"/>
        <s v="have offended (serious harm)"/>
        <s v="were referred to mental health and addiction services"/>
        <s v="were a victim of an offence"/>
        <s v="were a victim of a serious harm offence"/>
        <s v="delete"/>
        <s v="were referred to alcohol and drug related mental health and addiction services"/>
        <s v="received a benefit payment"/>
        <s v="received main benefit income (prior year)"/>
        <s v="had court charge (convicted or other proved)"/>
        <s v="had court charge (not proved)"/>
        <s v="were charged with a serious offence"/>
        <s v="were sentenced to community (detention, programme, service, work, supervision)"/>
        <s v="had court charges laid"/>
        <s v="sentenced to custody (imprisonment, remand)"/>
        <s v="received emergency housing payment (emergency housing, emergency housing contribution)"/>
        <s v="participated in MSD employment assistance programme"/>
        <s v="enrolled in industry or targeted training (prior year)"/>
        <s v="enrolled in tertiary education (prior year)"/>
        <s v="enrolled in tertiary education, industry training or targeted training (prior year)"/>
        <s v="were sentenced to home detention or electronically monitored bail"/>
        <s v="received job seeker health condition and disability/hardship income support"/>
        <s v="received job seeker work ready income support"/>
        <s v="broad field of study"/>
        <s v="were sentenced to post release"/>
        <s v="were involed in a case management programme"/>
        <s v="were involed in a job placement programme"/>
        <s v="were involed in a training programme"/>
        <s v="were involed in a vocational services programme"/>
        <s v="were involed in a work transition programme"/>
        <s v="diagnosed with a serious mental health condition (schizophrenia, bipolar, major depressive disorder, schizoaffective disorder)"/>
        <s v="received supported living payment income support (carers, health and disability)"/>
        <s v="received sole parent payment income support"/>
        <s v="received accommodation supplement"/>
        <s v="received supplementary income support"/>
        <s v="received child disability allowance"/>
        <s v="received disability allowance, special disability allowance, blind subsidy"/>
        <s v="received winter energy payment"/>
        <s v="received youth payment income support"/>
        <s v="were referred from alcohol and drug related mental health and addiction services"/>
        <s v="received pension payment"/>
        <s v="received NZ superannuation"/>
        <s v="had court charge (other outcome)"/>
        <s v="were involed in a information services programme"/>
        <s v="were involed in a community development programme"/>
        <s v="were involed in a health intervention programme"/>
        <s v="have a disability (on census day 2018)"/>
        <s v="have access to internet in dwelling (on census day 2018)"/>
        <s v="have access to motor vehicles (on census day 2018)"/>
        <s v="have housing tenure (owner occupied or renting on census day 2018)"/>
        <m/>
        <s v="number of total victimisations" u="1"/>
        <s v="Job Seeker Health Condition and Disability income support" u="1"/>
        <s v="work transition" u="1"/>
        <s v="referred to alcohol and drug related mental health and addiction services" u="1"/>
        <s v="case management" u="1"/>
        <s v="Earnings from paid employment" u="1"/>
        <s v="referred to mental health and addiction services" u="1"/>
        <s v="were in education, employment or training 6 months out of the prior year" u="1"/>
        <s v="were in education, employment or training in any month of the prior year" u="1"/>
        <s v="diagnosis of serious mental health condition (schizophrenia, bipolar, major depressive disorder, schizoaffective disorder)" u="1"/>
        <s v="were in education, employment, or training in any month of the prior year" u="1"/>
        <s v="recieved job seeker health condition and disability income support" u="1"/>
        <s v="enroled in tertiary education (prior year)" u="1"/>
        <s v="work experience" u="1"/>
        <s v="community development" u="1"/>
        <s v="Youth Payment income support" u="1"/>
        <s v="recieved income support (main benefit)" u="1"/>
        <s v="training" u="1"/>
        <s v="vocational services" u="1"/>
        <s v="in education, employment or training 6 months out of the prior year" u="1"/>
        <s v="in education, employment or training in any month of the prior year" u="1"/>
        <s v="Sole Parent Payment income support" u="1"/>
        <s v="highest qualification" u="1"/>
        <s v="enroled in tertiary training (prior year)" u="1"/>
        <s v="work confidence" u="1"/>
        <s v="recieved supported living payment income support" u="1"/>
        <s v="job research" u="1"/>
        <s v="has access to motor vehicles " u="1"/>
        <s v="were involed in a work confidence programme" u="1"/>
        <s v="were involed in a work experience programme" u="1"/>
        <s v="recieved supplementary income support" u="1"/>
        <s v="recieved youth payment income support" u="1"/>
        <s v="referred from alcohol and drug related mental health and addiction services" u="1"/>
        <s v="number of total offences" u="1"/>
        <s v="job placement" u="1"/>
        <s v="Has a disability" u="1"/>
        <s v="recieved payment from main benefit" u="1"/>
        <s v="Driver licence status (motorcars)" u="1"/>
        <s v="Supported Living Payment income support" u="1"/>
        <s v="other" u="1"/>
        <s v="job seeker work ready income support" u="1"/>
        <s v="has access to internet in dwelling " u="1"/>
        <s v="industry of paid employment" u="1"/>
        <s v="number of serious harm offences" u="1"/>
        <s v="Housing tenure (owner occupied or renting) " u="1"/>
        <s v="information services" u="1"/>
        <s v="Social housing tenant (prior year)" u="1"/>
        <s v="health intervention" u="1"/>
        <s v="recieved sole parent payment income support" u="1"/>
        <s v="Social housing tenant (ever)" u="1"/>
        <s v="work retention" u="1"/>
        <s v="number of serious harm victimisations" u="1"/>
      </sharedItems>
    </cacheField>
    <cacheField name="sex" numFmtId="0">
      <sharedItems containsBlank="1" count="4">
        <s v="Male"/>
        <s v="Female"/>
        <s v="Other"/>
        <m/>
      </sharedItems>
    </cacheField>
    <cacheField name="single" numFmtId="0">
      <sharedItems containsString="0" containsBlank="1" containsNumber="1" containsInteger="1" minValue="0" maxValue="1" count="3">
        <n v="0"/>
        <n v="1"/>
        <m/>
      </sharedItems>
    </cacheField>
  </cacheFields>
  <extLst>
    <ext xmlns:x14="http://schemas.microsoft.com/office/spreadsheetml/2009/9/main" uri="{725AE2AE-9491-48be-B2B4-4EB974FC3084}">
      <x14:pivotCacheDefinition pivotCacheId="204017902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Nancy Wang" refreshedDate="45159.533380555557" backgroundQuery="1" createdVersion="8" refreshedVersion="8" minRefreshableVersion="3" recordCount="0" supportSubquery="1" supportAdvancedDrill="1" xr:uid="{B2E5713F-BD99-4DE5-9046-6ED7517DE9D2}">
  <cacheSource type="external" connectionId="1"/>
  <cacheFields count="6">
    <cacheField name="[Range 1].[maori].[maori]" caption="maori" numFmtId="0" hierarchy="11" level="1">
      <sharedItems count="2">
        <s v="Māori"/>
        <s v="non-Māori"/>
      </sharedItems>
    </cacheField>
    <cacheField name="[Range 1].[location].[location]" caption="location" numFmtId="0" hierarchy="16" level="1">
      <sharedItems count="3">
        <s v="Hauraki"/>
        <s v="National"/>
        <s v="Waikato"/>
      </sharedItems>
    </cacheField>
    <cacheField name="[Range 1].[Variable to investigate].[Variable to investigate]" caption="Variable to investigate" numFmtId="0" hierarchy="18" level="1">
      <sharedItems containsSemiMixedTypes="0" containsNonDate="0" containsString="0"/>
    </cacheField>
    <cacheField name="[Measures].[Mean]" caption="Mean" numFmtId="0" hierarchy="21" level="32767"/>
    <cacheField name="[Range 1].[sex].[sex]" caption="sex" numFmtId="0" hierarchy="19" level="1">
      <sharedItems containsNonDate="0" count="2">
        <s v="Female"/>
        <s v="Male"/>
      </sharedItems>
    </cacheField>
    <cacheField name="[Range 1].[age_groups].[age_groups]" caption="age_groups" numFmtId="0" hierarchy="12" level="1">
      <sharedItems containsNonDate="0" count="4">
        <s v="14 and under"/>
        <s v="15-29"/>
        <s v="30-64"/>
        <s v="65+"/>
      </sharedItems>
    </cacheField>
  </cacheFields>
  <cacheHierarchies count="29">
    <cacheHierarchy uniqueName="[Range].[maori]" caption="maori" attribute="1" defaultMemberUniqueName="[Range].[maori].[All]" allUniqueName="[Range].[maori].[All]" dimensionUniqueName="[Range]" displayFolder="" count="0" memberValueDatatype="130" unbalanced="0"/>
    <cacheHierarchy uniqueName="[Range].[age_groups]" caption="age_groups" attribute="1" defaultMemberUniqueName="[Range].[age_groups].[All]" allUniqueName="[Range].[age_groups].[All]" dimensionUniqueName="[Range]" displayFolder="" count="0" memberValueDatatype="130" unbalanced="0"/>
    <cacheHierarchy uniqueName="[Range].[variable]" caption="variable" attribute="1" defaultMemberUniqueName="[Range].[variable].[All]" allUniqueName="[Range].[variable].[All]" dimensionUniqueName="[Range]" displayFolder="" count="0" memberValueDatatype="130" unbalanced="0"/>
    <cacheHierarchy uniqueName="[Range].[value]" caption="value" attribute="1" defaultMemberUniqueName="[Range].[value].[All]" allUniqueName="[Range].[value].[All]" dimensionUniqueName="[Range]" displayFolder="" count="0" memberValueDatatype="130" unbalanced="0"/>
    <cacheHierarchy uniqueName="[Range].[n]" caption="n" attribute="1" defaultMemberUniqueName="[Range].[n].[All]" allUniqueName="[Range].[n].[All]" dimensionUniqueName="[Range]" displayFolder="" count="0" memberValueDatatype="20" unbalanced="0"/>
    <cacheHierarchy uniqueName="[Range].[location]" caption="location" attribute="1" defaultMemberUniqueName="[Range].[location].[All]" allUniqueName="[Range].[location].[All]" dimensionUniqueName="[Range]" displayFolder="" count="0" memberValueDatatype="130" unbalanced="0"/>
    <cacheHierarchy uniqueName="[Range].[nsum]" caption="nsum" attribute="1" defaultMemberUniqueName="[Range].[nsum].[All]" allUniqueName="[Range].[nsum].[All]" dimensionUniqueName="[Range]" displayFolder="" count="0" memberValueDatatype="20" unbalanced="0"/>
    <cacheHierarchy uniqueName="[Range].[type]" caption="type" attribute="1" defaultMemberUniqueName="[Range].[type].[All]" allUniqueName="[Range].[type].[All]" dimensionUniqueName="[Range]" displayFolder="" count="0" memberValueDatatype="130" unbalanced="0"/>
    <cacheHierarchy uniqueName="[Range].[Variable to investigate]" caption="Variable to investigate" attribute="1" defaultMemberUniqueName="[Range].[Variable to investigate].[All]" allUniqueName="[Range].[Variable to investigate].[All]" dimensionUniqueName="[Range]" displayFolder="" count="0" memberValueDatatype="130" unbalanced="0"/>
    <cacheHierarchy uniqueName="[Range].[sex]" caption="sex" attribute="1" defaultMemberUniqueName="[Range].[sex].[All]" allUniqueName="[Range].[sex].[All]" dimensionUniqueName="[Range]" displayFolder="" count="0" memberValueDatatype="130" unbalanced="0"/>
    <cacheHierarchy uniqueName="[Range].[single]" caption="single" attribute="1" defaultMemberUniqueName="[Range].[single].[All]" allUniqueName="[Range].[single].[All]" dimensionUniqueName="[Range]" displayFolder="" count="0" memberValueDatatype="20" unbalanced="0"/>
    <cacheHierarchy uniqueName="[Range 1].[maori]" caption="maori" attribute="1" defaultMemberUniqueName="[Range 1].[maori].[All]" allUniqueName="[Range 1].[maori].[All]" dimensionUniqueName="[Range 1]" displayFolder="" count="2" memberValueDatatype="130" unbalanced="0">
      <fieldsUsage count="2">
        <fieldUsage x="-1"/>
        <fieldUsage x="0"/>
      </fieldsUsage>
    </cacheHierarchy>
    <cacheHierarchy uniqueName="[Range 1].[age_groups]" caption="age_groups" attribute="1" defaultMemberUniqueName="[Range 1].[age_groups].[All]" allUniqueName="[Range 1].[age_groups].[All]" dimensionUniqueName="[Range 1]" displayFolder="" count="2" memberValueDatatype="130" unbalanced="0">
      <fieldsUsage count="2">
        <fieldUsage x="-1"/>
        <fieldUsage x="5"/>
      </fieldsUsage>
    </cacheHierarchy>
    <cacheHierarchy uniqueName="[Range 1].[variable]" caption="variable" attribute="1" defaultMemberUniqueName="[Range 1].[variable].[All]" allUniqueName="[Range 1].[variable].[All]" dimensionUniqueName="[Range 1]" displayFolder="" count="0" memberValueDatatype="130" unbalanced="0"/>
    <cacheHierarchy uniqueName="[Range 1].[n]" caption="n" attribute="1" defaultMemberUniqueName="[Range 1].[n].[All]" allUniqueName="[Range 1].[n].[All]" dimensionUniqueName="[Range 1]" displayFolder="" count="0" memberValueDatatype="5" unbalanced="0"/>
    <cacheHierarchy uniqueName="[Range 1].[nsum]" caption="nsum" attribute="1" defaultMemberUniqueName="[Range 1].[nsum].[All]" allUniqueName="[Range 1].[nsum].[All]" dimensionUniqueName="[Range 1]" displayFolder="" count="0" memberValueDatatype="20" unbalanced="0"/>
    <cacheHierarchy uniqueName="[Range 1].[location]" caption="location" attribute="1" defaultMemberUniqueName="[Range 1].[location].[All]" allUniqueName="[Range 1].[location].[All]" dimensionUniqueName="[Range 1]" displayFolder="" count="2" memberValueDatatype="130" unbalanced="0">
      <fieldsUsage count="2">
        <fieldUsage x="-1"/>
        <fieldUsage x="1"/>
      </fieldsUsage>
    </cacheHierarchy>
    <cacheHierarchy uniqueName="[Range 1].[type]" caption="type" attribute="1" defaultMemberUniqueName="[Range 1].[type].[All]" allUniqueName="[Range 1].[type].[All]" dimensionUniqueName="[Range 1]" displayFolder="" count="0" memberValueDatatype="130" unbalanced="0"/>
    <cacheHierarchy uniqueName="[Range 1].[Variable to investigate]" caption="Variable to investigate" attribute="1" defaultMemberUniqueName="[Range 1].[Variable to investigate].[All]" allUniqueName="[Range 1].[Variable to investigate].[All]" dimensionUniqueName="[Range 1]" displayFolder="" count="2" memberValueDatatype="130" unbalanced="0">
      <fieldsUsage count="2">
        <fieldUsage x="-1"/>
        <fieldUsage x="2"/>
      </fieldsUsage>
    </cacheHierarchy>
    <cacheHierarchy uniqueName="[Range 1].[sex]" caption="sex" attribute="1" defaultMemberUniqueName="[Range 1].[sex].[All]" allUniqueName="[Range 1].[sex].[All]" dimensionUniqueName="[Range 1]" displayFolder="" count="2" memberValueDatatype="130" unbalanced="0">
      <fieldsUsage count="2">
        <fieldUsage x="-1"/>
        <fieldUsage x="4"/>
      </fieldsUsage>
    </cacheHierarchy>
    <cacheHierarchy uniqueName="[Measures].[Proportion]" caption="Proportion" measure="1" displayFolder="" measureGroup="Range" count="0"/>
    <cacheHierarchy uniqueName="[Measures].[Mean]" caption="Mean" measure="1" displayFolder="" measureGroup="Range 1" count="0" oneField="1">
      <fieldsUsage count="1">
        <fieldUsage x="3"/>
      </fieldsUsage>
    </cacheHierarchy>
    <cacheHierarchy uniqueName="[Measures].[__XL_Count Range]" caption="__XL_Count Range" measure="1" displayFolder="" measureGroup="Range" count="0" hidden="1"/>
    <cacheHierarchy uniqueName="[Measures].[__XL_Count Range 1]" caption="__XL_Count Range 1" measure="1" displayFolder="" measureGroup="Range 1" count="0" hidden="1"/>
    <cacheHierarchy uniqueName="[Measures].[__No measures defined]" caption="__No measures defined" measure="1" displayFolder="" count="0" hidden="1"/>
    <cacheHierarchy uniqueName="[Measures].[Sum of n]" caption="Sum of n" measure="1" displayFolder="" measureGroup="Range 1" count="0" hidden="1">
      <extLst>
        <ext xmlns:x15="http://schemas.microsoft.com/office/spreadsheetml/2010/11/main" uri="{B97F6D7D-B522-45F9-BDA1-12C45D357490}">
          <x15:cacheHierarchy aggregatedColumn="14"/>
        </ext>
      </extLst>
    </cacheHierarchy>
    <cacheHierarchy uniqueName="[Measures].[Count of nsum]" caption="Count of nsum" measure="1" displayFolder="" measureGroup="Range 1" count="0" hidden="1">
      <extLst>
        <ext xmlns:x15="http://schemas.microsoft.com/office/spreadsheetml/2010/11/main" uri="{B97F6D7D-B522-45F9-BDA1-12C45D357490}">
          <x15:cacheHierarchy aggregatedColumn="15"/>
        </ext>
      </extLst>
    </cacheHierarchy>
    <cacheHierarchy uniqueName="[Measures].[Sum of nsum]" caption="Sum of nsum" measure="1" displayFolder="" measureGroup="Range 1" count="0" hidden="1">
      <extLst>
        <ext xmlns:x15="http://schemas.microsoft.com/office/spreadsheetml/2010/11/main" uri="{B97F6D7D-B522-45F9-BDA1-12C45D357490}">
          <x15:cacheHierarchy aggregatedColumn="15"/>
        </ext>
      </extLst>
    </cacheHierarchy>
    <cacheHierarchy uniqueName="[Measures].[Sum of n 2]" caption="Sum of n 2" measure="1" displayFolder="" measureGroup="Range" count="0" hidden="1">
      <extLst>
        <ext xmlns:x15="http://schemas.microsoft.com/office/spreadsheetml/2010/11/main" uri="{B97F6D7D-B522-45F9-BDA1-12C45D357490}">
          <x15:cacheHierarchy aggregatedColumn="4"/>
        </ext>
      </extLst>
    </cacheHierarchy>
  </cacheHierarchies>
  <kpis count="0"/>
  <dimensions count="3">
    <dimension measure="1" name="Measures" uniqueName="[Measures]" caption="Measures"/>
    <dimension name="Range" uniqueName="[Range]" caption="Range"/>
    <dimension name="Range 1" uniqueName="[Range 1]" caption="Range 1"/>
  </dimensions>
  <measureGroups count="2">
    <measureGroup name="Range" caption="Range"/>
    <measureGroup name="Range 1" caption="Range 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Nancy Wang" refreshedDate="45159.625462037038" backgroundQuery="1" createdVersion="8" refreshedVersion="8" minRefreshableVersion="3" recordCount="0" supportSubquery="1" supportAdvancedDrill="1" xr:uid="{C7A7E99A-3F64-47DC-8633-801D68A74F9F}">
  <cacheSource type="external" connectionId="1"/>
  <cacheFields count="7">
    <cacheField name="[Range].[maori].[maori]" caption="maori" numFmtId="0" level="1">
      <sharedItems count="2">
        <s v="Māori"/>
        <s v="non-Māori"/>
      </sharedItems>
    </cacheField>
    <cacheField name="[Range].[location].[location]" caption="location" numFmtId="0" hierarchy="5" level="1">
      <sharedItems count="3">
        <s v="Hauraki"/>
        <s v="National"/>
        <s v="Waikato"/>
      </sharedItems>
    </cacheField>
    <cacheField name="[Measures].[Proportion]" caption="Proportion" numFmtId="0" hierarchy="20" level="32767"/>
    <cacheField name="[Range].[Variable to investigate].[Variable to investigate]" caption="Variable to investigate" numFmtId="0" hierarchy="8" level="1">
      <sharedItems containsSemiMixedTypes="0" containsNonDate="0" containsString="0"/>
    </cacheField>
    <cacheField name="[Range].[age_groups].[age_groups]" caption="age_groups" numFmtId="0" hierarchy="1" level="1">
      <sharedItems containsNonDate="0" count="4">
        <s v="14 and under"/>
        <s v="15-29"/>
        <s v="30-64"/>
        <s v="65+"/>
      </sharedItems>
    </cacheField>
    <cacheField name="[Range].[sex].[sex]" caption="sex" numFmtId="0" hierarchy="9" level="1">
      <sharedItems containsNonDate="0" count="2">
        <s v="Female"/>
        <s v="Male"/>
      </sharedItems>
    </cacheField>
    <cacheField name="[Range].[single].[single]" caption="single" numFmtId="0" hierarchy="10" level="1">
      <sharedItems containsSemiMixedTypes="0" containsNonDate="0" containsString="0"/>
    </cacheField>
  </cacheFields>
  <cacheHierarchies count="29">
    <cacheHierarchy uniqueName="[Range].[maori]" caption="maori" attribute="1" defaultMemberUniqueName="[Range].[maori].[All]" allUniqueName="[Range].[maori].[All]" dimensionUniqueName="[Range]" displayFolder="" count="2" memberValueDatatype="130" unbalanced="0">
      <fieldsUsage count="2">
        <fieldUsage x="-1"/>
        <fieldUsage x="0"/>
      </fieldsUsage>
    </cacheHierarchy>
    <cacheHierarchy uniqueName="[Range].[age_groups]" caption="age_groups" attribute="1" defaultMemberUniqueName="[Range].[age_groups].[All]" allUniqueName="[Range].[age_groups].[All]" dimensionUniqueName="[Range]" displayFolder="" count="2" memberValueDatatype="130" unbalanced="0">
      <fieldsUsage count="2">
        <fieldUsage x="-1"/>
        <fieldUsage x="4"/>
      </fieldsUsage>
    </cacheHierarchy>
    <cacheHierarchy uniqueName="[Range].[variable]" caption="variable" attribute="1" defaultMemberUniqueName="[Range].[variable].[All]" allUniqueName="[Range].[variable].[All]" dimensionUniqueName="[Range]" displayFolder="" count="0" memberValueDatatype="130" unbalanced="0"/>
    <cacheHierarchy uniqueName="[Range].[value]" caption="value" attribute="1" defaultMemberUniqueName="[Range].[value].[All]" allUniqueName="[Range].[value].[All]" dimensionUniqueName="[Range]" displayFolder="" count="0" memberValueDatatype="130" unbalanced="0"/>
    <cacheHierarchy uniqueName="[Range].[n]" caption="n" attribute="1" defaultMemberUniqueName="[Range].[n].[All]" allUniqueName="[Range].[n].[All]" dimensionUniqueName="[Range]" displayFolder="" count="0" memberValueDatatype="20" unbalanced="0"/>
    <cacheHierarchy uniqueName="[Range].[location]" caption="location" attribute="1" defaultMemberUniqueName="[Range].[location].[All]" allUniqueName="[Range].[location].[All]" dimensionUniqueName="[Range]" displayFolder="" count="2" memberValueDatatype="130" unbalanced="0">
      <fieldsUsage count="2">
        <fieldUsage x="-1"/>
        <fieldUsage x="1"/>
      </fieldsUsage>
    </cacheHierarchy>
    <cacheHierarchy uniqueName="[Range].[nsum]" caption="nsum" attribute="1" defaultMemberUniqueName="[Range].[nsum].[All]" allUniqueName="[Range].[nsum].[All]" dimensionUniqueName="[Range]" displayFolder="" count="0" memberValueDatatype="20" unbalanced="0"/>
    <cacheHierarchy uniqueName="[Range].[type]" caption="type" attribute="1" defaultMemberUniqueName="[Range].[type].[All]" allUniqueName="[Range].[type].[All]" dimensionUniqueName="[Range]" displayFolder="" count="0" memberValueDatatype="130" unbalanced="0"/>
    <cacheHierarchy uniqueName="[Range].[Variable to investigate]" caption="Variable to investigate" attribute="1" defaultMemberUniqueName="[Range].[Variable to investigate].[All]" allUniqueName="[Range].[Variable to investigate].[All]" dimensionUniqueName="[Range]" displayFolder="" count="2" memberValueDatatype="130" unbalanced="0">
      <fieldsUsage count="2">
        <fieldUsage x="-1"/>
        <fieldUsage x="3"/>
      </fieldsUsage>
    </cacheHierarchy>
    <cacheHierarchy uniqueName="[Range].[sex]" caption="sex" attribute="1" defaultMemberUniqueName="[Range].[sex].[All]" allUniqueName="[Range].[sex].[All]" dimensionUniqueName="[Range]" displayFolder="" count="2" memberValueDatatype="130" unbalanced="0">
      <fieldsUsage count="2">
        <fieldUsage x="-1"/>
        <fieldUsage x="5"/>
      </fieldsUsage>
    </cacheHierarchy>
    <cacheHierarchy uniqueName="[Range].[single]" caption="single" attribute="1" defaultMemberUniqueName="[Range].[single].[All]" allUniqueName="[Range].[single].[All]" dimensionUniqueName="[Range]" displayFolder="" count="2" memberValueDatatype="20" unbalanced="0">
      <fieldsUsage count="2">
        <fieldUsage x="-1"/>
        <fieldUsage x="6"/>
      </fieldsUsage>
    </cacheHierarchy>
    <cacheHierarchy uniqueName="[Range 1].[maori]" caption="maori" attribute="1" defaultMemberUniqueName="[Range 1].[maori].[All]" allUniqueName="[Range 1].[maori].[All]" dimensionUniqueName="[Range 1]" displayFolder="" count="0" memberValueDatatype="130" unbalanced="0"/>
    <cacheHierarchy uniqueName="[Range 1].[age_groups]" caption="age_groups" attribute="1" defaultMemberUniqueName="[Range 1].[age_groups].[All]" allUniqueName="[Range 1].[age_groups].[All]" dimensionUniqueName="[Range 1]" displayFolder="" count="0" memberValueDatatype="130" unbalanced="0"/>
    <cacheHierarchy uniqueName="[Range 1].[variable]" caption="variable" attribute="1" defaultMemberUniqueName="[Range 1].[variable].[All]" allUniqueName="[Range 1].[variable].[All]" dimensionUniqueName="[Range 1]" displayFolder="" count="0" memberValueDatatype="130" unbalanced="0"/>
    <cacheHierarchy uniqueName="[Range 1].[n]" caption="n" attribute="1" defaultMemberUniqueName="[Range 1].[n].[All]" allUniqueName="[Range 1].[n].[All]" dimensionUniqueName="[Range 1]" displayFolder="" count="0" memberValueDatatype="5" unbalanced="0"/>
    <cacheHierarchy uniqueName="[Range 1].[nsum]" caption="nsum" attribute="1" defaultMemberUniqueName="[Range 1].[nsum].[All]" allUniqueName="[Range 1].[nsum].[All]" dimensionUniqueName="[Range 1]" displayFolder="" count="0" memberValueDatatype="20" unbalanced="0"/>
    <cacheHierarchy uniqueName="[Range 1].[location]" caption="location" attribute="1" defaultMemberUniqueName="[Range 1].[location].[All]" allUniqueName="[Range 1].[location].[All]" dimensionUniqueName="[Range 1]" displayFolder="" count="0" memberValueDatatype="130" unbalanced="0"/>
    <cacheHierarchy uniqueName="[Range 1].[type]" caption="type" attribute="1" defaultMemberUniqueName="[Range 1].[type].[All]" allUniqueName="[Range 1].[type].[All]" dimensionUniqueName="[Range 1]" displayFolder="" count="0" memberValueDatatype="130" unbalanced="0"/>
    <cacheHierarchy uniqueName="[Range 1].[Variable to investigate]" caption="Variable to investigate" attribute="1" defaultMemberUniqueName="[Range 1].[Variable to investigate].[All]" allUniqueName="[Range 1].[Variable to investigate].[All]" dimensionUniqueName="[Range 1]" displayFolder="" count="0" memberValueDatatype="130" unbalanced="0"/>
    <cacheHierarchy uniqueName="[Range 1].[sex]" caption="sex" attribute="1" defaultMemberUniqueName="[Range 1].[sex].[All]" allUniqueName="[Range 1].[sex].[All]" dimensionUniqueName="[Range 1]" displayFolder="" count="0" memberValueDatatype="130" unbalanced="0"/>
    <cacheHierarchy uniqueName="[Measures].[Proportion]" caption="Proportion" measure="1" displayFolder="" measureGroup="Range" count="0" oneField="1">
      <fieldsUsage count="1">
        <fieldUsage x="2"/>
      </fieldsUsage>
    </cacheHierarchy>
    <cacheHierarchy uniqueName="[Measures].[Mean]" caption="Mean" measure="1" displayFolder="" measureGroup="Range 1" count="0"/>
    <cacheHierarchy uniqueName="[Measures].[__XL_Count Range]" caption="__XL_Count Range" measure="1" displayFolder="" measureGroup="Range" count="0" hidden="1"/>
    <cacheHierarchy uniqueName="[Measures].[__XL_Count Range 1]" caption="__XL_Count Range 1" measure="1" displayFolder="" measureGroup="Range 1" count="0" hidden="1"/>
    <cacheHierarchy uniqueName="[Measures].[__No measures defined]" caption="__No measures defined" measure="1" displayFolder="" count="0" hidden="1"/>
    <cacheHierarchy uniqueName="[Measures].[Sum of n]" caption="Sum of n" measure="1" displayFolder="" measureGroup="Range 1" count="0" hidden="1">
      <extLst>
        <ext xmlns:x15="http://schemas.microsoft.com/office/spreadsheetml/2010/11/main" uri="{B97F6D7D-B522-45F9-BDA1-12C45D357490}">
          <x15:cacheHierarchy aggregatedColumn="14"/>
        </ext>
      </extLst>
    </cacheHierarchy>
    <cacheHierarchy uniqueName="[Measures].[Count of nsum]" caption="Count of nsum" measure="1" displayFolder="" measureGroup="Range 1" count="0" hidden="1">
      <extLst>
        <ext xmlns:x15="http://schemas.microsoft.com/office/spreadsheetml/2010/11/main" uri="{B97F6D7D-B522-45F9-BDA1-12C45D357490}">
          <x15:cacheHierarchy aggregatedColumn="15"/>
        </ext>
      </extLst>
    </cacheHierarchy>
    <cacheHierarchy uniqueName="[Measures].[Sum of nsum]" caption="Sum of nsum" measure="1" displayFolder="" measureGroup="Range 1" count="0" hidden="1">
      <extLst>
        <ext xmlns:x15="http://schemas.microsoft.com/office/spreadsheetml/2010/11/main" uri="{B97F6D7D-B522-45F9-BDA1-12C45D357490}">
          <x15:cacheHierarchy aggregatedColumn="15"/>
        </ext>
      </extLst>
    </cacheHierarchy>
    <cacheHierarchy uniqueName="[Measures].[Sum of n 2]" caption="Sum of n 2" measure="1" displayFolder="" measureGroup="Range" count="0" hidden="1">
      <extLst>
        <ext xmlns:x15="http://schemas.microsoft.com/office/spreadsheetml/2010/11/main" uri="{B97F6D7D-B522-45F9-BDA1-12C45D357490}">
          <x15:cacheHierarchy aggregatedColumn="4"/>
        </ext>
      </extLst>
    </cacheHierarchy>
  </cacheHierarchies>
  <kpis count="0"/>
  <dimensions count="3">
    <dimension measure="1" name="Measures" uniqueName="[Measures]" caption="Measures"/>
    <dimension name="Range" uniqueName="[Range]" caption="Range"/>
    <dimension name="Range 1" uniqueName="[Range 1]" caption="Range 1"/>
  </dimensions>
  <measureGroups count="2">
    <measureGroup name="Range" caption="Range"/>
    <measureGroup name="Range 1" caption="Range 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eau Jarvis-Child" refreshedDate="45155.759061805555" backgroundQuery="1" createdVersion="3" refreshedVersion="8" minRefreshableVersion="3" recordCount="0" supportSubquery="1" supportAdvancedDrill="1" xr:uid="{566E671A-6D16-4BCF-9D6D-F406CDCF7569}">
  <cacheSource type="external" connectionId="1">
    <extLst>
      <ext xmlns:x14="http://schemas.microsoft.com/office/spreadsheetml/2009/9/main" uri="{F057638F-6D5F-4e77-A914-E7F072B9BCA8}">
        <x14:sourceConnection name="ThisWorkbookDataModel"/>
      </ext>
    </extLst>
  </cacheSource>
  <cacheFields count="0"/>
  <cacheHierarchies count="29">
    <cacheHierarchy uniqueName="[Range].[maori]" caption="maori" attribute="1" defaultMemberUniqueName="[Range].[maori].[All]" allUniqueName="[Range].[maori].[All]" dimensionUniqueName="[Range]" displayFolder="" count="0" memberValueDatatype="130" unbalanced="0"/>
    <cacheHierarchy uniqueName="[Range].[age_groups]" caption="age_groups" attribute="1" defaultMemberUniqueName="[Range].[age_groups].[All]" allUniqueName="[Range].[age_groups].[All]" dimensionUniqueName="[Range]" displayFolder="" count="0" memberValueDatatype="130" unbalanced="0"/>
    <cacheHierarchy uniqueName="[Range].[variable]" caption="variable" attribute="1" defaultMemberUniqueName="[Range].[variable].[All]" allUniqueName="[Range].[variable].[All]" dimensionUniqueName="[Range]" displayFolder="" count="0" memberValueDatatype="130" unbalanced="0"/>
    <cacheHierarchy uniqueName="[Range].[value]" caption="value" attribute="1" defaultMemberUniqueName="[Range].[value].[All]" allUniqueName="[Range].[value].[All]" dimensionUniqueName="[Range]" displayFolder="" count="0" memberValueDatatype="130" unbalanced="0"/>
    <cacheHierarchy uniqueName="[Range].[n]" caption="n" attribute="1" defaultMemberUniqueName="[Range].[n].[All]" allUniqueName="[Range].[n].[All]" dimensionUniqueName="[Range]" displayFolder="" count="0" memberValueDatatype="20" unbalanced="0"/>
    <cacheHierarchy uniqueName="[Range].[location]" caption="location" attribute="1" defaultMemberUniqueName="[Range].[location].[All]" allUniqueName="[Range].[location].[All]" dimensionUniqueName="[Range]" displayFolder="" count="0" memberValueDatatype="130" unbalanced="0"/>
    <cacheHierarchy uniqueName="[Range].[nsum]" caption="nsum" attribute="1" defaultMemberUniqueName="[Range].[nsum].[All]" allUniqueName="[Range].[nsum].[All]" dimensionUniqueName="[Range]" displayFolder="" count="0" memberValueDatatype="20" unbalanced="0"/>
    <cacheHierarchy uniqueName="[Range].[type]" caption="type" attribute="1" defaultMemberUniqueName="[Range].[type].[All]" allUniqueName="[Range].[type].[All]" dimensionUniqueName="[Range]" displayFolder="" count="0" memberValueDatatype="130" unbalanced="0"/>
    <cacheHierarchy uniqueName="[Range].[Variable to investigate]" caption="Variable to investigate" attribute="1" defaultMemberUniqueName="[Range].[Variable to investigate].[All]" allUniqueName="[Range].[Variable to investigate].[All]" dimensionUniqueName="[Range]" displayFolder="" count="0" memberValueDatatype="130" unbalanced="0"/>
    <cacheHierarchy uniqueName="[Range].[sex]" caption="sex" attribute="1" defaultMemberUniqueName="[Range].[sex].[All]" allUniqueName="[Range].[sex].[All]" dimensionUniqueName="[Range]" displayFolder="" count="0" memberValueDatatype="130" unbalanced="0"/>
    <cacheHierarchy uniqueName="[Range].[single]" caption="single" attribute="1" defaultMemberUniqueName="[Range].[single].[All]" allUniqueName="[Range].[single].[All]" dimensionUniqueName="[Range]" displayFolder="" count="0" memberValueDatatype="20" unbalanced="0"/>
    <cacheHierarchy uniqueName="[Range 1].[maori]" caption="maori" attribute="1" defaultMemberUniqueName="[Range 1].[maori].[All]" allUniqueName="[Range 1].[maori].[All]" dimensionUniqueName="[Range 1]" displayFolder="" count="0" memberValueDatatype="130" unbalanced="0"/>
    <cacheHierarchy uniqueName="[Range 1].[age_groups]" caption="age_groups" attribute="1" defaultMemberUniqueName="[Range 1].[age_groups].[All]" allUniqueName="[Range 1].[age_groups].[All]" dimensionUniqueName="[Range 1]" displayFolder="" count="0" memberValueDatatype="130" unbalanced="0"/>
    <cacheHierarchy uniqueName="[Range 1].[variable]" caption="variable" attribute="1" defaultMemberUniqueName="[Range 1].[variable].[All]" allUniqueName="[Range 1].[variable].[All]" dimensionUniqueName="[Range 1]" displayFolder="" count="0" memberValueDatatype="130" unbalanced="0"/>
    <cacheHierarchy uniqueName="[Range 1].[n]" caption="n" attribute="1" defaultMemberUniqueName="[Range 1].[n].[All]" allUniqueName="[Range 1].[n].[All]" dimensionUniqueName="[Range 1]" displayFolder="" count="0" memberValueDatatype="5" unbalanced="0"/>
    <cacheHierarchy uniqueName="[Range 1].[nsum]" caption="nsum" attribute="1" defaultMemberUniqueName="[Range 1].[nsum].[All]" allUniqueName="[Range 1].[nsum].[All]" dimensionUniqueName="[Range 1]" displayFolder="" count="0" memberValueDatatype="20" unbalanced="0"/>
    <cacheHierarchy uniqueName="[Range 1].[location]" caption="location" attribute="1" defaultMemberUniqueName="[Range 1].[location].[All]" allUniqueName="[Range 1].[location].[All]" dimensionUniqueName="[Range 1]" displayFolder="" count="0" memberValueDatatype="130" unbalanced="0"/>
    <cacheHierarchy uniqueName="[Range 1].[type]" caption="type" attribute="1" defaultMemberUniqueName="[Range 1].[type].[All]" allUniqueName="[Range 1].[type].[All]" dimensionUniqueName="[Range 1]" displayFolder="" count="0" memberValueDatatype="130" unbalanced="0"/>
    <cacheHierarchy uniqueName="[Range 1].[Variable to investigate]" caption="Variable to investigate" attribute="1" defaultMemberUniqueName="[Range 1].[Variable to investigate].[All]" allUniqueName="[Range 1].[Variable to investigate].[All]" dimensionUniqueName="[Range 1]" displayFolder="" count="2" memberValueDatatype="130" unbalanced="0"/>
    <cacheHierarchy uniqueName="[Range 1].[sex]" caption="sex" attribute="1" defaultMemberUniqueName="[Range 1].[sex].[All]" allUniqueName="[Range 1].[sex].[All]" dimensionUniqueName="[Range 1]" displayFolder="" count="0" memberValueDatatype="130" unbalanced="0"/>
    <cacheHierarchy uniqueName="[Measures].[Proportion]" caption="Proportion" measure="1" displayFolder="" measureGroup="Range" count="0"/>
    <cacheHierarchy uniqueName="[Measures].[Mean]" caption="Mean" measure="1" displayFolder="" measureGroup="Range 1" count="0"/>
    <cacheHierarchy uniqueName="[Measures].[__XL_Count Range]" caption="__XL_Count Range" measure="1" displayFolder="" measureGroup="Range" count="0" hidden="1"/>
    <cacheHierarchy uniqueName="[Measures].[__XL_Count Range 1]" caption="__XL_Count Range 1" measure="1" displayFolder="" measureGroup="Range 1" count="0" hidden="1"/>
    <cacheHierarchy uniqueName="[Measures].[__No measures defined]" caption="__No measures defined" measure="1" displayFolder="" count="0" hidden="1"/>
    <cacheHierarchy uniqueName="[Measures].[Sum of n]" caption="Sum of n" measure="1" displayFolder="" measureGroup="Range 1" count="0" hidden="1">
      <extLst>
        <ext xmlns:x15="http://schemas.microsoft.com/office/spreadsheetml/2010/11/main" uri="{B97F6D7D-B522-45F9-BDA1-12C45D357490}">
          <x15:cacheHierarchy aggregatedColumn="14"/>
        </ext>
      </extLst>
    </cacheHierarchy>
    <cacheHierarchy uniqueName="[Measures].[Count of nsum]" caption="Count of nsum" measure="1" displayFolder="" measureGroup="Range 1" count="0" hidden="1">
      <extLst>
        <ext xmlns:x15="http://schemas.microsoft.com/office/spreadsheetml/2010/11/main" uri="{B97F6D7D-B522-45F9-BDA1-12C45D357490}">
          <x15:cacheHierarchy aggregatedColumn="15"/>
        </ext>
      </extLst>
    </cacheHierarchy>
    <cacheHierarchy uniqueName="[Measures].[Sum of nsum]" caption="Sum of nsum" measure="1" displayFolder="" measureGroup="Range 1" count="0" hidden="1">
      <extLst>
        <ext xmlns:x15="http://schemas.microsoft.com/office/spreadsheetml/2010/11/main" uri="{B97F6D7D-B522-45F9-BDA1-12C45D357490}">
          <x15:cacheHierarchy aggregatedColumn="15"/>
        </ext>
      </extLst>
    </cacheHierarchy>
    <cacheHierarchy uniqueName="[Measures].[Sum of n 2]" caption="Sum of n 2" measure="1" displayFolder="" measureGroup="Range" count="0" hidden="1">
      <extLst>
        <ext xmlns:x15="http://schemas.microsoft.com/office/spreadsheetml/2010/11/main" uri="{B97F6D7D-B522-45F9-BDA1-12C45D357490}">
          <x15:cacheHierarchy aggregatedColumn="4"/>
        </ext>
      </extLst>
    </cacheHierarchy>
  </cacheHierarchies>
  <kpis count="0"/>
  <extLst>
    <ext xmlns:x14="http://schemas.microsoft.com/office/spreadsheetml/2009/9/main" uri="{725AE2AE-9491-48be-B2B4-4EB974FC3084}">
      <x14:pivotCacheDefinition slicerData="1" pivotCacheId="186963637"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eau Jarvis-Child" refreshedDate="45155.75922349537" backgroundQuery="1" createdVersion="3" refreshedVersion="8" minRefreshableVersion="3" recordCount="0" supportSubquery="1" supportAdvancedDrill="1" xr:uid="{94A56D38-7FBD-4F8D-9FAB-D8A1DBD12764}">
  <cacheSource type="external" connectionId="1">
    <extLst>
      <ext xmlns:x14="http://schemas.microsoft.com/office/spreadsheetml/2009/9/main" uri="{F057638F-6D5F-4e77-A914-E7F072B9BCA8}">
        <x14:sourceConnection name="ThisWorkbookDataModel"/>
      </ext>
    </extLst>
  </cacheSource>
  <cacheFields count="0"/>
  <cacheHierarchies count="29">
    <cacheHierarchy uniqueName="[Range].[maori]" caption="maori" attribute="1" defaultMemberUniqueName="[Range].[maori].[All]" allUniqueName="[Range].[maori].[All]" dimensionUniqueName="[Range]" displayFolder="" count="0" memberValueDatatype="130" unbalanced="0"/>
    <cacheHierarchy uniqueName="[Range].[age_groups]" caption="age_groups" attribute="1" defaultMemberUniqueName="[Range].[age_groups].[All]" allUniqueName="[Range].[age_groups].[All]" dimensionUniqueName="[Range]" displayFolder="" count="0" memberValueDatatype="130" unbalanced="0"/>
    <cacheHierarchy uniqueName="[Range].[variable]" caption="variable" attribute="1" defaultMemberUniqueName="[Range].[variable].[All]" allUniqueName="[Range].[variable].[All]" dimensionUniqueName="[Range]" displayFolder="" count="0" memberValueDatatype="130" unbalanced="0"/>
    <cacheHierarchy uniqueName="[Range].[value]" caption="value" attribute="1" defaultMemberUniqueName="[Range].[value].[All]" allUniqueName="[Range].[value].[All]" dimensionUniqueName="[Range]" displayFolder="" count="0" memberValueDatatype="130" unbalanced="0"/>
    <cacheHierarchy uniqueName="[Range].[n]" caption="n" attribute="1" defaultMemberUniqueName="[Range].[n].[All]" allUniqueName="[Range].[n].[All]" dimensionUniqueName="[Range]" displayFolder="" count="0" memberValueDatatype="20" unbalanced="0"/>
    <cacheHierarchy uniqueName="[Range].[location]" caption="location" attribute="1" defaultMemberUniqueName="[Range].[location].[All]" allUniqueName="[Range].[location].[All]" dimensionUniqueName="[Range]" displayFolder="" count="0" memberValueDatatype="130" unbalanced="0"/>
    <cacheHierarchy uniqueName="[Range].[nsum]" caption="nsum" attribute="1" defaultMemberUniqueName="[Range].[nsum].[All]" allUniqueName="[Range].[nsum].[All]" dimensionUniqueName="[Range]" displayFolder="" count="0" memberValueDatatype="20" unbalanced="0"/>
    <cacheHierarchy uniqueName="[Range].[type]" caption="type" attribute="1" defaultMemberUniqueName="[Range].[type].[All]" allUniqueName="[Range].[type].[All]" dimensionUniqueName="[Range]" displayFolder="" count="0" memberValueDatatype="130" unbalanced="0"/>
    <cacheHierarchy uniqueName="[Range].[Variable to investigate]" caption="Variable to investigate" attribute="1" defaultMemberUniqueName="[Range].[Variable to investigate].[All]" allUniqueName="[Range].[Variable to investigate].[All]" dimensionUniqueName="[Range]" displayFolder="" count="2" memberValueDatatype="130" unbalanced="0"/>
    <cacheHierarchy uniqueName="[Range].[sex]" caption="sex" attribute="1" defaultMemberUniqueName="[Range].[sex].[All]" allUniqueName="[Range].[sex].[All]" dimensionUniqueName="[Range]" displayFolder="" count="0" memberValueDatatype="130" unbalanced="0"/>
    <cacheHierarchy uniqueName="[Range].[single]" caption="single" attribute="1" defaultMemberUniqueName="[Range].[single].[All]" allUniqueName="[Range].[single].[All]" dimensionUniqueName="[Range]" displayFolder="" count="0" memberValueDatatype="20" unbalanced="0"/>
    <cacheHierarchy uniqueName="[Range 1].[maori]" caption="maori" attribute="1" defaultMemberUniqueName="[Range 1].[maori].[All]" allUniqueName="[Range 1].[maori].[All]" dimensionUniqueName="[Range 1]" displayFolder="" count="0" memberValueDatatype="130" unbalanced="0"/>
    <cacheHierarchy uniqueName="[Range 1].[age_groups]" caption="age_groups" attribute="1" defaultMemberUniqueName="[Range 1].[age_groups].[All]" allUniqueName="[Range 1].[age_groups].[All]" dimensionUniqueName="[Range 1]" displayFolder="" count="0" memberValueDatatype="130" unbalanced="0"/>
    <cacheHierarchy uniqueName="[Range 1].[variable]" caption="variable" attribute="1" defaultMemberUniqueName="[Range 1].[variable].[All]" allUniqueName="[Range 1].[variable].[All]" dimensionUniqueName="[Range 1]" displayFolder="" count="0" memberValueDatatype="130" unbalanced="0"/>
    <cacheHierarchy uniqueName="[Range 1].[n]" caption="n" attribute="1" defaultMemberUniqueName="[Range 1].[n].[All]" allUniqueName="[Range 1].[n].[All]" dimensionUniqueName="[Range 1]" displayFolder="" count="0" memberValueDatatype="5" unbalanced="0"/>
    <cacheHierarchy uniqueName="[Range 1].[nsum]" caption="nsum" attribute="1" defaultMemberUniqueName="[Range 1].[nsum].[All]" allUniqueName="[Range 1].[nsum].[All]" dimensionUniqueName="[Range 1]" displayFolder="" count="0" memberValueDatatype="20" unbalanced="0"/>
    <cacheHierarchy uniqueName="[Range 1].[location]" caption="location" attribute="1" defaultMemberUniqueName="[Range 1].[location].[All]" allUniqueName="[Range 1].[location].[All]" dimensionUniqueName="[Range 1]" displayFolder="" count="0" memberValueDatatype="130" unbalanced="0"/>
    <cacheHierarchy uniqueName="[Range 1].[type]" caption="type" attribute="1" defaultMemberUniqueName="[Range 1].[type].[All]" allUniqueName="[Range 1].[type].[All]" dimensionUniqueName="[Range 1]" displayFolder="" count="0" memberValueDatatype="130" unbalanced="0"/>
    <cacheHierarchy uniqueName="[Range 1].[Variable to investigate]" caption="Variable to investigate" attribute="1" defaultMemberUniqueName="[Range 1].[Variable to investigate].[All]" allUniqueName="[Range 1].[Variable to investigate].[All]" dimensionUniqueName="[Range 1]" displayFolder="" count="0" memberValueDatatype="130" unbalanced="0"/>
    <cacheHierarchy uniqueName="[Range 1].[sex]" caption="sex" attribute="1" defaultMemberUniqueName="[Range 1].[sex].[All]" allUniqueName="[Range 1].[sex].[All]" dimensionUniqueName="[Range 1]" displayFolder="" count="0" memberValueDatatype="130" unbalanced="0"/>
    <cacheHierarchy uniqueName="[Measures].[Proportion]" caption="Proportion" measure="1" displayFolder="" measureGroup="Range" count="0"/>
    <cacheHierarchy uniqueName="[Measures].[Mean]" caption="Mean" measure="1" displayFolder="" measureGroup="Range 1" count="0"/>
    <cacheHierarchy uniqueName="[Measures].[__XL_Count Range]" caption="__XL_Count Range" measure="1" displayFolder="" measureGroup="Range" count="0" hidden="1"/>
    <cacheHierarchy uniqueName="[Measures].[__XL_Count Range 1]" caption="__XL_Count Range 1" measure="1" displayFolder="" measureGroup="Range 1" count="0" hidden="1"/>
    <cacheHierarchy uniqueName="[Measures].[__No measures defined]" caption="__No measures defined" measure="1" displayFolder="" count="0" hidden="1"/>
    <cacheHierarchy uniqueName="[Measures].[Sum of n]" caption="Sum of n" measure="1" displayFolder="" measureGroup="Range 1" count="0" hidden="1">
      <extLst>
        <ext xmlns:x15="http://schemas.microsoft.com/office/spreadsheetml/2010/11/main" uri="{B97F6D7D-B522-45F9-BDA1-12C45D357490}">
          <x15:cacheHierarchy aggregatedColumn="14"/>
        </ext>
      </extLst>
    </cacheHierarchy>
    <cacheHierarchy uniqueName="[Measures].[Count of nsum]" caption="Count of nsum" measure="1" displayFolder="" measureGroup="Range 1" count="0" hidden="1">
      <extLst>
        <ext xmlns:x15="http://schemas.microsoft.com/office/spreadsheetml/2010/11/main" uri="{B97F6D7D-B522-45F9-BDA1-12C45D357490}">
          <x15:cacheHierarchy aggregatedColumn="15"/>
        </ext>
      </extLst>
    </cacheHierarchy>
    <cacheHierarchy uniqueName="[Measures].[Sum of nsum]" caption="Sum of nsum" measure="1" displayFolder="" measureGroup="Range 1" count="0" hidden="1">
      <extLst>
        <ext xmlns:x15="http://schemas.microsoft.com/office/spreadsheetml/2010/11/main" uri="{B97F6D7D-B522-45F9-BDA1-12C45D357490}">
          <x15:cacheHierarchy aggregatedColumn="15"/>
        </ext>
      </extLst>
    </cacheHierarchy>
    <cacheHierarchy uniqueName="[Measures].[Sum of n 2]" caption="Sum of n 2" measure="1" displayFolder="" measureGroup="Range" count="0" hidden="1">
      <extLst>
        <ext xmlns:x15="http://schemas.microsoft.com/office/spreadsheetml/2010/11/main" uri="{B97F6D7D-B522-45F9-BDA1-12C45D357490}">
          <x15:cacheHierarchy aggregatedColumn="4"/>
        </ext>
      </extLst>
    </cacheHierarchy>
  </cacheHierarchies>
  <kpis count="0"/>
  <extLst>
    <ext xmlns:x14="http://schemas.microsoft.com/office/spreadsheetml/2009/9/main" uri="{725AE2AE-9491-48be-B2B4-4EB974FC3084}">
      <x14:pivotCacheDefinition slicerData="1" pivotCacheId="1400617705"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
  <r>
    <x v="0"/>
    <x v="0"/>
    <s v="days_benT1_prior"/>
    <n v="0"/>
    <n v="1041"/>
    <x v="0"/>
    <s v="mean"/>
    <x v="0"/>
    <x v="0"/>
  </r>
  <r>
    <x v="0"/>
    <x v="0"/>
    <s v="total_earnings_year_prior"/>
    <n v="128941.99"/>
    <n v="42"/>
    <x v="0"/>
    <s v="mean"/>
    <x v="1"/>
    <x v="0"/>
  </r>
  <r>
    <x v="0"/>
    <x v="0"/>
    <s v="days_benT1_prior"/>
    <n v="0"/>
    <n v="996"/>
    <x v="0"/>
    <s v="mean"/>
    <x v="0"/>
    <x v="1"/>
  </r>
  <r>
    <x v="0"/>
    <x v="0"/>
    <s v="total_earnings_year_prior"/>
    <n v="132721.01"/>
    <n v="30"/>
    <x v="0"/>
    <s v="mean"/>
    <x v="1"/>
    <x v="1"/>
  </r>
  <r>
    <x v="0"/>
    <x v="1"/>
    <s v="court_duration_days"/>
    <n v="5289"/>
    <n v="33"/>
    <x v="0"/>
    <s v="mean"/>
    <x v="2"/>
    <x v="0"/>
  </r>
  <r>
    <x v="0"/>
    <x v="1"/>
    <s v="days_benT1_prior"/>
    <n v="113485"/>
    <n v="1146"/>
    <x v="0"/>
    <s v="mean"/>
    <x v="0"/>
    <x v="0"/>
  </r>
  <r>
    <x v="0"/>
    <x v="1"/>
    <s v="number_of_charges"/>
    <n v="64"/>
    <n v="33"/>
    <x v="0"/>
    <s v="mean"/>
    <x v="3"/>
    <x v="0"/>
  </r>
  <r>
    <x v="0"/>
    <x v="1"/>
    <s v="total_ben_income_year_prior"/>
    <n v="1995956.77"/>
    <n v="165"/>
    <x v="0"/>
    <s v="mean"/>
    <x v="4"/>
    <x v="0"/>
  </r>
  <r>
    <x v="0"/>
    <x v="1"/>
    <s v="total_earnings_year_prior"/>
    <n v="45898558.57"/>
    <n v="996"/>
    <x v="0"/>
    <s v="mean"/>
    <x v="1"/>
    <x v="0"/>
  </r>
  <r>
    <x v="0"/>
    <x v="1"/>
    <s v="court_duration_days"/>
    <m/>
    <m/>
    <x v="0"/>
    <s v="mean"/>
    <x v="2"/>
    <x v="1"/>
  </r>
  <r>
    <x v="0"/>
    <x v="1"/>
    <s v="days_benT1_prior"/>
    <n v="151341"/>
    <n v="987"/>
    <x v="0"/>
    <s v="mean"/>
    <x v="0"/>
    <x v="1"/>
  </r>
  <r>
    <x v="0"/>
    <x v="1"/>
    <s v="number_of_charges"/>
    <m/>
    <m/>
    <x v="0"/>
    <s v="mean"/>
    <x v="3"/>
    <x v="1"/>
  </r>
  <r>
    <x v="0"/>
    <x v="1"/>
    <s v="total_ben_income_year_prior"/>
    <n v="3442808.69"/>
    <n v="210"/>
    <x v="0"/>
    <s v="mean"/>
    <x v="4"/>
    <x v="1"/>
  </r>
  <r>
    <x v="0"/>
    <x v="1"/>
    <s v="total_earnings_year_prior"/>
    <n v="26014670.289999999"/>
    <n v="801"/>
    <x v="0"/>
    <s v="mean"/>
    <x v="1"/>
    <x v="1"/>
  </r>
  <r>
    <x v="0"/>
    <x v="2"/>
    <s v="court_duration_days"/>
    <n v="7562"/>
    <n v="54"/>
    <x v="0"/>
    <s v="mean"/>
    <x v="2"/>
    <x v="0"/>
  </r>
  <r>
    <x v="0"/>
    <x v="2"/>
    <s v="days_benT1_prior"/>
    <n v="1129018"/>
    <n v="3570"/>
    <x v="0"/>
    <s v="mean"/>
    <x v="0"/>
    <x v="0"/>
  </r>
  <r>
    <x v="0"/>
    <x v="2"/>
    <s v="number_of_charges"/>
    <n v="108"/>
    <n v="54"/>
    <x v="0"/>
    <s v="mean"/>
    <x v="3"/>
    <x v="0"/>
  </r>
  <r>
    <x v="0"/>
    <x v="2"/>
    <s v="total_ben_income_year_prior"/>
    <n v="9917237.9900000002"/>
    <n v="594"/>
    <x v="0"/>
    <s v="mean"/>
    <x v="4"/>
    <x v="0"/>
  </r>
  <r>
    <x v="0"/>
    <x v="2"/>
    <s v="total_earnings_year_prior"/>
    <n v="175219402.63"/>
    <n v="2826"/>
    <x v="0"/>
    <s v="mean"/>
    <x v="1"/>
    <x v="0"/>
  </r>
  <r>
    <x v="0"/>
    <x v="2"/>
    <s v="court_duration_days"/>
    <m/>
    <m/>
    <x v="0"/>
    <s v="mean"/>
    <x v="2"/>
    <x v="1"/>
  </r>
  <r>
    <x v="0"/>
    <x v="2"/>
    <s v="days_benT1_prior"/>
    <n v="1279833"/>
    <n v="3648"/>
    <x v="0"/>
    <s v="mean"/>
    <x v="0"/>
    <x v="1"/>
  </r>
  <r>
    <x v="0"/>
    <x v="2"/>
    <s v="number_of_charges"/>
    <m/>
    <m/>
    <x v="0"/>
    <s v="mean"/>
    <x v="3"/>
    <x v="1"/>
  </r>
  <r>
    <x v="0"/>
    <x v="2"/>
    <s v="total_ben_income_year_prior"/>
    <n v="12384493.220000001"/>
    <n v="669"/>
    <x v="0"/>
    <s v="mean"/>
    <x v="4"/>
    <x v="1"/>
  </r>
  <r>
    <x v="0"/>
    <x v="2"/>
    <s v="total_earnings_year_prior"/>
    <n v="133901606.45"/>
    <n v="2850"/>
    <x v="0"/>
    <s v="mean"/>
    <x v="1"/>
    <x v="1"/>
  </r>
  <r>
    <x v="0"/>
    <x v="3"/>
    <s v="court_duration_days"/>
    <m/>
    <m/>
    <x v="0"/>
    <s v="mean"/>
    <x v="2"/>
    <x v="0"/>
  </r>
  <r>
    <x v="0"/>
    <x v="3"/>
    <s v="days_benT1_prior"/>
    <n v="8435496"/>
    <n v="2448"/>
    <x v="0"/>
    <s v="mean"/>
    <x v="0"/>
    <x v="0"/>
  </r>
  <r>
    <x v="0"/>
    <x v="3"/>
    <s v="number_of_charges"/>
    <m/>
    <m/>
    <x v="0"/>
    <s v="mean"/>
    <x v="3"/>
    <x v="0"/>
  </r>
  <r>
    <x v="0"/>
    <x v="3"/>
    <s v="total_ben_income_year_prior"/>
    <m/>
    <m/>
    <x v="0"/>
    <s v="mean"/>
    <x v="4"/>
    <x v="0"/>
  </r>
  <r>
    <x v="0"/>
    <x v="3"/>
    <s v="total_earnings_year_prior"/>
    <n v="16735529.51"/>
    <n v="759"/>
    <x v="0"/>
    <s v="mean"/>
    <x v="1"/>
    <x v="0"/>
  </r>
  <r>
    <x v="0"/>
    <x v="3"/>
    <s v="days_benT1_prior"/>
    <n v="10172342"/>
    <n v="2610"/>
    <x v="0"/>
    <s v="mean"/>
    <x v="0"/>
    <x v="1"/>
  </r>
  <r>
    <x v="0"/>
    <x v="3"/>
    <s v="total_ben_income_year_prior"/>
    <m/>
    <m/>
    <x v="0"/>
    <s v="mean"/>
    <x v="4"/>
    <x v="1"/>
  </r>
  <r>
    <x v="0"/>
    <x v="3"/>
    <s v="total_earnings_year_prior"/>
    <n v="10163786.59"/>
    <n v="615"/>
    <x v="0"/>
    <s v="mean"/>
    <x v="1"/>
    <x v="1"/>
  </r>
  <r>
    <x v="1"/>
    <x v="0"/>
    <s v="days_benT1_prior"/>
    <n v="0"/>
    <n v="750"/>
    <x v="0"/>
    <s v="mean"/>
    <x v="0"/>
    <x v="0"/>
  </r>
  <r>
    <x v="1"/>
    <x v="0"/>
    <s v="total_earnings_year_prior"/>
    <n v="68898.3"/>
    <n v="21"/>
    <x v="0"/>
    <s v="mean"/>
    <x v="1"/>
    <x v="0"/>
  </r>
  <r>
    <x v="1"/>
    <x v="0"/>
    <s v="days_benT1_prior"/>
    <n v="0"/>
    <n v="717"/>
    <x v="0"/>
    <s v="mean"/>
    <x v="0"/>
    <x v="1"/>
  </r>
  <r>
    <x v="1"/>
    <x v="0"/>
    <s v="total_earnings_year_prior"/>
    <m/>
    <m/>
    <x v="0"/>
    <s v="mean"/>
    <x v="1"/>
    <x v="1"/>
  </r>
  <r>
    <x v="1"/>
    <x v="1"/>
    <s v="court_duration_days"/>
    <n v="7767"/>
    <n v="33"/>
    <x v="0"/>
    <s v="mean"/>
    <x v="2"/>
    <x v="0"/>
  </r>
  <r>
    <x v="1"/>
    <x v="1"/>
    <s v="days_benT1_prior"/>
    <n v="70689"/>
    <n v="519"/>
    <x v="0"/>
    <s v="mean"/>
    <x v="0"/>
    <x v="0"/>
  </r>
  <r>
    <x v="1"/>
    <x v="1"/>
    <s v="number_of_charges"/>
    <n v="76"/>
    <n v="33"/>
    <x v="0"/>
    <s v="mean"/>
    <x v="3"/>
    <x v="0"/>
  </r>
  <r>
    <x v="1"/>
    <x v="1"/>
    <s v="total_ben_income_year_prior"/>
    <n v="1510299.84"/>
    <n v="138"/>
    <x v="0"/>
    <s v="mean"/>
    <x v="4"/>
    <x v="0"/>
  </r>
  <r>
    <x v="1"/>
    <x v="1"/>
    <s v="total_earnings_year_prior"/>
    <n v="17565183.510000002"/>
    <n v="432"/>
    <x v="0"/>
    <s v="mean"/>
    <x v="1"/>
    <x v="0"/>
  </r>
  <r>
    <x v="1"/>
    <x v="1"/>
    <s v="court_duration_days"/>
    <m/>
    <m/>
    <x v="0"/>
    <s v="mean"/>
    <x v="2"/>
    <x v="1"/>
  </r>
  <r>
    <x v="1"/>
    <x v="1"/>
    <s v="days_benT1_prior"/>
    <n v="139197"/>
    <n v="537"/>
    <x v="0"/>
    <s v="mean"/>
    <x v="0"/>
    <x v="1"/>
  </r>
  <r>
    <x v="1"/>
    <x v="1"/>
    <s v="number_of_charges"/>
    <m/>
    <m/>
    <x v="0"/>
    <s v="mean"/>
    <x v="3"/>
    <x v="1"/>
  </r>
  <r>
    <x v="1"/>
    <x v="1"/>
    <s v="total_ben_income_year_prior"/>
    <n v="3900886.36"/>
    <n v="219"/>
    <x v="0"/>
    <s v="mean"/>
    <x v="4"/>
    <x v="1"/>
  </r>
  <r>
    <x v="1"/>
    <x v="1"/>
    <s v="total_earnings_year_prior"/>
    <n v="10887180.01"/>
    <n v="396"/>
    <x v="0"/>
    <s v="mean"/>
    <x v="1"/>
    <x v="1"/>
  </r>
  <r>
    <x v="1"/>
    <x v="2"/>
    <s v="court_duration_days"/>
    <n v="10873"/>
    <n v="42"/>
    <x v="0"/>
    <s v="mean"/>
    <x v="2"/>
    <x v="0"/>
  </r>
  <r>
    <x v="1"/>
    <x v="2"/>
    <s v="days_benT1_prior"/>
    <n v="488468"/>
    <n v="864"/>
    <x v="0"/>
    <s v="mean"/>
    <x v="0"/>
    <x v="0"/>
  </r>
  <r>
    <x v="1"/>
    <x v="2"/>
    <s v="number_of_charges"/>
    <n v="99"/>
    <n v="42"/>
    <x v="0"/>
    <s v="mean"/>
    <x v="3"/>
    <x v="0"/>
  </r>
  <r>
    <x v="1"/>
    <x v="2"/>
    <s v="total_ben_income_year_prior"/>
    <n v="4759016.91"/>
    <n v="276"/>
    <x v="0"/>
    <s v="mean"/>
    <x v="4"/>
    <x v="0"/>
  </r>
  <r>
    <x v="1"/>
    <x v="2"/>
    <s v="total_earnings_year_prior"/>
    <n v="42034176.780000001"/>
    <n v="621"/>
    <x v="0"/>
    <s v="mean"/>
    <x v="1"/>
    <x v="0"/>
  </r>
  <r>
    <x v="1"/>
    <x v="2"/>
    <s v="court_duration_days"/>
    <m/>
    <m/>
    <x v="0"/>
    <s v="mean"/>
    <x v="2"/>
    <x v="1"/>
  </r>
  <r>
    <x v="1"/>
    <x v="2"/>
    <s v="days_benT1_prior"/>
    <n v="511083"/>
    <n v="954"/>
    <x v="0"/>
    <s v="mean"/>
    <x v="0"/>
    <x v="1"/>
  </r>
  <r>
    <x v="1"/>
    <x v="2"/>
    <s v="number_of_charges"/>
    <m/>
    <m/>
    <x v="0"/>
    <s v="mean"/>
    <x v="3"/>
    <x v="1"/>
  </r>
  <r>
    <x v="1"/>
    <x v="2"/>
    <s v="total_ben_income_year_prior"/>
    <n v="7003545.25"/>
    <n v="363"/>
    <x v="0"/>
    <s v="mean"/>
    <x v="4"/>
    <x v="1"/>
  </r>
  <r>
    <x v="1"/>
    <x v="2"/>
    <s v="total_earnings_year_prior"/>
    <n v="32838258.66"/>
    <n v="705"/>
    <x v="0"/>
    <s v="mean"/>
    <x v="1"/>
    <x v="1"/>
  </r>
  <r>
    <x v="1"/>
    <x v="3"/>
    <s v="court_duration_days"/>
    <m/>
    <m/>
    <x v="0"/>
    <s v="mean"/>
    <x v="2"/>
    <x v="0"/>
  </r>
  <r>
    <x v="1"/>
    <x v="3"/>
    <s v="days_benT1_prior"/>
    <n v="530430"/>
    <n v="231"/>
    <x v="0"/>
    <s v="mean"/>
    <x v="0"/>
    <x v="0"/>
  </r>
  <r>
    <x v="1"/>
    <x v="3"/>
    <s v="number_of_charges"/>
    <m/>
    <m/>
    <x v="0"/>
    <s v="mean"/>
    <x v="3"/>
    <x v="0"/>
  </r>
  <r>
    <x v="1"/>
    <x v="3"/>
    <s v="total_ben_income_year_prior"/>
    <m/>
    <m/>
    <x v="0"/>
    <s v="mean"/>
    <x v="4"/>
    <x v="0"/>
  </r>
  <r>
    <x v="1"/>
    <x v="3"/>
    <s v="total_earnings_year_prior"/>
    <n v="1904746.43"/>
    <n v="60"/>
    <x v="0"/>
    <s v="mean"/>
    <x v="1"/>
    <x v="0"/>
  </r>
  <r>
    <x v="1"/>
    <x v="3"/>
    <s v="court_duration_days"/>
    <m/>
    <m/>
    <x v="0"/>
    <s v="mean"/>
    <x v="2"/>
    <x v="1"/>
  </r>
  <r>
    <x v="1"/>
    <x v="3"/>
    <s v="days_benT1_prior"/>
    <n v="703937"/>
    <n v="279"/>
    <x v="0"/>
    <s v="mean"/>
    <x v="0"/>
    <x v="1"/>
  </r>
  <r>
    <x v="1"/>
    <x v="3"/>
    <s v="number_of_charges"/>
    <m/>
    <m/>
    <x v="0"/>
    <s v="mean"/>
    <x v="3"/>
    <x v="1"/>
  </r>
  <r>
    <x v="1"/>
    <x v="3"/>
    <s v="total_ben_income_year_prior"/>
    <m/>
    <m/>
    <x v="0"/>
    <s v="mean"/>
    <x v="4"/>
    <x v="1"/>
  </r>
  <r>
    <x v="1"/>
    <x v="3"/>
    <s v="total_earnings_year_prior"/>
    <n v="1557206.51"/>
    <n v="69"/>
    <x v="0"/>
    <s v="mean"/>
    <x v="1"/>
    <x v="1"/>
  </r>
  <r>
    <x v="0"/>
    <x v="1"/>
    <s v="days_benT1_prior"/>
    <m/>
    <m/>
    <x v="0"/>
    <s v="mean"/>
    <x v="0"/>
    <x v="0"/>
  </r>
  <r>
    <x v="0"/>
    <x v="1"/>
    <s v="total_earnings_year_prior"/>
    <m/>
    <m/>
    <x v="0"/>
    <s v="mean"/>
    <x v="1"/>
    <x v="0"/>
  </r>
  <r>
    <x v="0"/>
    <x v="1"/>
    <s v="days_benT1_prior"/>
    <m/>
    <m/>
    <x v="0"/>
    <s v="mean"/>
    <x v="0"/>
    <x v="1"/>
  </r>
  <r>
    <x v="0"/>
    <x v="1"/>
    <s v="total_earnings_year_prior"/>
    <m/>
    <m/>
    <x v="0"/>
    <s v="mean"/>
    <x v="1"/>
    <x v="1"/>
  </r>
  <r>
    <x v="0"/>
    <x v="2"/>
    <s v="days_benT1_prior"/>
    <m/>
    <m/>
    <x v="0"/>
    <s v="mean"/>
    <x v="0"/>
    <x v="0"/>
  </r>
  <r>
    <x v="0"/>
    <x v="2"/>
    <s v="total_earnings_year_prior"/>
    <m/>
    <m/>
    <x v="0"/>
    <s v="mean"/>
    <x v="1"/>
    <x v="0"/>
  </r>
  <r>
    <x v="0"/>
    <x v="2"/>
    <s v="days_benT1_prior"/>
    <m/>
    <m/>
    <x v="0"/>
    <s v="mean"/>
    <x v="0"/>
    <x v="1"/>
  </r>
  <r>
    <x v="0"/>
    <x v="2"/>
    <s v="total_ben_income_year_prior"/>
    <m/>
    <m/>
    <x v="0"/>
    <s v="mean"/>
    <x v="4"/>
    <x v="1"/>
  </r>
  <r>
    <x v="0"/>
    <x v="2"/>
    <s v="total_earnings_year_prior"/>
    <m/>
    <m/>
    <x v="0"/>
    <s v="mean"/>
    <x v="1"/>
    <x v="1"/>
  </r>
  <r>
    <x v="0"/>
    <x v="3"/>
    <s v="days_benT1_prior"/>
    <m/>
    <m/>
    <x v="0"/>
    <s v="mean"/>
    <x v="0"/>
    <x v="0"/>
  </r>
  <r>
    <x v="0"/>
    <x v="3"/>
    <s v="total_earnings_year_prior"/>
    <m/>
    <m/>
    <x v="0"/>
    <s v="mean"/>
    <x v="1"/>
    <x v="0"/>
  </r>
  <r>
    <x v="0"/>
    <x v="3"/>
    <s v="days_benT1_prior"/>
    <m/>
    <m/>
    <x v="0"/>
    <s v="mean"/>
    <x v="0"/>
    <x v="1"/>
  </r>
  <r>
    <x v="0"/>
    <x v="0"/>
    <s v="days_benT1_prior"/>
    <n v="21985"/>
    <n v="29886"/>
    <x v="1"/>
    <s v="mean"/>
    <x v="0"/>
    <x v="0"/>
  </r>
  <r>
    <x v="0"/>
    <x v="0"/>
    <s v="total_ben_income_year_prior"/>
    <m/>
    <m/>
    <x v="1"/>
    <s v="mean"/>
    <x v="4"/>
    <x v="0"/>
  </r>
  <r>
    <x v="0"/>
    <x v="0"/>
    <s v="total_earnings_year_prior"/>
    <n v="1974082.94"/>
    <n v="621"/>
    <x v="1"/>
    <s v="mean"/>
    <x v="1"/>
    <x v="0"/>
  </r>
  <r>
    <x v="0"/>
    <x v="0"/>
    <s v="days_benT1_prior"/>
    <n v="0"/>
    <n v="28308"/>
    <x v="1"/>
    <s v="mean"/>
    <x v="0"/>
    <x v="1"/>
  </r>
  <r>
    <x v="0"/>
    <x v="0"/>
    <s v="total_earnings_year_prior"/>
    <n v="1807615.61"/>
    <n v="600"/>
    <x v="1"/>
    <s v="mean"/>
    <x v="1"/>
    <x v="1"/>
  </r>
  <r>
    <x v="0"/>
    <x v="1"/>
    <s v="court_duration_days"/>
    <n v="87063"/>
    <n v="600"/>
    <x v="1"/>
    <s v="mean"/>
    <x v="2"/>
    <x v="0"/>
  </r>
  <r>
    <x v="0"/>
    <x v="1"/>
    <s v="days_benT1_prior"/>
    <n v="2323520"/>
    <n v="33675"/>
    <x v="1"/>
    <s v="mean"/>
    <x v="0"/>
    <x v="0"/>
  </r>
  <r>
    <x v="0"/>
    <x v="1"/>
    <s v="number_of_charges"/>
    <n v="1172"/>
    <n v="600"/>
    <x v="1"/>
    <s v="mean"/>
    <x v="3"/>
    <x v="0"/>
  </r>
  <r>
    <x v="0"/>
    <x v="1"/>
    <s v="total_ben_income_year_prior"/>
    <n v="43421269.82"/>
    <n v="3882"/>
    <x v="1"/>
    <s v="mean"/>
    <x v="4"/>
    <x v="0"/>
  </r>
  <r>
    <x v="0"/>
    <x v="1"/>
    <s v="total_earnings_year_prior"/>
    <n v="1494153071.71"/>
    <n v="29325"/>
    <x v="1"/>
    <s v="mean"/>
    <x v="1"/>
    <x v="0"/>
  </r>
  <r>
    <x v="0"/>
    <x v="1"/>
    <s v="court_duration_days"/>
    <n v="11661"/>
    <n v="108"/>
    <x v="1"/>
    <s v="mean"/>
    <x v="2"/>
    <x v="1"/>
  </r>
  <r>
    <x v="0"/>
    <x v="1"/>
    <s v="days_benT1_prior"/>
    <n v="2994087"/>
    <n v="31086"/>
    <x v="1"/>
    <s v="mean"/>
    <x v="0"/>
    <x v="1"/>
  </r>
  <r>
    <x v="0"/>
    <x v="1"/>
    <s v="number_of_charges"/>
    <n v="177"/>
    <n v="108"/>
    <x v="1"/>
    <s v="mean"/>
    <x v="3"/>
    <x v="1"/>
  </r>
  <r>
    <x v="0"/>
    <x v="1"/>
    <s v="total_ben_income_year_prior"/>
    <n v="67599728.060000002"/>
    <n v="4824"/>
    <x v="1"/>
    <s v="mean"/>
    <x v="4"/>
    <x v="1"/>
  </r>
  <r>
    <x v="0"/>
    <x v="1"/>
    <s v="total_earnings_year_prior"/>
    <n v="1058513578.37"/>
    <n v="26556"/>
    <x v="1"/>
    <s v="mean"/>
    <x v="1"/>
    <x v="1"/>
  </r>
  <r>
    <x v="0"/>
    <x v="1"/>
    <s v="days_benT1_prior"/>
    <m/>
    <m/>
    <x v="1"/>
    <s v="mean"/>
    <x v="0"/>
    <x v="2"/>
  </r>
  <r>
    <x v="0"/>
    <x v="1"/>
    <s v="total_ben_income_year_prior"/>
    <m/>
    <m/>
    <x v="1"/>
    <s v="mean"/>
    <x v="4"/>
    <x v="2"/>
  </r>
  <r>
    <x v="0"/>
    <x v="1"/>
    <s v="total_earnings_year_prior"/>
    <m/>
    <m/>
    <x v="1"/>
    <s v="mean"/>
    <x v="1"/>
    <x v="2"/>
  </r>
  <r>
    <x v="0"/>
    <x v="2"/>
    <s v="court_duration_days"/>
    <n v="167275"/>
    <n v="921"/>
    <x v="1"/>
    <s v="mean"/>
    <x v="2"/>
    <x v="0"/>
  </r>
  <r>
    <x v="0"/>
    <x v="2"/>
    <s v="days_benT1_prior"/>
    <n v="15917185"/>
    <n v="85578"/>
    <x v="1"/>
    <s v="mean"/>
    <x v="0"/>
    <x v="0"/>
  </r>
  <r>
    <x v="0"/>
    <x v="2"/>
    <s v="number_of_charges"/>
    <n v="1883"/>
    <n v="918"/>
    <x v="1"/>
    <s v="mean"/>
    <x v="3"/>
    <x v="0"/>
  </r>
  <r>
    <x v="0"/>
    <x v="2"/>
    <s v="total_ben_income_year_prior"/>
    <n v="145060101.22"/>
    <n v="8889"/>
    <x v="1"/>
    <s v="mean"/>
    <x v="4"/>
    <x v="0"/>
  </r>
  <r>
    <x v="0"/>
    <x v="2"/>
    <s v="total_earnings_year_prior"/>
    <n v="6058236410.9099998"/>
    <n v="73668"/>
    <x v="1"/>
    <s v="mean"/>
    <x v="1"/>
    <x v="0"/>
  </r>
  <r>
    <x v="0"/>
    <x v="2"/>
    <s v="court_duration_days"/>
    <n v="33361"/>
    <n v="195"/>
    <x v="1"/>
    <s v="mean"/>
    <x v="2"/>
    <x v="1"/>
  </r>
  <r>
    <x v="0"/>
    <x v="2"/>
    <s v="days_benT1_prior"/>
    <n v="18767714"/>
    <n v="86865"/>
    <x v="1"/>
    <s v="mean"/>
    <x v="0"/>
    <x v="1"/>
  </r>
  <r>
    <x v="0"/>
    <x v="2"/>
    <s v="number_of_charges"/>
    <n v="377"/>
    <n v="198"/>
    <x v="1"/>
    <s v="mean"/>
    <x v="3"/>
    <x v="1"/>
  </r>
  <r>
    <x v="0"/>
    <x v="2"/>
    <s v="total_ben_income_year_prior"/>
    <n v="203142117.05000001"/>
    <n v="11049"/>
    <x v="1"/>
    <s v="mean"/>
    <x v="4"/>
    <x v="1"/>
  </r>
  <r>
    <x v="0"/>
    <x v="2"/>
    <s v="total_earnings_year_prior"/>
    <n v="4249474394.9299998"/>
    <n v="71445"/>
    <x v="1"/>
    <s v="mean"/>
    <x v="1"/>
    <x v="1"/>
  </r>
  <r>
    <x v="0"/>
    <x v="3"/>
    <s v="court_duration_days"/>
    <n v="8439"/>
    <n v="54"/>
    <x v="1"/>
    <s v="mean"/>
    <x v="2"/>
    <x v="0"/>
  </r>
  <r>
    <x v="0"/>
    <x v="3"/>
    <s v="days_benT1_prior"/>
    <n v="129459043"/>
    <n v="38616"/>
    <x v="1"/>
    <s v="mean"/>
    <x v="0"/>
    <x v="0"/>
  </r>
  <r>
    <x v="0"/>
    <x v="3"/>
    <s v="number_of_charges"/>
    <n v="91"/>
    <n v="54"/>
    <x v="1"/>
    <s v="mean"/>
    <x v="3"/>
    <x v="0"/>
  </r>
  <r>
    <x v="0"/>
    <x v="3"/>
    <s v="total_ben_income_year_prior"/>
    <n v="4292130.62"/>
    <n v="369"/>
    <x v="1"/>
    <s v="mean"/>
    <x v="4"/>
    <x v="0"/>
  </r>
  <r>
    <x v="0"/>
    <x v="3"/>
    <s v="total_earnings_year_prior"/>
    <n v="435924892.62"/>
    <n v="13164"/>
    <x v="1"/>
    <s v="mean"/>
    <x v="1"/>
    <x v="0"/>
  </r>
  <r>
    <x v="0"/>
    <x v="3"/>
    <s v="court_duration_days"/>
    <m/>
    <m/>
    <x v="1"/>
    <s v="mean"/>
    <x v="2"/>
    <x v="1"/>
  </r>
  <r>
    <x v="0"/>
    <x v="3"/>
    <s v="days_benT1_prior"/>
    <n v="159426010"/>
    <n v="42033"/>
    <x v="1"/>
    <s v="mean"/>
    <x v="0"/>
    <x v="1"/>
  </r>
  <r>
    <x v="0"/>
    <x v="3"/>
    <s v="number_of_charges"/>
    <m/>
    <m/>
    <x v="1"/>
    <s v="mean"/>
    <x v="3"/>
    <x v="1"/>
  </r>
  <r>
    <x v="0"/>
    <x v="3"/>
    <s v="total_ben_income_year_prior"/>
    <n v="4538630.6900000004"/>
    <n v="393"/>
    <x v="1"/>
    <s v="mean"/>
    <x v="4"/>
    <x v="1"/>
  </r>
  <r>
    <x v="0"/>
    <x v="3"/>
    <s v="total_earnings_year_prior"/>
    <n v="244483909.46000001"/>
    <n v="10134"/>
    <x v="1"/>
    <s v="mean"/>
    <x v="1"/>
    <x v="1"/>
  </r>
  <r>
    <x v="1"/>
    <x v="0"/>
    <s v="court_duration_days"/>
    <m/>
    <m/>
    <x v="1"/>
    <s v="mean"/>
    <x v="2"/>
    <x v="0"/>
  </r>
  <r>
    <x v="1"/>
    <x v="0"/>
    <s v="days_benT1_prior"/>
    <n v="0"/>
    <n v="18183"/>
    <x v="1"/>
    <s v="mean"/>
    <x v="0"/>
    <x v="0"/>
  </r>
  <r>
    <x v="1"/>
    <x v="0"/>
    <s v="number_of_charges"/>
    <m/>
    <m/>
    <x v="1"/>
    <s v="mean"/>
    <x v="3"/>
    <x v="0"/>
  </r>
  <r>
    <x v="1"/>
    <x v="0"/>
    <s v="total_earnings_year_prior"/>
    <n v="593894.84"/>
    <n v="201"/>
    <x v="1"/>
    <s v="mean"/>
    <x v="1"/>
    <x v="0"/>
  </r>
  <r>
    <x v="1"/>
    <x v="0"/>
    <s v="days_benT1_prior"/>
    <n v="0"/>
    <n v="17016"/>
    <x v="1"/>
    <s v="mean"/>
    <x v="0"/>
    <x v="1"/>
  </r>
  <r>
    <x v="1"/>
    <x v="0"/>
    <s v="total_earnings_year_prior"/>
    <n v="519514.7"/>
    <n v="225"/>
    <x v="1"/>
    <s v="mean"/>
    <x v="1"/>
    <x v="1"/>
  </r>
  <r>
    <x v="1"/>
    <x v="1"/>
    <s v="court_duration_days"/>
    <n v="226333"/>
    <n v="951"/>
    <x v="1"/>
    <s v="mean"/>
    <x v="2"/>
    <x v="0"/>
  </r>
  <r>
    <x v="1"/>
    <x v="1"/>
    <s v="days_benT1_prior"/>
    <n v="2338879"/>
    <n v="15381"/>
    <x v="1"/>
    <s v="mean"/>
    <x v="0"/>
    <x v="0"/>
  </r>
  <r>
    <x v="1"/>
    <x v="1"/>
    <s v="number_of_charges"/>
    <n v="2482"/>
    <n v="951"/>
    <x v="1"/>
    <s v="mean"/>
    <x v="3"/>
    <x v="0"/>
  </r>
  <r>
    <x v="1"/>
    <x v="1"/>
    <s v="total_ben_income_year_prior"/>
    <n v="52935775.130000003"/>
    <n v="4419"/>
    <x v="1"/>
    <s v="mean"/>
    <x v="4"/>
    <x v="0"/>
  </r>
  <r>
    <x v="1"/>
    <x v="1"/>
    <s v="total_earnings_year_prior"/>
    <n v="520016116.47000003"/>
    <n v="12267"/>
    <x v="1"/>
    <s v="mean"/>
    <x v="1"/>
    <x v="0"/>
  </r>
  <r>
    <x v="1"/>
    <x v="1"/>
    <s v="court_duration_days"/>
    <n v="50877"/>
    <n v="279"/>
    <x v="1"/>
    <s v="mean"/>
    <x v="2"/>
    <x v="1"/>
  </r>
  <r>
    <x v="1"/>
    <x v="1"/>
    <s v="days_benT1_prior"/>
    <n v="4633224"/>
    <n v="14961"/>
    <x v="1"/>
    <s v="mean"/>
    <x v="0"/>
    <x v="1"/>
  </r>
  <r>
    <x v="1"/>
    <x v="1"/>
    <s v="number_of_charges"/>
    <n v="556"/>
    <n v="279"/>
    <x v="1"/>
    <s v="mean"/>
    <x v="3"/>
    <x v="1"/>
  </r>
  <r>
    <x v="1"/>
    <x v="1"/>
    <s v="total_ben_income_year_prior"/>
    <n v="111860954.18000001"/>
    <n v="6237"/>
    <x v="1"/>
    <s v="mean"/>
    <x v="4"/>
    <x v="1"/>
  </r>
  <r>
    <x v="1"/>
    <x v="1"/>
    <s v="total_earnings_year_prior"/>
    <n v="333955360.62"/>
    <n v="10893"/>
    <x v="1"/>
    <s v="mean"/>
    <x v="1"/>
    <x v="1"/>
  </r>
  <r>
    <x v="1"/>
    <x v="2"/>
    <s v="court_duration_days"/>
    <n v="214010"/>
    <n v="1047"/>
    <x v="1"/>
    <s v="mean"/>
    <x v="2"/>
    <x v="0"/>
  </r>
  <r>
    <x v="1"/>
    <x v="2"/>
    <s v="days_benT1_prior"/>
    <n v="9577474"/>
    <n v="21678"/>
    <x v="1"/>
    <s v="mean"/>
    <x v="0"/>
    <x v="0"/>
  </r>
  <r>
    <x v="1"/>
    <x v="2"/>
    <s v="number_of_charges"/>
    <n v="2436"/>
    <n v="1047"/>
    <x v="1"/>
    <s v="mean"/>
    <x v="3"/>
    <x v="0"/>
  </r>
  <r>
    <x v="1"/>
    <x v="2"/>
    <s v="total_ben_income_year_prior"/>
    <n v="118796276.56999999"/>
    <n v="6996"/>
    <x v="1"/>
    <s v="mean"/>
    <x v="4"/>
    <x v="0"/>
  </r>
  <r>
    <x v="1"/>
    <x v="2"/>
    <s v="total_earnings_year_prior"/>
    <n v="1127956866.3900001"/>
    <n v="15957"/>
    <x v="1"/>
    <s v="mean"/>
    <x v="1"/>
    <x v="0"/>
  </r>
  <r>
    <x v="1"/>
    <x v="2"/>
    <s v="court_duration_days"/>
    <n v="69307"/>
    <n v="357"/>
    <x v="1"/>
    <s v="mean"/>
    <x v="2"/>
    <x v="1"/>
  </r>
  <r>
    <x v="1"/>
    <x v="2"/>
    <s v="days_benT1_prior"/>
    <n v="13408941"/>
    <n v="23022"/>
    <x v="1"/>
    <s v="mean"/>
    <x v="0"/>
    <x v="1"/>
  </r>
  <r>
    <x v="1"/>
    <x v="2"/>
    <s v="number_of_charges"/>
    <n v="814"/>
    <n v="357"/>
    <x v="1"/>
    <s v="mean"/>
    <x v="3"/>
    <x v="1"/>
  </r>
  <r>
    <x v="1"/>
    <x v="2"/>
    <s v="total_ben_income_year_prior"/>
    <n v="188284704.25"/>
    <n v="9078"/>
    <x v="1"/>
    <s v="mean"/>
    <x v="4"/>
    <x v="1"/>
  </r>
  <r>
    <x v="1"/>
    <x v="2"/>
    <s v="total_earnings_year_prior"/>
    <n v="904974381.34000003"/>
    <n v="16425"/>
    <x v="1"/>
    <s v="mean"/>
    <x v="1"/>
    <x v="1"/>
  </r>
  <r>
    <x v="1"/>
    <x v="3"/>
    <s v="court_duration_days"/>
    <n v="7482"/>
    <n v="30"/>
    <x v="1"/>
    <s v="mean"/>
    <x v="2"/>
    <x v="0"/>
  </r>
  <r>
    <x v="1"/>
    <x v="3"/>
    <s v="days_benT1_prior"/>
    <n v="9392946"/>
    <n v="4812"/>
    <x v="1"/>
    <s v="mean"/>
    <x v="0"/>
    <x v="0"/>
  </r>
  <r>
    <x v="1"/>
    <x v="3"/>
    <s v="number_of_charges"/>
    <n v="94"/>
    <n v="30"/>
    <x v="1"/>
    <s v="mean"/>
    <x v="3"/>
    <x v="0"/>
  </r>
  <r>
    <x v="1"/>
    <x v="3"/>
    <s v="total_ben_income_year_prior"/>
    <n v="594115.98"/>
    <n v="72"/>
    <x v="1"/>
    <s v="mean"/>
    <x v="4"/>
    <x v="0"/>
  </r>
  <r>
    <x v="1"/>
    <x v="3"/>
    <s v="total_earnings_year_prior"/>
    <n v="57202328.289999999"/>
    <n v="1470"/>
    <x v="1"/>
    <s v="mean"/>
    <x v="1"/>
    <x v="0"/>
  </r>
  <r>
    <x v="1"/>
    <x v="3"/>
    <s v="court_duration_days"/>
    <m/>
    <m/>
    <x v="1"/>
    <s v="mean"/>
    <x v="2"/>
    <x v="1"/>
  </r>
  <r>
    <x v="1"/>
    <x v="3"/>
    <s v="days_benT1_prior"/>
    <n v="13638529"/>
    <n v="5691"/>
    <x v="1"/>
    <s v="mean"/>
    <x v="0"/>
    <x v="1"/>
  </r>
  <r>
    <x v="1"/>
    <x v="3"/>
    <s v="number_of_charges"/>
    <m/>
    <m/>
    <x v="1"/>
    <s v="mean"/>
    <x v="3"/>
    <x v="1"/>
  </r>
  <r>
    <x v="1"/>
    <x v="3"/>
    <s v="total_ben_income_year_prior"/>
    <n v="628427.82999999996"/>
    <n v="81"/>
    <x v="1"/>
    <s v="mean"/>
    <x v="4"/>
    <x v="1"/>
  </r>
  <r>
    <x v="1"/>
    <x v="3"/>
    <s v="total_earnings_year_prior"/>
    <n v="47975756.840000004"/>
    <n v="1515"/>
    <x v="1"/>
    <s v="mean"/>
    <x v="1"/>
    <x v="1"/>
  </r>
  <r>
    <x v="0"/>
    <x v="0"/>
    <s v="days_benT1_prior"/>
    <m/>
    <m/>
    <x v="1"/>
    <s v="mean"/>
    <x v="0"/>
    <x v="0"/>
  </r>
  <r>
    <x v="0"/>
    <x v="0"/>
    <s v="days_benT1_prior"/>
    <m/>
    <m/>
    <x v="1"/>
    <s v="mean"/>
    <x v="0"/>
    <x v="1"/>
  </r>
  <r>
    <x v="0"/>
    <x v="0"/>
    <s v="total_earnings_year_prior"/>
    <m/>
    <m/>
    <x v="1"/>
    <s v="mean"/>
    <x v="1"/>
    <x v="1"/>
  </r>
  <r>
    <x v="0"/>
    <x v="1"/>
    <s v="days_benT1_prior"/>
    <n v="881"/>
    <n v="183"/>
    <x v="1"/>
    <s v="mean"/>
    <x v="0"/>
    <x v="0"/>
  </r>
  <r>
    <x v="0"/>
    <x v="1"/>
    <s v="total_ben_income_year_prior"/>
    <m/>
    <m/>
    <x v="1"/>
    <s v="mean"/>
    <x v="4"/>
    <x v="0"/>
  </r>
  <r>
    <x v="0"/>
    <x v="1"/>
    <s v="total_earnings_year_prior"/>
    <n v="8570114.5700000003"/>
    <n v="153"/>
    <x v="1"/>
    <s v="mean"/>
    <x v="1"/>
    <x v="0"/>
  </r>
  <r>
    <x v="0"/>
    <x v="1"/>
    <s v="days_benT1_prior"/>
    <n v="2698"/>
    <n v="144"/>
    <x v="1"/>
    <s v="mean"/>
    <x v="0"/>
    <x v="1"/>
  </r>
  <r>
    <x v="0"/>
    <x v="1"/>
    <s v="total_ben_income_year_prior"/>
    <m/>
    <m/>
    <x v="1"/>
    <s v="mean"/>
    <x v="4"/>
    <x v="1"/>
  </r>
  <r>
    <x v="0"/>
    <x v="1"/>
    <s v="total_earnings_year_prior"/>
    <n v="7456635.4100000001"/>
    <n v="120"/>
    <x v="1"/>
    <s v="mean"/>
    <x v="1"/>
    <x v="1"/>
  </r>
  <r>
    <x v="0"/>
    <x v="2"/>
    <s v="days_benT1_prior"/>
    <n v="1111"/>
    <n v="438"/>
    <x v="1"/>
    <s v="mean"/>
    <x v="0"/>
    <x v="0"/>
  </r>
  <r>
    <x v="0"/>
    <x v="2"/>
    <s v="total_ben_income_year_prior"/>
    <m/>
    <m/>
    <x v="1"/>
    <s v="mean"/>
    <x v="4"/>
    <x v="0"/>
  </r>
  <r>
    <x v="0"/>
    <x v="2"/>
    <s v="total_earnings_year_prior"/>
    <n v="29839533.280000001"/>
    <n v="354"/>
    <x v="1"/>
    <s v="mean"/>
    <x v="1"/>
    <x v="0"/>
  </r>
  <r>
    <x v="0"/>
    <x v="2"/>
    <s v="days_benT1_prior"/>
    <n v="6996"/>
    <n v="288"/>
    <x v="1"/>
    <s v="mean"/>
    <x v="0"/>
    <x v="1"/>
  </r>
  <r>
    <x v="0"/>
    <x v="2"/>
    <s v="total_ben_income_year_prior"/>
    <m/>
    <m/>
    <x v="1"/>
    <s v="mean"/>
    <x v="4"/>
    <x v="1"/>
  </r>
  <r>
    <x v="0"/>
    <x v="2"/>
    <s v="total_earnings_year_prior"/>
    <n v="14469580.49"/>
    <n v="222"/>
    <x v="1"/>
    <s v="mean"/>
    <x v="1"/>
    <x v="1"/>
  </r>
  <r>
    <x v="0"/>
    <x v="3"/>
    <s v="days_benT1_prior"/>
    <n v="71576"/>
    <n v="63"/>
    <x v="1"/>
    <s v="mean"/>
    <x v="0"/>
    <x v="0"/>
  </r>
  <r>
    <x v="0"/>
    <x v="3"/>
    <s v="total_ben_income_year_prior"/>
    <m/>
    <m/>
    <x v="1"/>
    <s v="mean"/>
    <x v="4"/>
    <x v="0"/>
  </r>
  <r>
    <x v="0"/>
    <x v="3"/>
    <s v="total_earnings_year_prior"/>
    <n v="1531699.4"/>
    <n v="21"/>
    <x v="1"/>
    <s v="mean"/>
    <x v="1"/>
    <x v="0"/>
  </r>
  <r>
    <x v="0"/>
    <x v="3"/>
    <s v="days_benT1_prior"/>
    <n v="190569"/>
    <n v="72"/>
    <x v="1"/>
    <s v="mean"/>
    <x v="0"/>
    <x v="1"/>
  </r>
  <r>
    <x v="0"/>
    <x v="3"/>
    <s v="total_ben_income_year_prior"/>
    <m/>
    <m/>
    <x v="1"/>
    <s v="mean"/>
    <x v="4"/>
    <x v="1"/>
  </r>
  <r>
    <x v="0"/>
    <x v="3"/>
    <s v="total_earnings_year_prior"/>
    <m/>
    <m/>
    <x v="1"/>
    <s v="mean"/>
    <x v="1"/>
    <x v="1"/>
  </r>
  <r>
    <x v="0"/>
    <x v="0"/>
    <s v="court_duration_days"/>
    <m/>
    <m/>
    <x v="2"/>
    <s v="mean"/>
    <x v="2"/>
    <x v="0"/>
  </r>
  <r>
    <x v="0"/>
    <x v="0"/>
    <s v="days_benT1_prior"/>
    <n v="120553"/>
    <n v="322962"/>
    <x v="2"/>
    <s v="mean"/>
    <x v="0"/>
    <x v="0"/>
  </r>
  <r>
    <x v="0"/>
    <x v="0"/>
    <s v="number_of_charges"/>
    <m/>
    <m/>
    <x v="2"/>
    <s v="mean"/>
    <x v="3"/>
    <x v="0"/>
  </r>
  <r>
    <x v="0"/>
    <x v="0"/>
    <s v="total_ben_income_year_prior"/>
    <m/>
    <m/>
    <x v="2"/>
    <s v="mean"/>
    <x v="4"/>
    <x v="0"/>
  </r>
  <r>
    <x v="0"/>
    <x v="0"/>
    <s v="total_earnings_year_prior"/>
    <n v="14192743.83"/>
    <n v="5265"/>
    <x v="2"/>
    <s v="mean"/>
    <x v="1"/>
    <x v="0"/>
  </r>
  <r>
    <x v="0"/>
    <x v="0"/>
    <s v="court_duration_days"/>
    <m/>
    <m/>
    <x v="2"/>
    <s v="mean"/>
    <x v="2"/>
    <x v="1"/>
  </r>
  <r>
    <x v="0"/>
    <x v="0"/>
    <s v="days_benT1_prior"/>
    <n v="46742"/>
    <n v="307629"/>
    <x v="2"/>
    <s v="mean"/>
    <x v="0"/>
    <x v="1"/>
  </r>
  <r>
    <x v="0"/>
    <x v="0"/>
    <s v="number_of_charges"/>
    <m/>
    <m/>
    <x v="2"/>
    <s v="mean"/>
    <x v="3"/>
    <x v="1"/>
  </r>
  <r>
    <x v="0"/>
    <x v="0"/>
    <s v="total_ben_income_year_prior"/>
    <m/>
    <m/>
    <x v="2"/>
    <s v="mean"/>
    <x v="4"/>
    <x v="1"/>
  </r>
  <r>
    <x v="0"/>
    <x v="0"/>
    <s v="total_earnings_year_prior"/>
    <n v="14371160.74"/>
    <n v="5073"/>
    <x v="2"/>
    <s v="mean"/>
    <x v="1"/>
    <x v="1"/>
  </r>
  <r>
    <x v="0"/>
    <x v="1"/>
    <s v="court_duration_days"/>
    <n v="1047784"/>
    <n v="6219"/>
    <x v="2"/>
    <s v="mean"/>
    <x v="2"/>
    <x v="0"/>
  </r>
  <r>
    <x v="0"/>
    <x v="1"/>
    <s v="days_benT1_prior"/>
    <n v="25016593"/>
    <n v="394296"/>
    <x v="2"/>
    <s v="mean"/>
    <x v="0"/>
    <x v="0"/>
  </r>
  <r>
    <x v="0"/>
    <x v="1"/>
    <s v="number_of_charges"/>
    <n v="11906"/>
    <n v="6219"/>
    <x v="2"/>
    <s v="mean"/>
    <x v="3"/>
    <x v="0"/>
  </r>
  <r>
    <x v="0"/>
    <x v="1"/>
    <s v="total_ben_income_year_prior"/>
    <n v="478474776.68000001"/>
    <n v="44112"/>
    <x v="2"/>
    <s v="mean"/>
    <x v="4"/>
    <x v="0"/>
  </r>
  <r>
    <x v="0"/>
    <x v="1"/>
    <s v="total_earnings_year_prior"/>
    <n v="16529661755.25"/>
    <n v="338610"/>
    <x v="2"/>
    <s v="mean"/>
    <x v="1"/>
    <x v="0"/>
  </r>
  <r>
    <x v="0"/>
    <x v="1"/>
    <s v="court_duration_days"/>
    <n v="200554"/>
    <n v="1236"/>
    <x v="2"/>
    <s v="mean"/>
    <x v="2"/>
    <x v="1"/>
  </r>
  <r>
    <x v="0"/>
    <x v="1"/>
    <s v="days_benT1_prior"/>
    <n v="31239170"/>
    <n v="367713"/>
    <x v="2"/>
    <s v="mean"/>
    <x v="0"/>
    <x v="1"/>
  </r>
  <r>
    <x v="0"/>
    <x v="1"/>
    <s v="number_of_charges"/>
    <n v="2352"/>
    <n v="1236"/>
    <x v="2"/>
    <s v="mean"/>
    <x v="3"/>
    <x v="1"/>
  </r>
  <r>
    <x v="0"/>
    <x v="1"/>
    <s v="total_ben_income_year_prior"/>
    <n v="705722697.94000006"/>
    <n v="53541"/>
    <x v="2"/>
    <s v="mean"/>
    <x v="4"/>
    <x v="1"/>
  </r>
  <r>
    <x v="0"/>
    <x v="1"/>
    <s v="total_earnings_year_prior"/>
    <n v="12796626180.799999"/>
    <n v="314535"/>
    <x v="2"/>
    <s v="mean"/>
    <x v="1"/>
    <x v="1"/>
  </r>
  <r>
    <x v="0"/>
    <x v="1"/>
    <s v="days_benT1_prior"/>
    <m/>
    <m/>
    <x v="2"/>
    <s v="mean"/>
    <x v="0"/>
    <x v="2"/>
  </r>
  <r>
    <x v="0"/>
    <x v="1"/>
    <s v="total_ben_income_year_prior"/>
    <m/>
    <m/>
    <x v="2"/>
    <s v="mean"/>
    <x v="4"/>
    <x v="2"/>
  </r>
  <r>
    <x v="0"/>
    <x v="1"/>
    <s v="total_earnings_year_prior"/>
    <m/>
    <m/>
    <x v="2"/>
    <s v="mean"/>
    <x v="1"/>
    <x v="2"/>
  </r>
  <r>
    <x v="0"/>
    <x v="2"/>
    <s v="court_duration_days"/>
    <n v="1782700"/>
    <n v="8883"/>
    <x v="2"/>
    <s v="mean"/>
    <x v="2"/>
    <x v="0"/>
  </r>
  <r>
    <x v="0"/>
    <x v="2"/>
    <s v="days_benT1_prior"/>
    <n v="171547519"/>
    <n v="968304"/>
    <x v="2"/>
    <s v="mean"/>
    <x v="0"/>
    <x v="0"/>
  </r>
  <r>
    <x v="0"/>
    <x v="2"/>
    <s v="number_of_charges"/>
    <n v="18691"/>
    <n v="8883"/>
    <x v="2"/>
    <s v="mean"/>
    <x v="3"/>
    <x v="0"/>
  </r>
  <r>
    <x v="0"/>
    <x v="2"/>
    <s v="total_ben_income_year_prior"/>
    <n v="1583358539.3"/>
    <n v="98112"/>
    <x v="2"/>
    <s v="mean"/>
    <x v="4"/>
    <x v="0"/>
  </r>
  <r>
    <x v="0"/>
    <x v="2"/>
    <s v="total_earnings_year_prior"/>
    <n v="74858607171.610001"/>
    <n v="835125"/>
    <x v="2"/>
    <s v="mean"/>
    <x v="1"/>
    <x v="0"/>
  </r>
  <r>
    <x v="0"/>
    <x v="2"/>
    <s v="court_duration_days"/>
    <n v="350957"/>
    <n v="1947"/>
    <x v="2"/>
    <s v="mean"/>
    <x v="2"/>
    <x v="1"/>
  </r>
  <r>
    <x v="0"/>
    <x v="2"/>
    <s v="days_benT1_prior"/>
    <n v="199973763"/>
    <n v="983703"/>
    <x v="2"/>
    <s v="mean"/>
    <x v="0"/>
    <x v="1"/>
  </r>
  <r>
    <x v="0"/>
    <x v="2"/>
    <s v="number_of_charges"/>
    <n v="3810"/>
    <n v="1947"/>
    <x v="2"/>
    <s v="mean"/>
    <x v="3"/>
    <x v="1"/>
  </r>
  <r>
    <x v="0"/>
    <x v="2"/>
    <s v="total_ben_income_year_prior"/>
    <n v="2161188310.2800002"/>
    <n v="119379"/>
    <x v="2"/>
    <s v="mean"/>
    <x v="4"/>
    <x v="1"/>
  </r>
  <r>
    <x v="0"/>
    <x v="2"/>
    <s v="total_earnings_year_prior"/>
    <n v="53504024029.440002"/>
    <n v="810834"/>
    <x v="2"/>
    <s v="mean"/>
    <x v="1"/>
    <x v="1"/>
  </r>
  <r>
    <x v="0"/>
    <x v="2"/>
    <s v="days_benT1_prior"/>
    <m/>
    <m/>
    <x v="2"/>
    <s v="mean"/>
    <x v="0"/>
    <x v="2"/>
  </r>
  <r>
    <x v="0"/>
    <x v="2"/>
    <s v="total_earnings_year_prior"/>
    <m/>
    <m/>
    <x v="2"/>
    <s v="mean"/>
    <x v="1"/>
    <x v="2"/>
  </r>
  <r>
    <x v="0"/>
    <x v="3"/>
    <s v="court_duration_days"/>
    <n v="75949"/>
    <n v="513"/>
    <x v="2"/>
    <s v="mean"/>
    <x v="2"/>
    <x v="0"/>
  </r>
  <r>
    <x v="0"/>
    <x v="3"/>
    <s v="days_benT1_prior"/>
    <n v="1260294163"/>
    <n v="385083"/>
    <x v="2"/>
    <s v="mean"/>
    <x v="0"/>
    <x v="0"/>
  </r>
  <r>
    <x v="0"/>
    <x v="3"/>
    <s v="number_of_charges"/>
    <n v="845"/>
    <n v="513"/>
    <x v="2"/>
    <s v="mean"/>
    <x v="3"/>
    <x v="0"/>
  </r>
  <r>
    <x v="0"/>
    <x v="3"/>
    <s v="total_ben_income_year_prior"/>
    <n v="53570138.350000001"/>
    <n v="4677"/>
    <x v="2"/>
    <s v="mean"/>
    <x v="4"/>
    <x v="0"/>
  </r>
  <r>
    <x v="0"/>
    <x v="3"/>
    <s v="total_earnings_year_prior"/>
    <n v="4660136985.8400002"/>
    <n v="125028"/>
    <x v="2"/>
    <s v="mean"/>
    <x v="1"/>
    <x v="0"/>
  </r>
  <r>
    <x v="0"/>
    <x v="3"/>
    <s v="court_duration_days"/>
    <n v="10904"/>
    <n v="105"/>
    <x v="2"/>
    <s v="mean"/>
    <x v="2"/>
    <x v="1"/>
  </r>
  <r>
    <x v="0"/>
    <x v="3"/>
    <s v="days_benT1_prior"/>
    <n v="1607309188"/>
    <n v="428571"/>
    <x v="2"/>
    <s v="mean"/>
    <x v="0"/>
    <x v="1"/>
  </r>
  <r>
    <x v="0"/>
    <x v="3"/>
    <s v="number_of_charges"/>
    <n v="163"/>
    <n v="108"/>
    <x v="2"/>
    <s v="mean"/>
    <x v="3"/>
    <x v="1"/>
  </r>
  <r>
    <x v="0"/>
    <x v="3"/>
    <s v="total_ben_income_year_prior"/>
    <n v="67462821.340000004"/>
    <n v="5538"/>
    <x v="2"/>
    <s v="mean"/>
    <x v="4"/>
    <x v="1"/>
  </r>
  <r>
    <x v="0"/>
    <x v="3"/>
    <s v="total_earnings_year_prior"/>
    <n v="2797733874.4099998"/>
    <n v="98760"/>
    <x v="2"/>
    <s v="mean"/>
    <x v="1"/>
    <x v="1"/>
  </r>
  <r>
    <x v="1"/>
    <x v="0"/>
    <s v="court_duration_days"/>
    <m/>
    <m/>
    <x v="2"/>
    <s v="mean"/>
    <x v="2"/>
    <x v="0"/>
  </r>
  <r>
    <x v="1"/>
    <x v="0"/>
    <s v="days_benT1_prior"/>
    <n v="1446"/>
    <n v="123438"/>
    <x v="2"/>
    <s v="mean"/>
    <x v="0"/>
    <x v="0"/>
  </r>
  <r>
    <x v="1"/>
    <x v="0"/>
    <s v="number_of_charges"/>
    <m/>
    <m/>
    <x v="2"/>
    <s v="mean"/>
    <x v="3"/>
    <x v="0"/>
  </r>
  <r>
    <x v="1"/>
    <x v="0"/>
    <s v="total_ben_income_year_prior"/>
    <m/>
    <m/>
    <x v="2"/>
    <s v="mean"/>
    <x v="4"/>
    <x v="0"/>
  </r>
  <r>
    <x v="1"/>
    <x v="0"/>
    <s v="total_earnings_year_prior"/>
    <n v="4290894.38"/>
    <n v="1509"/>
    <x v="2"/>
    <s v="mean"/>
    <x v="1"/>
    <x v="0"/>
  </r>
  <r>
    <x v="1"/>
    <x v="0"/>
    <s v="court_duration_days"/>
    <m/>
    <m/>
    <x v="2"/>
    <s v="mean"/>
    <x v="2"/>
    <x v="1"/>
  </r>
  <r>
    <x v="1"/>
    <x v="0"/>
    <s v="days_benT1_prior"/>
    <n v="24989"/>
    <n v="116016"/>
    <x v="2"/>
    <s v="mean"/>
    <x v="0"/>
    <x v="1"/>
  </r>
  <r>
    <x v="1"/>
    <x v="0"/>
    <s v="number_of_charges"/>
    <m/>
    <m/>
    <x v="2"/>
    <s v="mean"/>
    <x v="3"/>
    <x v="1"/>
  </r>
  <r>
    <x v="1"/>
    <x v="0"/>
    <s v="total_ben_income_year_prior"/>
    <m/>
    <m/>
    <x v="2"/>
    <s v="mean"/>
    <x v="4"/>
    <x v="1"/>
  </r>
  <r>
    <x v="1"/>
    <x v="0"/>
    <s v="total_earnings_year_prior"/>
    <n v="3663288.57"/>
    <n v="1518"/>
    <x v="2"/>
    <s v="mean"/>
    <x v="1"/>
    <x v="1"/>
  </r>
  <r>
    <x v="1"/>
    <x v="1"/>
    <s v="court_duration_days"/>
    <n v="1522742"/>
    <n v="6243"/>
    <x v="2"/>
    <s v="mean"/>
    <x v="2"/>
    <x v="0"/>
  </r>
  <r>
    <x v="1"/>
    <x v="1"/>
    <s v="days_benT1_prior"/>
    <n v="16118833"/>
    <n v="108498"/>
    <x v="2"/>
    <s v="mean"/>
    <x v="0"/>
    <x v="0"/>
  </r>
  <r>
    <x v="1"/>
    <x v="1"/>
    <s v="number_of_charges"/>
    <n v="16003"/>
    <n v="6243"/>
    <x v="2"/>
    <s v="mean"/>
    <x v="3"/>
    <x v="0"/>
  </r>
  <r>
    <x v="1"/>
    <x v="1"/>
    <s v="total_ben_income_year_prior"/>
    <n v="360351339.54000002"/>
    <n v="30513"/>
    <x v="2"/>
    <s v="mean"/>
    <x v="4"/>
    <x v="0"/>
  </r>
  <r>
    <x v="1"/>
    <x v="1"/>
    <s v="total_earnings_year_prior"/>
    <n v="3556847242.4499998"/>
    <n v="87006"/>
    <x v="2"/>
    <s v="mean"/>
    <x v="1"/>
    <x v="0"/>
  </r>
  <r>
    <x v="1"/>
    <x v="1"/>
    <s v="court_duration_days"/>
    <n v="376414"/>
    <n v="1902"/>
    <x v="2"/>
    <s v="mean"/>
    <x v="2"/>
    <x v="1"/>
  </r>
  <r>
    <x v="1"/>
    <x v="1"/>
    <s v="days_benT1_prior"/>
    <n v="29859336"/>
    <n v="105978"/>
    <x v="2"/>
    <s v="mean"/>
    <x v="0"/>
    <x v="1"/>
  </r>
  <r>
    <x v="1"/>
    <x v="1"/>
    <s v="number_of_charges"/>
    <n v="4120"/>
    <n v="1902"/>
    <x v="2"/>
    <s v="mean"/>
    <x v="3"/>
    <x v="1"/>
  </r>
  <r>
    <x v="1"/>
    <x v="1"/>
    <s v="total_ben_income_year_prior"/>
    <n v="718630195.98000002"/>
    <n v="41427"/>
    <x v="2"/>
    <s v="mean"/>
    <x v="4"/>
    <x v="1"/>
  </r>
  <r>
    <x v="1"/>
    <x v="1"/>
    <s v="total_earnings_year_prior"/>
    <n v="2588895023.1900001"/>
    <n v="80019"/>
    <x v="2"/>
    <s v="mean"/>
    <x v="1"/>
    <x v="1"/>
  </r>
  <r>
    <x v="1"/>
    <x v="1"/>
    <s v="days_benT1_prior"/>
    <m/>
    <m/>
    <x v="2"/>
    <s v="mean"/>
    <x v="0"/>
    <x v="2"/>
  </r>
  <r>
    <x v="1"/>
    <x v="1"/>
    <s v="total_ben_income_year_prior"/>
    <m/>
    <m/>
    <x v="2"/>
    <s v="mean"/>
    <x v="4"/>
    <x v="2"/>
  </r>
  <r>
    <x v="1"/>
    <x v="1"/>
    <s v="total_earnings_year_prior"/>
    <m/>
    <m/>
    <x v="2"/>
    <s v="mean"/>
    <x v="1"/>
    <x v="2"/>
  </r>
  <r>
    <x v="1"/>
    <x v="2"/>
    <s v="court_duration_days"/>
    <n v="1789644"/>
    <n v="7458"/>
    <x v="2"/>
    <s v="mean"/>
    <x v="2"/>
    <x v="0"/>
  </r>
  <r>
    <x v="1"/>
    <x v="2"/>
    <s v="days_benT1_prior"/>
    <n v="67197304"/>
    <n v="155907"/>
    <x v="2"/>
    <s v="mean"/>
    <x v="0"/>
    <x v="0"/>
  </r>
  <r>
    <x v="1"/>
    <x v="2"/>
    <s v="number_of_charges"/>
    <n v="18605"/>
    <n v="7455"/>
    <x v="2"/>
    <s v="mean"/>
    <x v="3"/>
    <x v="0"/>
  </r>
  <r>
    <x v="1"/>
    <x v="2"/>
    <s v="total_ben_income_year_prior"/>
    <n v="848086130.36000001"/>
    <n v="50562"/>
    <x v="2"/>
    <s v="mean"/>
    <x v="4"/>
    <x v="0"/>
  </r>
  <r>
    <x v="1"/>
    <x v="2"/>
    <s v="total_earnings_year_prior"/>
    <n v="8244511949.1899996"/>
    <n v="115356"/>
    <x v="2"/>
    <s v="mean"/>
    <x v="1"/>
    <x v="0"/>
  </r>
  <r>
    <x v="1"/>
    <x v="2"/>
    <s v="court_duration_days"/>
    <n v="506079"/>
    <n v="2466"/>
    <x v="2"/>
    <s v="mean"/>
    <x v="2"/>
    <x v="1"/>
  </r>
  <r>
    <x v="1"/>
    <x v="2"/>
    <s v="days_benT1_prior"/>
    <n v="92799163"/>
    <n v="162615"/>
    <x v="2"/>
    <s v="mean"/>
    <x v="0"/>
    <x v="1"/>
  </r>
  <r>
    <x v="1"/>
    <x v="2"/>
    <s v="number_of_charges"/>
    <n v="5559"/>
    <n v="2466"/>
    <x v="2"/>
    <s v="mean"/>
    <x v="3"/>
    <x v="1"/>
  </r>
  <r>
    <x v="1"/>
    <x v="2"/>
    <s v="total_ben_income_year_prior"/>
    <n v="1270347815.47"/>
    <n v="61674"/>
    <x v="2"/>
    <s v="mean"/>
    <x v="4"/>
    <x v="1"/>
  </r>
  <r>
    <x v="1"/>
    <x v="2"/>
    <s v="total_earnings_year_prior"/>
    <n v="6867473330.6300001"/>
    <n v="118200"/>
    <x v="2"/>
    <s v="mean"/>
    <x v="1"/>
    <x v="1"/>
  </r>
  <r>
    <x v="1"/>
    <x v="3"/>
    <s v="court_duration_days"/>
    <n v="54012"/>
    <n v="210"/>
    <x v="2"/>
    <s v="mean"/>
    <x v="2"/>
    <x v="0"/>
  </r>
  <r>
    <x v="1"/>
    <x v="3"/>
    <s v="days_benT1_prior"/>
    <n v="70536533"/>
    <n v="34806"/>
    <x v="2"/>
    <s v="mean"/>
    <x v="0"/>
    <x v="0"/>
  </r>
  <r>
    <x v="1"/>
    <x v="3"/>
    <s v="number_of_charges"/>
    <n v="588"/>
    <n v="207"/>
    <x v="2"/>
    <s v="mean"/>
    <x v="3"/>
    <x v="0"/>
  </r>
  <r>
    <x v="1"/>
    <x v="3"/>
    <s v="total_ben_income_year_prior"/>
    <n v="3774702.76"/>
    <n v="459"/>
    <x v="2"/>
    <s v="mean"/>
    <x v="4"/>
    <x v="0"/>
  </r>
  <r>
    <x v="1"/>
    <x v="3"/>
    <s v="total_earnings_year_prior"/>
    <n v="420185409.5"/>
    <n v="10842"/>
    <x v="2"/>
    <s v="mean"/>
    <x v="1"/>
    <x v="0"/>
  </r>
  <r>
    <x v="1"/>
    <x v="3"/>
    <s v="court_duration_days"/>
    <n v="10805"/>
    <n v="60"/>
    <x v="2"/>
    <s v="mean"/>
    <x v="2"/>
    <x v="1"/>
  </r>
  <r>
    <x v="1"/>
    <x v="3"/>
    <s v="days_benT1_prior"/>
    <n v="97627966"/>
    <n v="39813"/>
    <x v="2"/>
    <s v="mean"/>
    <x v="0"/>
    <x v="1"/>
  </r>
  <r>
    <x v="1"/>
    <x v="3"/>
    <s v="number_of_charges"/>
    <n v="124"/>
    <n v="60"/>
    <x v="2"/>
    <s v="mean"/>
    <x v="3"/>
    <x v="1"/>
  </r>
  <r>
    <x v="1"/>
    <x v="3"/>
    <s v="total_ben_income_year_prior"/>
    <n v="3966947.67"/>
    <n v="495"/>
    <x v="2"/>
    <s v="mean"/>
    <x v="4"/>
    <x v="1"/>
  </r>
  <r>
    <x v="1"/>
    <x v="3"/>
    <s v="total_earnings_year_prior"/>
    <n v="370166976.23000002"/>
    <n v="11040"/>
    <x v="2"/>
    <s v="mean"/>
    <x v="1"/>
    <x v="1"/>
  </r>
  <r>
    <x v="0"/>
    <x v="0"/>
    <s v="days_benT1_prior"/>
    <n v="310"/>
    <n v="231"/>
    <x v="2"/>
    <s v="mean"/>
    <x v="0"/>
    <x v="0"/>
  </r>
  <r>
    <x v="0"/>
    <x v="0"/>
    <s v="total_earnings_year_prior"/>
    <m/>
    <m/>
    <x v="2"/>
    <s v="mean"/>
    <x v="1"/>
    <x v="0"/>
  </r>
  <r>
    <x v="0"/>
    <x v="0"/>
    <s v="days_benT1_prior"/>
    <n v="0"/>
    <n v="165"/>
    <x v="2"/>
    <s v="mean"/>
    <x v="0"/>
    <x v="1"/>
  </r>
  <r>
    <x v="0"/>
    <x v="0"/>
    <s v="total_earnings_year_prior"/>
    <m/>
    <m/>
    <x v="2"/>
    <s v="mean"/>
    <x v="1"/>
    <x v="1"/>
  </r>
  <r>
    <x v="0"/>
    <x v="1"/>
    <s v="court_duration_days"/>
    <m/>
    <m/>
    <x v="2"/>
    <s v="mean"/>
    <x v="2"/>
    <x v="0"/>
  </r>
  <r>
    <x v="0"/>
    <x v="1"/>
    <s v="days_benT1_prior"/>
    <n v="20840"/>
    <n v="3261"/>
    <x v="2"/>
    <s v="mean"/>
    <x v="0"/>
    <x v="0"/>
  </r>
  <r>
    <x v="0"/>
    <x v="1"/>
    <s v="number_of_charges"/>
    <m/>
    <m/>
    <x v="2"/>
    <s v="mean"/>
    <x v="3"/>
    <x v="0"/>
  </r>
  <r>
    <x v="0"/>
    <x v="1"/>
    <s v="total_ben_income_year_prior"/>
    <n v="325792.67"/>
    <n v="27"/>
    <x v="2"/>
    <s v="mean"/>
    <x v="4"/>
    <x v="0"/>
  </r>
  <r>
    <x v="0"/>
    <x v="1"/>
    <s v="total_earnings_year_prior"/>
    <n v="127740638.36"/>
    <n v="2640"/>
    <x v="2"/>
    <s v="mean"/>
    <x v="1"/>
    <x v="0"/>
  </r>
  <r>
    <x v="0"/>
    <x v="1"/>
    <s v="court_duration_days"/>
    <m/>
    <m/>
    <x v="2"/>
    <s v="mean"/>
    <x v="2"/>
    <x v="1"/>
  </r>
  <r>
    <x v="0"/>
    <x v="1"/>
    <s v="days_benT1_prior"/>
    <n v="21279"/>
    <n v="2253"/>
    <x v="2"/>
    <s v="mean"/>
    <x v="0"/>
    <x v="1"/>
  </r>
  <r>
    <x v="0"/>
    <x v="1"/>
    <s v="number_of_charges"/>
    <m/>
    <m/>
    <x v="2"/>
    <s v="mean"/>
    <x v="3"/>
    <x v="1"/>
  </r>
  <r>
    <x v="0"/>
    <x v="1"/>
    <s v="total_ben_income_year_prior"/>
    <n v="398018.09"/>
    <n v="30"/>
    <x v="2"/>
    <s v="mean"/>
    <x v="4"/>
    <x v="1"/>
  </r>
  <r>
    <x v="0"/>
    <x v="1"/>
    <s v="total_earnings_year_prior"/>
    <n v="88581193.760000005"/>
    <n v="1779"/>
    <x v="2"/>
    <s v="mean"/>
    <x v="1"/>
    <x v="1"/>
  </r>
  <r>
    <x v="0"/>
    <x v="1"/>
    <s v="days_benT1_prior"/>
    <m/>
    <m/>
    <x v="2"/>
    <s v="mean"/>
    <x v="0"/>
    <x v="2"/>
  </r>
  <r>
    <x v="0"/>
    <x v="1"/>
    <s v="total_ben_income_year_prior"/>
    <m/>
    <m/>
    <x v="2"/>
    <s v="mean"/>
    <x v="4"/>
    <x v="2"/>
  </r>
  <r>
    <x v="0"/>
    <x v="1"/>
    <s v="total_earnings_year_prior"/>
    <m/>
    <m/>
    <x v="2"/>
    <s v="mean"/>
    <x v="1"/>
    <x v="2"/>
  </r>
  <r>
    <x v="0"/>
    <x v="2"/>
    <s v="court_duration_days"/>
    <m/>
    <m/>
    <x v="2"/>
    <s v="mean"/>
    <x v="2"/>
    <x v="0"/>
  </r>
  <r>
    <x v="0"/>
    <x v="2"/>
    <s v="days_benT1_prior"/>
    <n v="64451"/>
    <n v="7020"/>
    <x v="2"/>
    <s v="mean"/>
    <x v="0"/>
    <x v="0"/>
  </r>
  <r>
    <x v="0"/>
    <x v="2"/>
    <s v="number_of_charges"/>
    <m/>
    <m/>
    <x v="2"/>
    <s v="mean"/>
    <x v="3"/>
    <x v="0"/>
  </r>
  <r>
    <x v="0"/>
    <x v="2"/>
    <s v="total_ben_income_year_prior"/>
    <n v="1302870.1499999999"/>
    <n v="93"/>
    <x v="2"/>
    <s v="mean"/>
    <x v="4"/>
    <x v="0"/>
  </r>
  <r>
    <x v="0"/>
    <x v="2"/>
    <s v="total_earnings_year_prior"/>
    <n v="445269591.22000003"/>
    <n v="5724"/>
    <x v="2"/>
    <s v="mean"/>
    <x v="1"/>
    <x v="0"/>
  </r>
  <r>
    <x v="0"/>
    <x v="2"/>
    <s v="days_benT1_prior"/>
    <n v="160827"/>
    <n v="4692"/>
    <x v="2"/>
    <s v="mean"/>
    <x v="0"/>
    <x v="1"/>
  </r>
  <r>
    <x v="0"/>
    <x v="2"/>
    <s v="total_ben_income_year_prior"/>
    <n v="1567010.76"/>
    <n v="108"/>
    <x v="2"/>
    <s v="mean"/>
    <x v="4"/>
    <x v="1"/>
  </r>
  <r>
    <x v="0"/>
    <x v="2"/>
    <s v="total_earnings_year_prior"/>
    <n v="237479659.99000001"/>
    <n v="3420"/>
    <x v="2"/>
    <s v="mean"/>
    <x v="1"/>
    <x v="1"/>
  </r>
  <r>
    <x v="0"/>
    <x v="2"/>
    <s v="days_benT1_prior"/>
    <m/>
    <m/>
    <x v="2"/>
    <s v="mean"/>
    <x v="0"/>
    <x v="2"/>
  </r>
  <r>
    <x v="0"/>
    <x v="3"/>
    <s v="court_duration_days"/>
    <m/>
    <m/>
    <x v="2"/>
    <s v="mean"/>
    <x v="2"/>
    <x v="0"/>
  </r>
  <r>
    <x v="0"/>
    <x v="3"/>
    <s v="days_benT1_prior"/>
    <n v="1287040"/>
    <n v="699"/>
    <x v="2"/>
    <s v="mean"/>
    <x v="0"/>
    <x v="0"/>
  </r>
  <r>
    <x v="0"/>
    <x v="3"/>
    <s v="number_of_charges"/>
    <m/>
    <m/>
    <x v="2"/>
    <s v="mean"/>
    <x v="3"/>
    <x v="0"/>
  </r>
  <r>
    <x v="0"/>
    <x v="3"/>
    <s v="total_ben_income_year_prior"/>
    <n v="320428.23"/>
    <n v="21"/>
    <x v="2"/>
    <s v="mean"/>
    <x v="4"/>
    <x v="0"/>
  </r>
  <r>
    <x v="0"/>
    <x v="3"/>
    <s v="total_earnings_year_prior"/>
    <n v="7495832.0599999996"/>
    <n v="189"/>
    <x v="2"/>
    <s v="mean"/>
    <x v="1"/>
    <x v="0"/>
  </r>
  <r>
    <x v="0"/>
    <x v="3"/>
    <s v="days_benT1_prior"/>
    <n v="2696494"/>
    <n v="888"/>
    <x v="2"/>
    <s v="mean"/>
    <x v="0"/>
    <x v="1"/>
  </r>
  <r>
    <x v="0"/>
    <x v="3"/>
    <s v="total_ben_income_year_prior"/>
    <n v="335694.8"/>
    <n v="24"/>
    <x v="2"/>
    <s v="mean"/>
    <x v="4"/>
    <x v="1"/>
  </r>
  <r>
    <x v="0"/>
    <x v="3"/>
    <s v="total_earnings_year_prior"/>
    <n v="5126325.41"/>
    <n v="168"/>
    <x v="2"/>
    <s v="mean"/>
    <x v="1"/>
    <x v="1"/>
  </r>
  <r>
    <x v="2"/>
    <x v="4"/>
    <m/>
    <m/>
    <m/>
    <x v="3"/>
    <m/>
    <x v="5"/>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28">
  <r>
    <x v="0"/>
    <x v="0"/>
    <s v="anzsic06_division"/>
    <s v="Accommodation and Food Services"/>
    <n v="6"/>
    <x v="0"/>
    <n v="1041"/>
    <s v="prop"/>
    <x v="0"/>
    <x v="0"/>
    <x v="0"/>
  </r>
  <r>
    <x v="0"/>
    <x v="0"/>
    <s v="anzsic06_division"/>
    <s v="Administrative and Support Services"/>
    <m/>
    <x v="0"/>
    <n v="1041"/>
    <s v="prop"/>
    <x v="0"/>
    <x v="0"/>
    <x v="0"/>
  </r>
  <r>
    <x v="0"/>
    <x v="0"/>
    <s v="anzsic06_division"/>
    <s v="Agriculture, Forestry and Fishing"/>
    <n v="15"/>
    <x v="0"/>
    <n v="1041"/>
    <s v="prop"/>
    <x v="0"/>
    <x v="0"/>
    <x v="0"/>
  </r>
  <r>
    <x v="0"/>
    <x v="0"/>
    <s v="anzsic06_division"/>
    <s v="Construction"/>
    <m/>
    <x v="0"/>
    <n v="1041"/>
    <s v="prop"/>
    <x v="0"/>
    <x v="0"/>
    <x v="0"/>
  </r>
  <r>
    <x v="0"/>
    <x v="0"/>
    <s v="anzsic06_division"/>
    <s v="Information Media and Telecommunications"/>
    <n v="15"/>
    <x v="0"/>
    <n v="1041"/>
    <s v="prop"/>
    <x v="0"/>
    <x v="0"/>
    <x v="0"/>
  </r>
  <r>
    <x v="0"/>
    <x v="0"/>
    <s v="anzsic06_division"/>
    <s v="Manufacturing"/>
    <m/>
    <x v="0"/>
    <n v="1041"/>
    <s v="prop"/>
    <x v="0"/>
    <x v="0"/>
    <x v="0"/>
  </r>
  <r>
    <x v="0"/>
    <x v="0"/>
    <s v="anzsic06_division"/>
    <s v="Retail Trade"/>
    <m/>
    <x v="0"/>
    <n v="1041"/>
    <s v="prop"/>
    <x v="0"/>
    <x v="0"/>
    <x v="0"/>
  </r>
  <r>
    <x v="0"/>
    <x v="0"/>
    <s v="anzsic06_division"/>
    <s v="Wholesale Trade"/>
    <m/>
    <x v="0"/>
    <n v="1041"/>
    <s v="prop"/>
    <x v="0"/>
    <x v="0"/>
    <x v="0"/>
  </r>
  <r>
    <x v="0"/>
    <x v="0"/>
    <s v="dl_motorcar_ever"/>
    <s v="No"/>
    <n v="1041"/>
    <x v="0"/>
    <n v="1041"/>
    <s v="prop"/>
    <x v="1"/>
    <x v="0"/>
    <x v="0"/>
  </r>
  <r>
    <x v="0"/>
    <x v="0"/>
    <s v="earnings_year_prior"/>
    <s v="1"/>
    <n v="45"/>
    <x v="0"/>
    <n v="1041"/>
    <s v="prop"/>
    <x v="2"/>
    <x v="0"/>
    <x v="1"/>
  </r>
  <r>
    <x v="0"/>
    <x v="0"/>
    <s v="EET_6months_prioryr"/>
    <s v="1"/>
    <n v="696"/>
    <x v="0"/>
    <n v="1041"/>
    <s v="prop"/>
    <x v="3"/>
    <x v="0"/>
    <x v="1"/>
  </r>
  <r>
    <x v="0"/>
    <x v="0"/>
    <s v="EET_anytime_prioryr"/>
    <s v="1"/>
    <n v="723"/>
    <x v="0"/>
    <n v="1041"/>
    <s v="prop"/>
    <x v="4"/>
    <x v="0"/>
    <x v="1"/>
  </r>
  <r>
    <x v="0"/>
    <x v="0"/>
    <s v="high_qual"/>
    <s v="Missing"/>
    <n v="1041"/>
    <x v="0"/>
    <n v="1041"/>
    <s v="prop"/>
    <x v="5"/>
    <x v="0"/>
    <x v="0"/>
  </r>
  <r>
    <x v="0"/>
    <x v="0"/>
    <s v="HNZapply_prioryear"/>
    <s v="1"/>
    <m/>
    <x v="0"/>
    <n v="1041"/>
    <s v="prop"/>
    <x v="6"/>
    <x v="0"/>
    <x v="1"/>
  </r>
  <r>
    <x v="0"/>
    <x v="0"/>
    <s v="HNZtenant_prior"/>
    <s v="1"/>
    <n v="12"/>
    <x v="0"/>
    <n v="1041"/>
    <s v="prop"/>
    <x v="7"/>
    <x v="0"/>
    <x v="1"/>
  </r>
  <r>
    <x v="0"/>
    <x v="0"/>
    <s v="HNZtenant_prioryear"/>
    <s v="1"/>
    <n v="9"/>
    <x v="0"/>
    <n v="1041"/>
    <s v="prop"/>
    <x v="8"/>
    <x v="0"/>
    <x v="1"/>
  </r>
  <r>
    <x v="0"/>
    <x v="0"/>
    <s v="offend_prioryr"/>
    <s v="1"/>
    <m/>
    <x v="0"/>
    <n v="1041"/>
    <s v="prop"/>
    <x v="9"/>
    <x v="0"/>
    <x v="1"/>
  </r>
  <r>
    <x v="0"/>
    <x v="0"/>
    <s v="offend_serious_harm_prioryr"/>
    <s v="1"/>
    <m/>
    <x v="0"/>
    <n v="1041"/>
    <s v="prop"/>
    <x v="10"/>
    <x v="0"/>
    <x v="1"/>
  </r>
  <r>
    <x v="0"/>
    <x v="0"/>
    <s v="PRIMHD_flag"/>
    <s v="1"/>
    <n v="15"/>
    <x v="0"/>
    <n v="1041"/>
    <s v="prop"/>
    <x v="11"/>
    <x v="0"/>
    <x v="1"/>
  </r>
  <r>
    <x v="0"/>
    <x v="0"/>
    <s v="victim_prioryr"/>
    <s v="1"/>
    <m/>
    <x v="0"/>
    <n v="1041"/>
    <s v="prop"/>
    <x v="12"/>
    <x v="0"/>
    <x v="1"/>
  </r>
  <r>
    <x v="0"/>
    <x v="0"/>
    <s v="victim_serious_harm_prioryr"/>
    <s v="1"/>
    <m/>
    <x v="0"/>
    <n v="1041"/>
    <s v="prop"/>
    <x v="13"/>
    <x v="0"/>
    <x v="1"/>
  </r>
  <r>
    <x v="0"/>
    <x v="0"/>
    <s v="anzsic06_division"/>
    <s v="Accommodation and Food Services"/>
    <n v="9"/>
    <x v="0"/>
    <n v="996"/>
    <s v="prop"/>
    <x v="0"/>
    <x v="1"/>
    <x v="0"/>
  </r>
  <r>
    <x v="0"/>
    <x v="0"/>
    <s v="anzsic06_division"/>
    <s v="Administrative and Support Services"/>
    <m/>
    <x v="0"/>
    <n v="996"/>
    <s v="prop"/>
    <x v="0"/>
    <x v="1"/>
    <x v="0"/>
  </r>
  <r>
    <x v="0"/>
    <x v="0"/>
    <s v="anzsic06_division"/>
    <s v="Agriculture, Forestry and Fishing"/>
    <n v="6"/>
    <x v="0"/>
    <n v="996"/>
    <s v="prop"/>
    <x v="0"/>
    <x v="1"/>
    <x v="0"/>
  </r>
  <r>
    <x v="0"/>
    <x v="0"/>
    <s v="anzsic06_division"/>
    <s v="Arts and Recreation Services"/>
    <m/>
    <x v="0"/>
    <n v="996"/>
    <s v="prop"/>
    <x v="0"/>
    <x v="1"/>
    <x v="0"/>
  </r>
  <r>
    <x v="0"/>
    <x v="0"/>
    <s v="anzsic06_division"/>
    <s v="Construction"/>
    <m/>
    <x v="0"/>
    <n v="996"/>
    <s v="prop"/>
    <x v="0"/>
    <x v="1"/>
    <x v="0"/>
  </r>
  <r>
    <x v="0"/>
    <x v="0"/>
    <s v="anzsic06_division"/>
    <s v="Manufacturing"/>
    <m/>
    <x v="0"/>
    <n v="996"/>
    <s v="prop"/>
    <x v="0"/>
    <x v="1"/>
    <x v="0"/>
  </r>
  <r>
    <x v="0"/>
    <x v="0"/>
    <s v="anzsic06_division"/>
    <s v="Professional, Scientific and Technical Services"/>
    <m/>
    <x v="0"/>
    <n v="996"/>
    <s v="prop"/>
    <x v="0"/>
    <x v="1"/>
    <x v="0"/>
  </r>
  <r>
    <x v="0"/>
    <x v="0"/>
    <s v="anzsic06_division"/>
    <s v="Rental, Hiring and Real Estate Services"/>
    <m/>
    <x v="0"/>
    <n v="996"/>
    <s v="prop"/>
    <x v="0"/>
    <x v="1"/>
    <x v="0"/>
  </r>
  <r>
    <x v="0"/>
    <x v="0"/>
    <s v="anzsic06_division"/>
    <s v="Retail Trade"/>
    <n v="6"/>
    <x v="0"/>
    <n v="996"/>
    <s v="prop"/>
    <x v="0"/>
    <x v="1"/>
    <x v="0"/>
  </r>
  <r>
    <x v="0"/>
    <x v="0"/>
    <s v="anzsic06_division"/>
    <s v="Transport, Postal and Warehousing"/>
    <m/>
    <x v="0"/>
    <n v="996"/>
    <s v="prop"/>
    <x v="0"/>
    <x v="1"/>
    <x v="0"/>
  </r>
  <r>
    <x v="0"/>
    <x v="0"/>
    <s v="dl_motorcar_ever"/>
    <s v="No"/>
    <n v="996"/>
    <x v="0"/>
    <n v="996"/>
    <s v="prop"/>
    <x v="1"/>
    <x v="1"/>
    <x v="0"/>
  </r>
  <r>
    <x v="0"/>
    <x v="0"/>
    <s v="earnings_year_prior"/>
    <s v="1"/>
    <n v="30"/>
    <x v="0"/>
    <n v="996"/>
    <s v="prop"/>
    <x v="2"/>
    <x v="1"/>
    <x v="1"/>
  </r>
  <r>
    <x v="0"/>
    <x v="0"/>
    <s v="EET_6months_prioryr"/>
    <s v="1"/>
    <n v="645"/>
    <x v="0"/>
    <n v="996"/>
    <s v="prop"/>
    <x v="3"/>
    <x v="1"/>
    <x v="1"/>
  </r>
  <r>
    <x v="0"/>
    <x v="0"/>
    <s v="EET_anytime_prioryr"/>
    <s v="1"/>
    <n v="666"/>
    <x v="0"/>
    <n v="996"/>
    <s v="prop"/>
    <x v="4"/>
    <x v="1"/>
    <x v="1"/>
  </r>
  <r>
    <x v="0"/>
    <x v="0"/>
    <s v="high_qual"/>
    <s v="Level 1 to 3 qualification"/>
    <m/>
    <x v="0"/>
    <n v="996"/>
    <s v="prop"/>
    <x v="5"/>
    <x v="1"/>
    <x v="0"/>
  </r>
  <r>
    <x v="0"/>
    <x v="0"/>
    <s v="high_qual"/>
    <s v="Missing"/>
    <n v="990"/>
    <x v="0"/>
    <n v="996"/>
    <s v="prop"/>
    <x v="5"/>
    <x v="1"/>
    <x v="0"/>
  </r>
  <r>
    <x v="0"/>
    <x v="0"/>
    <s v="high_qual"/>
    <s v="No qualification"/>
    <m/>
    <x v="0"/>
    <n v="996"/>
    <s v="prop"/>
    <x v="5"/>
    <x v="1"/>
    <x v="0"/>
  </r>
  <r>
    <x v="0"/>
    <x v="0"/>
    <s v="high_qual_nqf"/>
    <s v="2"/>
    <m/>
    <x v="0"/>
    <n v="996"/>
    <s v="prop"/>
    <x v="14"/>
    <x v="1"/>
    <x v="0"/>
  </r>
  <r>
    <x v="0"/>
    <x v="0"/>
    <s v="HNZapply_prioryear"/>
    <s v="1"/>
    <m/>
    <x v="0"/>
    <n v="996"/>
    <s v="prop"/>
    <x v="6"/>
    <x v="1"/>
    <x v="1"/>
  </r>
  <r>
    <x v="0"/>
    <x v="0"/>
    <s v="HNZtenant_prior"/>
    <s v="1"/>
    <n v="12"/>
    <x v="0"/>
    <n v="996"/>
    <s v="prop"/>
    <x v="7"/>
    <x v="1"/>
    <x v="1"/>
  </r>
  <r>
    <x v="0"/>
    <x v="0"/>
    <s v="HNZtenant_prioryear"/>
    <s v="1"/>
    <n v="6"/>
    <x v="0"/>
    <n v="996"/>
    <s v="prop"/>
    <x v="8"/>
    <x v="1"/>
    <x v="1"/>
  </r>
  <r>
    <x v="0"/>
    <x v="0"/>
    <s v="offend_prioryr"/>
    <s v="1"/>
    <m/>
    <x v="0"/>
    <n v="996"/>
    <s v="prop"/>
    <x v="9"/>
    <x v="1"/>
    <x v="1"/>
  </r>
  <r>
    <x v="0"/>
    <x v="0"/>
    <s v="PRIMHD_flag"/>
    <s v="1"/>
    <n v="9"/>
    <x v="0"/>
    <n v="996"/>
    <s v="prop"/>
    <x v="11"/>
    <x v="1"/>
    <x v="1"/>
  </r>
  <r>
    <x v="0"/>
    <x v="0"/>
    <s v="victim_prioryr"/>
    <s v="1"/>
    <m/>
    <x v="0"/>
    <n v="996"/>
    <s v="prop"/>
    <x v="12"/>
    <x v="1"/>
    <x v="1"/>
  </r>
  <r>
    <x v="0"/>
    <x v="0"/>
    <s v="victim_serious_harm_prioryr"/>
    <s v="1"/>
    <m/>
    <x v="0"/>
    <n v="996"/>
    <s v="prop"/>
    <x v="13"/>
    <x v="1"/>
    <x v="1"/>
  </r>
  <r>
    <x v="0"/>
    <x v="1"/>
    <s v="alcohol_drug_referral_to"/>
    <s v="1"/>
    <m/>
    <x v="0"/>
    <n v="1146"/>
    <s v="prop"/>
    <x v="15"/>
    <x v="0"/>
    <x v="1"/>
  </r>
  <r>
    <x v="0"/>
    <x v="1"/>
    <s v="anzsic06_division"/>
    <s v="Accommodation and Food Services"/>
    <n v="66"/>
    <x v="0"/>
    <n v="1146"/>
    <s v="prop"/>
    <x v="0"/>
    <x v="0"/>
    <x v="0"/>
  </r>
  <r>
    <x v="0"/>
    <x v="1"/>
    <s v="anzsic06_division"/>
    <s v="Administrative and Support Services"/>
    <n v="48"/>
    <x v="0"/>
    <n v="1146"/>
    <s v="prop"/>
    <x v="0"/>
    <x v="0"/>
    <x v="0"/>
  </r>
  <r>
    <x v="0"/>
    <x v="1"/>
    <s v="anzsic06_division"/>
    <s v="Agriculture, Forestry and Fishing"/>
    <n v="135"/>
    <x v="0"/>
    <n v="1146"/>
    <s v="prop"/>
    <x v="0"/>
    <x v="0"/>
    <x v="0"/>
  </r>
  <r>
    <x v="0"/>
    <x v="1"/>
    <s v="anzsic06_division"/>
    <s v="Arts and Recreation Services"/>
    <n v="9"/>
    <x v="0"/>
    <n v="1146"/>
    <s v="prop"/>
    <x v="0"/>
    <x v="0"/>
    <x v="0"/>
  </r>
  <r>
    <x v="0"/>
    <x v="1"/>
    <s v="anzsic06_division"/>
    <s v="Construction"/>
    <n v="213"/>
    <x v="0"/>
    <n v="1146"/>
    <s v="prop"/>
    <x v="0"/>
    <x v="0"/>
    <x v="0"/>
  </r>
  <r>
    <x v="0"/>
    <x v="1"/>
    <s v="anzsic06_division"/>
    <s v="Education and Training"/>
    <n v="9"/>
    <x v="0"/>
    <n v="1146"/>
    <s v="prop"/>
    <x v="0"/>
    <x v="0"/>
    <x v="0"/>
  </r>
  <r>
    <x v="0"/>
    <x v="1"/>
    <s v="anzsic06_division"/>
    <s v="Electricity, Gas, Water and Waste Services"/>
    <m/>
    <x v="0"/>
    <n v="1146"/>
    <s v="prop"/>
    <x v="0"/>
    <x v="0"/>
    <x v="0"/>
  </r>
  <r>
    <x v="0"/>
    <x v="1"/>
    <s v="anzsic06_division"/>
    <s v="Financial and Insurance Services"/>
    <m/>
    <x v="0"/>
    <n v="1146"/>
    <s v="prop"/>
    <x v="0"/>
    <x v="0"/>
    <x v="0"/>
  </r>
  <r>
    <x v="0"/>
    <x v="1"/>
    <s v="anzsic06_division"/>
    <s v="Health Care and Social Assistance"/>
    <n v="9"/>
    <x v="0"/>
    <n v="1146"/>
    <s v="prop"/>
    <x v="0"/>
    <x v="0"/>
    <x v="0"/>
  </r>
  <r>
    <x v="0"/>
    <x v="1"/>
    <s v="anzsic06_division"/>
    <s v="Information Media and Telecommunications"/>
    <n v="6"/>
    <x v="0"/>
    <n v="1146"/>
    <s v="prop"/>
    <x v="0"/>
    <x v="0"/>
    <x v="0"/>
  </r>
  <r>
    <x v="0"/>
    <x v="1"/>
    <s v="anzsic06_division"/>
    <s v="Manufacturing"/>
    <n v="84"/>
    <x v="0"/>
    <n v="1146"/>
    <s v="prop"/>
    <x v="0"/>
    <x v="0"/>
    <x v="0"/>
  </r>
  <r>
    <x v="0"/>
    <x v="1"/>
    <s v="anzsic06_division"/>
    <s v="Mining"/>
    <n v="30"/>
    <x v="0"/>
    <n v="1146"/>
    <s v="prop"/>
    <x v="0"/>
    <x v="0"/>
    <x v="0"/>
  </r>
  <r>
    <x v="0"/>
    <x v="1"/>
    <s v="anzsic06_division"/>
    <s v="Other Services"/>
    <n v="42"/>
    <x v="0"/>
    <n v="1146"/>
    <s v="prop"/>
    <x v="0"/>
    <x v="0"/>
    <x v="0"/>
  </r>
  <r>
    <x v="0"/>
    <x v="1"/>
    <s v="anzsic06_division"/>
    <s v="Professional, Scientific and Technical Services"/>
    <n v="30"/>
    <x v="0"/>
    <n v="1146"/>
    <s v="prop"/>
    <x v="0"/>
    <x v="0"/>
    <x v="0"/>
  </r>
  <r>
    <x v="0"/>
    <x v="1"/>
    <s v="anzsic06_division"/>
    <s v="Public Administration and Safety"/>
    <n v="30"/>
    <x v="0"/>
    <n v="1146"/>
    <s v="prop"/>
    <x v="0"/>
    <x v="0"/>
    <x v="0"/>
  </r>
  <r>
    <x v="0"/>
    <x v="1"/>
    <s v="anzsic06_division"/>
    <s v="Rental, Hiring and Real Estate Services"/>
    <n v="9"/>
    <x v="0"/>
    <n v="1146"/>
    <s v="prop"/>
    <x v="0"/>
    <x v="0"/>
    <x v="0"/>
  </r>
  <r>
    <x v="0"/>
    <x v="1"/>
    <s v="anzsic06_division"/>
    <s v="Retail Trade"/>
    <n v="135"/>
    <x v="0"/>
    <n v="1146"/>
    <s v="prop"/>
    <x v="0"/>
    <x v="0"/>
    <x v="0"/>
  </r>
  <r>
    <x v="0"/>
    <x v="1"/>
    <s v="anzsic06_division"/>
    <s v="Transport, Postal and Warehousing"/>
    <n v="30"/>
    <x v="0"/>
    <n v="1146"/>
    <s v="prop"/>
    <x v="0"/>
    <x v="0"/>
    <x v="0"/>
  </r>
  <r>
    <x v="0"/>
    <x v="1"/>
    <s v="anzsic06_division"/>
    <s v="Wholesale Trade"/>
    <n v="39"/>
    <x v="0"/>
    <n v="1146"/>
    <s v="prop"/>
    <x v="0"/>
    <x v="0"/>
    <x v="0"/>
  </r>
  <r>
    <x v="0"/>
    <x v="1"/>
    <s v="ben_payment_year_prior"/>
    <s v="1"/>
    <n v="162"/>
    <x v="0"/>
    <n v="1146"/>
    <s v="prop"/>
    <x v="16"/>
    <x v="0"/>
    <x v="1"/>
  </r>
  <r>
    <x v="0"/>
    <x v="1"/>
    <s v="benT1_prior_year"/>
    <s v="1"/>
    <n v="165"/>
    <x v="0"/>
    <n v="1146"/>
    <s v="prop"/>
    <x v="17"/>
    <x v="0"/>
    <x v="1"/>
  </r>
  <r>
    <x v="0"/>
    <x v="1"/>
    <s v="charge_convicted_proved"/>
    <s v="1"/>
    <n v="30"/>
    <x v="0"/>
    <n v="1146"/>
    <s v="prop"/>
    <x v="18"/>
    <x v="0"/>
    <x v="1"/>
  </r>
  <r>
    <x v="0"/>
    <x v="1"/>
    <s v="charge_not_proved"/>
    <s v="1"/>
    <n v="9"/>
    <x v="0"/>
    <n v="1146"/>
    <s v="prop"/>
    <x v="19"/>
    <x v="0"/>
    <x v="1"/>
  </r>
  <r>
    <x v="0"/>
    <x v="1"/>
    <s v="charge_serious_offence"/>
    <s v="1"/>
    <n v="6"/>
    <x v="0"/>
    <n v="1146"/>
    <s v="prop"/>
    <x v="20"/>
    <x v="0"/>
    <x v="1"/>
  </r>
  <r>
    <x v="0"/>
    <x v="1"/>
    <s v="comm_prior_year"/>
    <s v="1"/>
    <n v="18"/>
    <x v="0"/>
    <n v="1146"/>
    <s v="prop"/>
    <x v="21"/>
    <x v="0"/>
    <x v="1"/>
  </r>
  <r>
    <x v="0"/>
    <x v="1"/>
    <s v="court_charge_laid"/>
    <s v="1"/>
    <n v="36"/>
    <x v="0"/>
    <n v="1146"/>
    <s v="prop"/>
    <x v="22"/>
    <x v="0"/>
    <x v="1"/>
  </r>
  <r>
    <x v="0"/>
    <x v="1"/>
    <s v="cust_prior_year"/>
    <s v="1"/>
    <n v="9"/>
    <x v="0"/>
    <n v="1146"/>
    <s v="prop"/>
    <x v="23"/>
    <x v="0"/>
    <x v="1"/>
  </r>
  <r>
    <x v="0"/>
    <x v="1"/>
    <s v="dl_motorcar_ever"/>
    <s v="No"/>
    <n v="132"/>
    <x v="0"/>
    <n v="1146"/>
    <s v="prop"/>
    <x v="1"/>
    <x v="0"/>
    <x v="0"/>
  </r>
  <r>
    <x v="0"/>
    <x v="1"/>
    <s v="dl_motorcar_ever"/>
    <s v="Yes_1_learner"/>
    <n v="171"/>
    <x v="0"/>
    <n v="1146"/>
    <s v="prop"/>
    <x v="1"/>
    <x v="0"/>
    <x v="0"/>
  </r>
  <r>
    <x v="0"/>
    <x v="1"/>
    <s v="dl_motorcar_ever"/>
    <s v="Yes_2_restricted"/>
    <n v="213"/>
    <x v="0"/>
    <n v="1146"/>
    <s v="prop"/>
    <x v="1"/>
    <x v="0"/>
    <x v="0"/>
  </r>
  <r>
    <x v="0"/>
    <x v="1"/>
    <s v="dl_motorcar_ever"/>
    <s v="Yes_3_full"/>
    <n v="633"/>
    <x v="0"/>
    <n v="1146"/>
    <s v="prop"/>
    <x v="1"/>
    <x v="0"/>
    <x v="0"/>
  </r>
  <r>
    <x v="0"/>
    <x v="1"/>
    <s v="earnings_year_prior"/>
    <s v="1"/>
    <n v="996"/>
    <x v="0"/>
    <n v="1146"/>
    <s v="prop"/>
    <x v="2"/>
    <x v="0"/>
    <x v="1"/>
  </r>
  <r>
    <x v="0"/>
    <x v="1"/>
    <s v="EET_6months_prioryr"/>
    <s v="1"/>
    <n v="1011"/>
    <x v="0"/>
    <n v="1146"/>
    <s v="prop"/>
    <x v="3"/>
    <x v="0"/>
    <x v="1"/>
  </r>
  <r>
    <x v="0"/>
    <x v="1"/>
    <s v="EET_anytime_prioryr"/>
    <s v="1"/>
    <n v="1071"/>
    <x v="0"/>
    <n v="1146"/>
    <s v="prop"/>
    <x v="4"/>
    <x v="0"/>
    <x v="1"/>
  </r>
  <r>
    <x v="0"/>
    <x v="1"/>
    <s v="emergencyhousing_prior"/>
    <s v="1"/>
    <m/>
    <x v="0"/>
    <n v="1146"/>
    <s v="prop"/>
    <x v="24"/>
    <x v="0"/>
    <x v="1"/>
  </r>
  <r>
    <x v="0"/>
    <x v="1"/>
    <s v="employ_assist_prog"/>
    <s v="1"/>
    <n v="90"/>
    <x v="0"/>
    <n v="1146"/>
    <s v="prop"/>
    <x v="25"/>
    <x v="0"/>
    <x v="1"/>
  </r>
  <r>
    <x v="0"/>
    <x v="1"/>
    <s v="enrol_it_targeted_prioryr"/>
    <s v="1"/>
    <n v="249"/>
    <x v="0"/>
    <n v="1146"/>
    <s v="prop"/>
    <x v="26"/>
    <x v="0"/>
    <x v="1"/>
  </r>
  <r>
    <x v="0"/>
    <x v="1"/>
    <s v="enrol_tertiary_ed_prioryr"/>
    <s v="1"/>
    <n v="159"/>
    <x v="0"/>
    <n v="1146"/>
    <s v="prop"/>
    <x v="27"/>
    <x v="0"/>
    <x v="1"/>
  </r>
  <r>
    <x v="0"/>
    <x v="1"/>
    <s v="enrol_tertiary_training_prioryr"/>
    <s v="1"/>
    <n v="360"/>
    <x v="0"/>
    <n v="1146"/>
    <s v="prop"/>
    <x v="28"/>
    <x v="0"/>
    <x v="1"/>
  </r>
  <r>
    <x v="0"/>
    <x v="1"/>
    <s v="hd_prior_year"/>
    <s v="1"/>
    <m/>
    <x v="0"/>
    <n v="1146"/>
    <s v="prop"/>
    <x v="29"/>
    <x v="0"/>
    <x v="1"/>
  </r>
  <r>
    <x v="0"/>
    <x v="1"/>
    <s v="high_qual"/>
    <s v="Level 1 to 3 qualification"/>
    <n v="672"/>
    <x v="0"/>
    <n v="1146"/>
    <s v="prop"/>
    <x v="5"/>
    <x v="0"/>
    <x v="0"/>
  </r>
  <r>
    <x v="0"/>
    <x v="1"/>
    <s v="high_qual"/>
    <s v="Level 4 to 6 qualification"/>
    <n v="171"/>
    <x v="0"/>
    <n v="1146"/>
    <s v="prop"/>
    <x v="5"/>
    <x v="0"/>
    <x v="0"/>
  </r>
  <r>
    <x v="0"/>
    <x v="1"/>
    <s v="high_qual"/>
    <s v="Level 7+"/>
    <n v="51"/>
    <x v="0"/>
    <n v="1146"/>
    <s v="prop"/>
    <x v="5"/>
    <x v="0"/>
    <x v="0"/>
  </r>
  <r>
    <x v="0"/>
    <x v="1"/>
    <s v="high_qual"/>
    <s v="Missing"/>
    <n v="165"/>
    <x v="0"/>
    <n v="1146"/>
    <s v="prop"/>
    <x v="5"/>
    <x v="0"/>
    <x v="0"/>
  </r>
  <r>
    <x v="0"/>
    <x v="1"/>
    <s v="high_qual"/>
    <s v="No qualification"/>
    <n v="87"/>
    <x v="0"/>
    <n v="1146"/>
    <s v="prop"/>
    <x v="5"/>
    <x v="0"/>
    <x v="0"/>
  </r>
  <r>
    <x v="0"/>
    <x v="1"/>
    <s v="high_qual_nqf"/>
    <s v="1"/>
    <n v="114"/>
    <x v="0"/>
    <n v="1146"/>
    <s v="prop"/>
    <x v="14"/>
    <x v="0"/>
    <x v="0"/>
  </r>
  <r>
    <x v="0"/>
    <x v="1"/>
    <s v="high_qual_nqf"/>
    <s v="2"/>
    <n v="267"/>
    <x v="0"/>
    <n v="1146"/>
    <s v="prop"/>
    <x v="14"/>
    <x v="0"/>
    <x v="0"/>
  </r>
  <r>
    <x v="0"/>
    <x v="1"/>
    <s v="high_qual_nqf"/>
    <s v="3"/>
    <n v="294"/>
    <x v="0"/>
    <n v="1146"/>
    <s v="prop"/>
    <x v="14"/>
    <x v="0"/>
    <x v="0"/>
  </r>
  <r>
    <x v="0"/>
    <x v="1"/>
    <s v="high_qual_nqf"/>
    <s v="4"/>
    <n v="126"/>
    <x v="0"/>
    <n v="1146"/>
    <s v="prop"/>
    <x v="14"/>
    <x v="0"/>
    <x v="0"/>
  </r>
  <r>
    <x v="0"/>
    <x v="1"/>
    <s v="high_qual_nqf"/>
    <s v="5"/>
    <n v="21"/>
    <x v="0"/>
    <n v="1146"/>
    <s v="prop"/>
    <x v="14"/>
    <x v="0"/>
    <x v="0"/>
  </r>
  <r>
    <x v="0"/>
    <x v="1"/>
    <s v="high_qual_nqf"/>
    <s v="6"/>
    <n v="21"/>
    <x v="0"/>
    <n v="1146"/>
    <s v="prop"/>
    <x v="14"/>
    <x v="0"/>
    <x v="0"/>
  </r>
  <r>
    <x v="0"/>
    <x v="1"/>
    <s v="high_qual_nqf"/>
    <s v="7"/>
    <n v="42"/>
    <x v="0"/>
    <n v="1146"/>
    <s v="prop"/>
    <x v="14"/>
    <x v="0"/>
    <x v="0"/>
  </r>
  <r>
    <x v="0"/>
    <x v="1"/>
    <s v="high_qual_nqf"/>
    <s v="8"/>
    <n v="9"/>
    <x v="0"/>
    <n v="1146"/>
    <s v="prop"/>
    <x v="14"/>
    <x v="0"/>
    <x v="0"/>
  </r>
  <r>
    <x v="0"/>
    <x v="1"/>
    <s v="high_qual_nqf"/>
    <s v="9"/>
    <m/>
    <x v="0"/>
    <n v="1146"/>
    <s v="prop"/>
    <x v="14"/>
    <x v="0"/>
    <x v="0"/>
  </r>
  <r>
    <x v="0"/>
    <x v="1"/>
    <s v="HNZapply_prioryear"/>
    <s v="1"/>
    <m/>
    <x v="0"/>
    <n v="1146"/>
    <s v="prop"/>
    <x v="6"/>
    <x v="0"/>
    <x v="1"/>
  </r>
  <r>
    <x v="0"/>
    <x v="1"/>
    <s v="HNZtenant_prior"/>
    <s v="1"/>
    <n v="33"/>
    <x v="0"/>
    <n v="1146"/>
    <s v="prop"/>
    <x v="7"/>
    <x v="0"/>
    <x v="1"/>
  </r>
  <r>
    <x v="0"/>
    <x v="1"/>
    <s v="HNZtenant_prioryear"/>
    <s v="1"/>
    <n v="9"/>
    <x v="0"/>
    <n v="1146"/>
    <s v="prop"/>
    <x v="8"/>
    <x v="0"/>
    <x v="1"/>
  </r>
  <r>
    <x v="0"/>
    <x v="1"/>
    <s v="JSHCD_prior_year"/>
    <s v="1"/>
    <n v="48"/>
    <x v="0"/>
    <n v="1146"/>
    <s v="prop"/>
    <x v="30"/>
    <x v="0"/>
    <x v="1"/>
  </r>
  <r>
    <x v="0"/>
    <x v="1"/>
    <s v="JSWR_prior_year"/>
    <s v="1"/>
    <n v="90"/>
    <x v="0"/>
    <n v="1146"/>
    <s v="prop"/>
    <x v="31"/>
    <x v="0"/>
    <x v="1"/>
  </r>
  <r>
    <x v="0"/>
    <x v="1"/>
    <s v="nzsced_field"/>
    <s v="agriculture, environmental and"/>
    <n v="30"/>
    <x v="0"/>
    <n v="1146"/>
    <s v="prop"/>
    <x v="32"/>
    <x v="0"/>
    <x v="0"/>
  </r>
  <r>
    <x v="0"/>
    <x v="1"/>
    <s v="nzsced_field"/>
    <s v="architecture and building"/>
    <n v="72"/>
    <x v="0"/>
    <n v="1146"/>
    <s v="prop"/>
    <x v="32"/>
    <x v="0"/>
    <x v="0"/>
  </r>
  <r>
    <x v="0"/>
    <x v="1"/>
    <s v="nzsced_field"/>
    <s v="creative arts"/>
    <m/>
    <x v="0"/>
    <n v="1146"/>
    <s v="prop"/>
    <x v="32"/>
    <x v="0"/>
    <x v="0"/>
  </r>
  <r>
    <x v="0"/>
    <x v="1"/>
    <s v="nzsced_field"/>
    <s v="education"/>
    <m/>
    <x v="0"/>
    <n v="1146"/>
    <s v="prop"/>
    <x v="32"/>
    <x v="0"/>
    <x v="0"/>
  </r>
  <r>
    <x v="0"/>
    <x v="1"/>
    <s v="nzsced_field"/>
    <s v="engineering and related techno"/>
    <n v="72"/>
    <x v="0"/>
    <n v="1146"/>
    <s v="prop"/>
    <x v="32"/>
    <x v="0"/>
    <x v="0"/>
  </r>
  <r>
    <x v="0"/>
    <x v="1"/>
    <s v="nzsced_field"/>
    <s v="food, hospitality and personal"/>
    <n v="9"/>
    <x v="0"/>
    <n v="1146"/>
    <s v="prop"/>
    <x v="32"/>
    <x v="0"/>
    <x v="0"/>
  </r>
  <r>
    <x v="0"/>
    <x v="1"/>
    <s v="nzsced_field"/>
    <s v="health"/>
    <m/>
    <x v="0"/>
    <n v="1146"/>
    <s v="prop"/>
    <x v="32"/>
    <x v="0"/>
    <x v="0"/>
  </r>
  <r>
    <x v="0"/>
    <x v="1"/>
    <s v="nzsced_field"/>
    <s v="information technology"/>
    <m/>
    <x v="0"/>
    <n v="1146"/>
    <s v="prop"/>
    <x v="32"/>
    <x v="0"/>
    <x v="0"/>
  </r>
  <r>
    <x v="0"/>
    <x v="1"/>
    <s v="nzsced_field"/>
    <s v="management and commerce"/>
    <n v="15"/>
    <x v="0"/>
    <n v="1146"/>
    <s v="prop"/>
    <x v="32"/>
    <x v="0"/>
    <x v="0"/>
  </r>
  <r>
    <x v="0"/>
    <x v="1"/>
    <s v="nzsced_field"/>
    <s v="mixed field programmes"/>
    <n v="42"/>
    <x v="0"/>
    <n v="1146"/>
    <s v="prop"/>
    <x v="32"/>
    <x v="0"/>
    <x v="0"/>
  </r>
  <r>
    <x v="0"/>
    <x v="1"/>
    <s v="nzsced_field"/>
    <s v="natural and physical sciences"/>
    <m/>
    <x v="0"/>
    <n v="1146"/>
    <s v="prop"/>
    <x v="32"/>
    <x v="0"/>
    <x v="0"/>
  </r>
  <r>
    <x v="0"/>
    <x v="1"/>
    <s v="nzsced_field"/>
    <s v="society and culture"/>
    <n v="12"/>
    <x v="0"/>
    <n v="1146"/>
    <s v="prop"/>
    <x v="32"/>
    <x v="0"/>
    <x v="0"/>
  </r>
  <r>
    <x v="0"/>
    <x v="1"/>
    <s v="nzsced_field"/>
    <s v="unknown"/>
    <n v="54"/>
    <x v="0"/>
    <n v="1146"/>
    <s v="prop"/>
    <x v="32"/>
    <x v="0"/>
    <x v="0"/>
  </r>
  <r>
    <x v="0"/>
    <x v="1"/>
    <s v="offend_prioryr"/>
    <s v="1"/>
    <n v="48"/>
    <x v="0"/>
    <n v="1146"/>
    <s v="prop"/>
    <x v="9"/>
    <x v="0"/>
    <x v="1"/>
  </r>
  <r>
    <x v="0"/>
    <x v="1"/>
    <s v="offend_serious_harm_prioryr"/>
    <s v="1"/>
    <n v="6"/>
    <x v="0"/>
    <n v="1146"/>
    <s v="prop"/>
    <x v="10"/>
    <x v="0"/>
    <x v="1"/>
  </r>
  <r>
    <x v="0"/>
    <x v="1"/>
    <s v="postre_prior_year"/>
    <s v="1"/>
    <n v="9"/>
    <x v="0"/>
    <n v="1146"/>
    <s v="prop"/>
    <x v="33"/>
    <x v="0"/>
    <x v="1"/>
  </r>
  <r>
    <x v="0"/>
    <x v="1"/>
    <s v="PRIMHD_flag"/>
    <s v="1"/>
    <n v="45"/>
    <x v="0"/>
    <n v="1146"/>
    <s v="prop"/>
    <x v="11"/>
    <x v="0"/>
    <x v="1"/>
  </r>
  <r>
    <x v="0"/>
    <x v="1"/>
    <s v="prog_case_mgmt"/>
    <s v="1"/>
    <n v="15"/>
    <x v="0"/>
    <n v="1146"/>
    <s v="prop"/>
    <x v="34"/>
    <x v="0"/>
    <x v="1"/>
  </r>
  <r>
    <x v="0"/>
    <x v="1"/>
    <s v="prog_job_placement"/>
    <s v="1"/>
    <n v="45"/>
    <x v="0"/>
    <n v="1146"/>
    <s v="prop"/>
    <x v="35"/>
    <x v="0"/>
    <x v="1"/>
  </r>
  <r>
    <x v="0"/>
    <x v="1"/>
    <s v="prog_training"/>
    <s v="1"/>
    <n v="12"/>
    <x v="0"/>
    <n v="1146"/>
    <s v="prop"/>
    <x v="36"/>
    <x v="0"/>
    <x v="1"/>
  </r>
  <r>
    <x v="0"/>
    <x v="1"/>
    <s v="prog_vocational_services"/>
    <s v="1"/>
    <n v="15"/>
    <x v="0"/>
    <n v="1146"/>
    <s v="prop"/>
    <x v="37"/>
    <x v="0"/>
    <x v="1"/>
  </r>
  <r>
    <x v="0"/>
    <x v="1"/>
    <s v="prog_work_transition"/>
    <s v="1"/>
    <n v="21"/>
    <x v="0"/>
    <n v="1146"/>
    <s v="prop"/>
    <x v="38"/>
    <x v="0"/>
    <x v="1"/>
  </r>
  <r>
    <x v="0"/>
    <x v="1"/>
    <s v="serious_mental_health_ever"/>
    <s v="1"/>
    <n v="21"/>
    <x v="0"/>
    <n v="1146"/>
    <s v="prop"/>
    <x v="39"/>
    <x v="0"/>
    <x v="1"/>
  </r>
  <r>
    <x v="0"/>
    <x v="1"/>
    <s v="SLP_prior_year"/>
    <s v="1"/>
    <n v="33"/>
    <x v="0"/>
    <n v="1146"/>
    <s v="prop"/>
    <x v="40"/>
    <x v="0"/>
    <x v="1"/>
  </r>
  <r>
    <x v="0"/>
    <x v="1"/>
    <s v="SoleParent_prior_year"/>
    <s v="1"/>
    <m/>
    <x v="0"/>
    <n v="1146"/>
    <s v="prop"/>
    <x v="41"/>
    <x v="0"/>
    <x v="1"/>
  </r>
  <r>
    <x v="0"/>
    <x v="1"/>
    <s v="supp_accommodation"/>
    <s v="1"/>
    <n v="150"/>
    <x v="0"/>
    <n v="1146"/>
    <s v="prop"/>
    <x v="42"/>
    <x v="0"/>
    <x v="1"/>
  </r>
  <r>
    <x v="0"/>
    <x v="1"/>
    <s v="supp_benefit_flag"/>
    <s v="1"/>
    <n v="174"/>
    <x v="0"/>
    <n v="1146"/>
    <s v="prop"/>
    <x v="43"/>
    <x v="0"/>
    <x v="1"/>
  </r>
  <r>
    <x v="0"/>
    <x v="1"/>
    <s v="supp_child_disability"/>
    <s v="1"/>
    <m/>
    <x v="0"/>
    <n v="1146"/>
    <s v="prop"/>
    <x v="44"/>
    <x v="0"/>
    <x v="1"/>
  </r>
  <r>
    <x v="0"/>
    <x v="1"/>
    <s v="supp_disability"/>
    <s v="1"/>
    <n v="15"/>
    <x v="0"/>
    <n v="1146"/>
    <s v="prop"/>
    <x v="45"/>
    <x v="0"/>
    <x v="1"/>
  </r>
  <r>
    <x v="0"/>
    <x v="1"/>
    <s v="supp_winter_payment"/>
    <s v="1"/>
    <n v="132"/>
    <x v="0"/>
    <n v="1146"/>
    <s v="prop"/>
    <x v="46"/>
    <x v="0"/>
    <x v="1"/>
  </r>
  <r>
    <x v="0"/>
    <x v="1"/>
    <s v="victim_prioryr"/>
    <s v="1"/>
    <n v="57"/>
    <x v="0"/>
    <n v="1146"/>
    <s v="prop"/>
    <x v="12"/>
    <x v="0"/>
    <x v="1"/>
  </r>
  <r>
    <x v="0"/>
    <x v="1"/>
    <s v="victim_serious_harm_prioryr"/>
    <s v="1"/>
    <n v="24"/>
    <x v="0"/>
    <n v="1146"/>
    <s v="prop"/>
    <x v="13"/>
    <x v="0"/>
    <x v="1"/>
  </r>
  <r>
    <x v="0"/>
    <x v="1"/>
    <s v="Youth_prior_year"/>
    <s v="1"/>
    <n v="9"/>
    <x v="0"/>
    <n v="1146"/>
    <s v="prop"/>
    <x v="47"/>
    <x v="0"/>
    <x v="1"/>
  </r>
  <r>
    <x v="0"/>
    <x v="1"/>
    <s v="alcohol_drug_referral_from"/>
    <s v="1"/>
    <m/>
    <x v="0"/>
    <n v="987"/>
    <s v="prop"/>
    <x v="48"/>
    <x v="1"/>
    <x v="1"/>
  </r>
  <r>
    <x v="0"/>
    <x v="1"/>
    <s v="alcohol_drug_referral_to"/>
    <s v="1"/>
    <m/>
    <x v="0"/>
    <n v="987"/>
    <s v="prop"/>
    <x v="15"/>
    <x v="1"/>
    <x v="1"/>
  </r>
  <r>
    <x v="0"/>
    <x v="1"/>
    <s v="anzsic06_division"/>
    <s v="Accommodation and Food Services"/>
    <n v="153"/>
    <x v="0"/>
    <n v="987"/>
    <s v="prop"/>
    <x v="0"/>
    <x v="1"/>
    <x v="0"/>
  </r>
  <r>
    <x v="0"/>
    <x v="1"/>
    <s v="anzsic06_division"/>
    <s v="Administrative and Support Services"/>
    <n v="21"/>
    <x v="0"/>
    <n v="987"/>
    <s v="prop"/>
    <x v="0"/>
    <x v="1"/>
    <x v="0"/>
  </r>
  <r>
    <x v="0"/>
    <x v="1"/>
    <s v="anzsic06_division"/>
    <s v="Agriculture, Forestry and Fishing"/>
    <n v="60"/>
    <x v="0"/>
    <n v="987"/>
    <s v="prop"/>
    <x v="0"/>
    <x v="1"/>
    <x v="0"/>
  </r>
  <r>
    <x v="0"/>
    <x v="1"/>
    <s v="anzsic06_division"/>
    <s v="Arts and Recreation Services"/>
    <n v="18"/>
    <x v="0"/>
    <n v="987"/>
    <s v="prop"/>
    <x v="0"/>
    <x v="1"/>
    <x v="0"/>
  </r>
  <r>
    <x v="0"/>
    <x v="1"/>
    <s v="anzsic06_division"/>
    <s v="Construction"/>
    <n v="18"/>
    <x v="0"/>
    <n v="987"/>
    <s v="prop"/>
    <x v="0"/>
    <x v="1"/>
    <x v="0"/>
  </r>
  <r>
    <x v="0"/>
    <x v="1"/>
    <s v="anzsic06_division"/>
    <s v="Education and Training"/>
    <n v="18"/>
    <x v="0"/>
    <n v="987"/>
    <s v="prop"/>
    <x v="0"/>
    <x v="1"/>
    <x v="0"/>
  </r>
  <r>
    <x v="0"/>
    <x v="1"/>
    <s v="anzsic06_division"/>
    <s v="Electricity, Gas, Water and Waste Services"/>
    <m/>
    <x v="0"/>
    <n v="987"/>
    <s v="prop"/>
    <x v="0"/>
    <x v="1"/>
    <x v="0"/>
  </r>
  <r>
    <x v="0"/>
    <x v="1"/>
    <s v="anzsic06_division"/>
    <s v="Financial and Insurance Services"/>
    <n v="9"/>
    <x v="0"/>
    <n v="987"/>
    <s v="prop"/>
    <x v="0"/>
    <x v="1"/>
    <x v="0"/>
  </r>
  <r>
    <x v="0"/>
    <x v="1"/>
    <s v="anzsic06_division"/>
    <s v="Health Care and Social Assistance"/>
    <n v="87"/>
    <x v="0"/>
    <n v="987"/>
    <s v="prop"/>
    <x v="0"/>
    <x v="1"/>
    <x v="0"/>
  </r>
  <r>
    <x v="0"/>
    <x v="1"/>
    <s v="anzsic06_division"/>
    <s v="Information Media and Telecommunications"/>
    <m/>
    <x v="0"/>
    <n v="987"/>
    <s v="prop"/>
    <x v="0"/>
    <x v="1"/>
    <x v="0"/>
  </r>
  <r>
    <x v="0"/>
    <x v="1"/>
    <s v="anzsic06_division"/>
    <s v="Manufacturing"/>
    <n v="33"/>
    <x v="0"/>
    <n v="987"/>
    <s v="prop"/>
    <x v="0"/>
    <x v="1"/>
    <x v="0"/>
  </r>
  <r>
    <x v="0"/>
    <x v="1"/>
    <s v="anzsic06_division"/>
    <s v="Mining"/>
    <m/>
    <x v="0"/>
    <n v="987"/>
    <s v="prop"/>
    <x v="0"/>
    <x v="1"/>
    <x v="0"/>
  </r>
  <r>
    <x v="0"/>
    <x v="1"/>
    <s v="anzsic06_division"/>
    <s v="Other Services"/>
    <n v="21"/>
    <x v="0"/>
    <n v="987"/>
    <s v="prop"/>
    <x v="0"/>
    <x v="1"/>
    <x v="0"/>
  </r>
  <r>
    <x v="0"/>
    <x v="1"/>
    <s v="anzsic06_division"/>
    <s v="Professional, Scientific and Technical Services"/>
    <n v="57"/>
    <x v="0"/>
    <n v="987"/>
    <s v="prop"/>
    <x v="0"/>
    <x v="1"/>
    <x v="0"/>
  </r>
  <r>
    <x v="0"/>
    <x v="1"/>
    <s v="anzsic06_division"/>
    <s v="Public Administration and Safety"/>
    <n v="51"/>
    <x v="0"/>
    <n v="987"/>
    <s v="prop"/>
    <x v="0"/>
    <x v="1"/>
    <x v="0"/>
  </r>
  <r>
    <x v="0"/>
    <x v="1"/>
    <s v="anzsic06_division"/>
    <s v="Rental, Hiring and Real Estate Services"/>
    <m/>
    <x v="0"/>
    <n v="987"/>
    <s v="prop"/>
    <x v="0"/>
    <x v="1"/>
    <x v="0"/>
  </r>
  <r>
    <x v="0"/>
    <x v="1"/>
    <s v="anzsic06_division"/>
    <s v="Retail Trade"/>
    <n v="111"/>
    <x v="0"/>
    <n v="987"/>
    <s v="prop"/>
    <x v="0"/>
    <x v="1"/>
    <x v="0"/>
  </r>
  <r>
    <x v="0"/>
    <x v="1"/>
    <s v="anzsic06_division"/>
    <s v="Transport, Postal and Warehousing"/>
    <n v="12"/>
    <x v="0"/>
    <n v="987"/>
    <s v="prop"/>
    <x v="0"/>
    <x v="1"/>
    <x v="0"/>
  </r>
  <r>
    <x v="0"/>
    <x v="1"/>
    <s v="anzsic06_division"/>
    <s v="Wholesale Trade"/>
    <n v="18"/>
    <x v="0"/>
    <n v="987"/>
    <s v="prop"/>
    <x v="0"/>
    <x v="1"/>
    <x v="0"/>
  </r>
  <r>
    <x v="0"/>
    <x v="1"/>
    <s v="ben_payment_year_prior"/>
    <s v="1"/>
    <n v="207"/>
    <x v="0"/>
    <n v="987"/>
    <s v="prop"/>
    <x v="16"/>
    <x v="1"/>
    <x v="1"/>
  </r>
  <r>
    <x v="0"/>
    <x v="1"/>
    <s v="benT1_prior_year"/>
    <s v="1"/>
    <n v="204"/>
    <x v="0"/>
    <n v="987"/>
    <s v="prop"/>
    <x v="17"/>
    <x v="1"/>
    <x v="1"/>
  </r>
  <r>
    <x v="0"/>
    <x v="1"/>
    <s v="charge_convicted_proved"/>
    <s v="1"/>
    <n v="6"/>
    <x v="0"/>
    <n v="987"/>
    <s v="prop"/>
    <x v="18"/>
    <x v="1"/>
    <x v="1"/>
  </r>
  <r>
    <x v="0"/>
    <x v="1"/>
    <s v="comm_prior_year"/>
    <s v="1"/>
    <n v="6"/>
    <x v="0"/>
    <n v="987"/>
    <s v="prop"/>
    <x v="21"/>
    <x v="1"/>
    <x v="1"/>
  </r>
  <r>
    <x v="0"/>
    <x v="1"/>
    <s v="court_charge_laid"/>
    <s v="1"/>
    <n v="6"/>
    <x v="0"/>
    <n v="987"/>
    <s v="prop"/>
    <x v="22"/>
    <x v="1"/>
    <x v="1"/>
  </r>
  <r>
    <x v="0"/>
    <x v="1"/>
    <s v="dl_motorcar_ever"/>
    <s v="No"/>
    <n v="147"/>
    <x v="0"/>
    <n v="987"/>
    <s v="prop"/>
    <x v="1"/>
    <x v="1"/>
    <x v="0"/>
  </r>
  <r>
    <x v="0"/>
    <x v="1"/>
    <s v="dl_motorcar_ever"/>
    <s v="Yes_1_learner"/>
    <n v="171"/>
    <x v="0"/>
    <n v="987"/>
    <s v="prop"/>
    <x v="1"/>
    <x v="1"/>
    <x v="0"/>
  </r>
  <r>
    <x v="0"/>
    <x v="1"/>
    <s v="dl_motorcar_ever"/>
    <s v="Yes_2_restricted"/>
    <n v="201"/>
    <x v="0"/>
    <n v="987"/>
    <s v="prop"/>
    <x v="1"/>
    <x v="1"/>
    <x v="0"/>
  </r>
  <r>
    <x v="0"/>
    <x v="1"/>
    <s v="dl_motorcar_ever"/>
    <s v="Yes_3_full"/>
    <n v="468"/>
    <x v="0"/>
    <n v="987"/>
    <s v="prop"/>
    <x v="1"/>
    <x v="1"/>
    <x v="0"/>
  </r>
  <r>
    <x v="0"/>
    <x v="1"/>
    <s v="earnings_year_prior"/>
    <s v="1"/>
    <n v="798"/>
    <x v="0"/>
    <n v="987"/>
    <s v="prop"/>
    <x v="2"/>
    <x v="1"/>
    <x v="1"/>
  </r>
  <r>
    <x v="0"/>
    <x v="1"/>
    <s v="EET_6months_prioryr"/>
    <s v="1"/>
    <n v="810"/>
    <x v="0"/>
    <n v="987"/>
    <s v="prop"/>
    <x v="3"/>
    <x v="1"/>
    <x v="1"/>
  </r>
  <r>
    <x v="0"/>
    <x v="1"/>
    <s v="EET_anytime_prioryr"/>
    <s v="1"/>
    <n v="876"/>
    <x v="0"/>
    <n v="987"/>
    <s v="prop"/>
    <x v="4"/>
    <x v="1"/>
    <x v="1"/>
  </r>
  <r>
    <x v="0"/>
    <x v="1"/>
    <s v="emergencyhousing_prior"/>
    <s v="1"/>
    <m/>
    <x v="0"/>
    <n v="987"/>
    <s v="prop"/>
    <x v="24"/>
    <x v="1"/>
    <x v="1"/>
  </r>
  <r>
    <x v="0"/>
    <x v="1"/>
    <s v="employ_assist_prog"/>
    <s v="1"/>
    <n v="81"/>
    <x v="0"/>
    <n v="987"/>
    <s v="prop"/>
    <x v="25"/>
    <x v="1"/>
    <x v="1"/>
  </r>
  <r>
    <x v="0"/>
    <x v="1"/>
    <s v="enrol_it_targeted_prioryr"/>
    <s v="1"/>
    <n v="93"/>
    <x v="0"/>
    <n v="987"/>
    <s v="prop"/>
    <x v="26"/>
    <x v="1"/>
    <x v="1"/>
  </r>
  <r>
    <x v="0"/>
    <x v="1"/>
    <s v="enrol_tertiary_ed_prioryr"/>
    <s v="1"/>
    <n v="204"/>
    <x v="0"/>
    <n v="987"/>
    <s v="prop"/>
    <x v="27"/>
    <x v="1"/>
    <x v="1"/>
  </r>
  <r>
    <x v="0"/>
    <x v="1"/>
    <s v="enrol_tertiary_training_prioryr"/>
    <s v="1"/>
    <n v="273"/>
    <x v="0"/>
    <n v="987"/>
    <s v="prop"/>
    <x v="28"/>
    <x v="1"/>
    <x v="1"/>
  </r>
  <r>
    <x v="0"/>
    <x v="1"/>
    <s v="hd_prior_year"/>
    <s v="1"/>
    <m/>
    <x v="0"/>
    <n v="987"/>
    <s v="prop"/>
    <x v="29"/>
    <x v="1"/>
    <x v="1"/>
  </r>
  <r>
    <x v="0"/>
    <x v="1"/>
    <s v="high_qual"/>
    <s v="Level 1 to 3 qualification"/>
    <n v="537"/>
    <x v="0"/>
    <n v="987"/>
    <s v="prop"/>
    <x v="5"/>
    <x v="1"/>
    <x v="0"/>
  </r>
  <r>
    <x v="0"/>
    <x v="1"/>
    <s v="high_qual"/>
    <s v="Level 4 to 6 qualification"/>
    <n v="126"/>
    <x v="0"/>
    <n v="987"/>
    <s v="prop"/>
    <x v="5"/>
    <x v="1"/>
    <x v="0"/>
  </r>
  <r>
    <x v="0"/>
    <x v="1"/>
    <s v="high_qual"/>
    <s v="Level 7+"/>
    <n v="120"/>
    <x v="0"/>
    <n v="987"/>
    <s v="prop"/>
    <x v="5"/>
    <x v="1"/>
    <x v="0"/>
  </r>
  <r>
    <x v="0"/>
    <x v="1"/>
    <s v="high_qual"/>
    <s v="Missing"/>
    <n v="150"/>
    <x v="0"/>
    <n v="987"/>
    <s v="prop"/>
    <x v="5"/>
    <x v="1"/>
    <x v="0"/>
  </r>
  <r>
    <x v="0"/>
    <x v="1"/>
    <s v="high_qual"/>
    <s v="No qualification"/>
    <n v="57"/>
    <x v="0"/>
    <n v="987"/>
    <s v="prop"/>
    <x v="5"/>
    <x v="1"/>
    <x v="0"/>
  </r>
  <r>
    <x v="0"/>
    <x v="1"/>
    <s v="high_qual_nqf"/>
    <s v="1"/>
    <n v="96"/>
    <x v="0"/>
    <n v="987"/>
    <s v="prop"/>
    <x v="14"/>
    <x v="1"/>
    <x v="0"/>
  </r>
  <r>
    <x v="0"/>
    <x v="1"/>
    <s v="high_qual_nqf"/>
    <s v="10"/>
    <m/>
    <x v="0"/>
    <n v="987"/>
    <s v="prop"/>
    <x v="14"/>
    <x v="1"/>
    <x v="0"/>
  </r>
  <r>
    <x v="0"/>
    <x v="1"/>
    <s v="high_qual_nqf"/>
    <s v="2"/>
    <n v="177"/>
    <x v="0"/>
    <n v="987"/>
    <s v="prop"/>
    <x v="14"/>
    <x v="1"/>
    <x v="0"/>
  </r>
  <r>
    <x v="0"/>
    <x v="1"/>
    <s v="high_qual_nqf"/>
    <s v="3"/>
    <n v="264"/>
    <x v="0"/>
    <n v="987"/>
    <s v="prop"/>
    <x v="14"/>
    <x v="1"/>
    <x v="0"/>
  </r>
  <r>
    <x v="0"/>
    <x v="1"/>
    <s v="high_qual_nqf"/>
    <s v="4"/>
    <n v="63"/>
    <x v="0"/>
    <n v="987"/>
    <s v="prop"/>
    <x v="14"/>
    <x v="1"/>
    <x v="0"/>
  </r>
  <r>
    <x v="0"/>
    <x v="1"/>
    <s v="high_qual_nqf"/>
    <s v="5"/>
    <n v="48"/>
    <x v="0"/>
    <n v="987"/>
    <s v="prop"/>
    <x v="14"/>
    <x v="1"/>
    <x v="0"/>
  </r>
  <r>
    <x v="0"/>
    <x v="1"/>
    <s v="high_qual_nqf"/>
    <s v="6"/>
    <n v="15"/>
    <x v="0"/>
    <n v="987"/>
    <s v="prop"/>
    <x v="14"/>
    <x v="1"/>
    <x v="0"/>
  </r>
  <r>
    <x v="0"/>
    <x v="1"/>
    <s v="high_qual_nqf"/>
    <s v="7"/>
    <n v="99"/>
    <x v="0"/>
    <n v="987"/>
    <s v="prop"/>
    <x v="14"/>
    <x v="1"/>
    <x v="0"/>
  </r>
  <r>
    <x v="0"/>
    <x v="1"/>
    <s v="high_qual_nqf"/>
    <s v="8"/>
    <n v="12"/>
    <x v="0"/>
    <n v="987"/>
    <s v="prop"/>
    <x v="14"/>
    <x v="1"/>
    <x v="0"/>
  </r>
  <r>
    <x v="0"/>
    <x v="1"/>
    <s v="high_qual_nqf"/>
    <s v="9"/>
    <n v="6"/>
    <x v="0"/>
    <n v="987"/>
    <s v="prop"/>
    <x v="14"/>
    <x v="1"/>
    <x v="0"/>
  </r>
  <r>
    <x v="0"/>
    <x v="1"/>
    <s v="HNZapply_prioryear"/>
    <s v="1"/>
    <m/>
    <x v="0"/>
    <n v="987"/>
    <s v="prop"/>
    <x v="6"/>
    <x v="1"/>
    <x v="1"/>
  </r>
  <r>
    <x v="0"/>
    <x v="1"/>
    <s v="HNZtenant_prior"/>
    <s v="1"/>
    <n v="48"/>
    <x v="0"/>
    <n v="987"/>
    <s v="prop"/>
    <x v="7"/>
    <x v="1"/>
    <x v="1"/>
  </r>
  <r>
    <x v="0"/>
    <x v="1"/>
    <s v="HNZtenant_prioryear"/>
    <s v="1"/>
    <n v="9"/>
    <x v="0"/>
    <n v="987"/>
    <s v="prop"/>
    <x v="8"/>
    <x v="1"/>
    <x v="1"/>
  </r>
  <r>
    <x v="0"/>
    <x v="1"/>
    <s v="JSHCD_prior_year"/>
    <s v="1"/>
    <n v="48"/>
    <x v="0"/>
    <n v="987"/>
    <s v="prop"/>
    <x v="30"/>
    <x v="1"/>
    <x v="1"/>
  </r>
  <r>
    <x v="0"/>
    <x v="1"/>
    <s v="JSWR_prior_year"/>
    <s v="1"/>
    <n v="75"/>
    <x v="0"/>
    <n v="987"/>
    <s v="prop"/>
    <x v="31"/>
    <x v="1"/>
    <x v="1"/>
  </r>
  <r>
    <x v="0"/>
    <x v="1"/>
    <s v="nzsced_field"/>
    <s v="agriculture, environmental and"/>
    <n v="18"/>
    <x v="0"/>
    <n v="987"/>
    <s v="prop"/>
    <x v="32"/>
    <x v="1"/>
    <x v="0"/>
  </r>
  <r>
    <x v="0"/>
    <x v="1"/>
    <s v="nzsced_field"/>
    <s v="architecture and building"/>
    <m/>
    <x v="0"/>
    <n v="987"/>
    <s v="prop"/>
    <x v="32"/>
    <x v="1"/>
    <x v="0"/>
  </r>
  <r>
    <x v="0"/>
    <x v="1"/>
    <s v="nzsced_field"/>
    <s v="creative arts"/>
    <n v="6"/>
    <x v="0"/>
    <n v="987"/>
    <s v="prop"/>
    <x v="32"/>
    <x v="1"/>
    <x v="0"/>
  </r>
  <r>
    <x v="0"/>
    <x v="1"/>
    <s v="nzsced_field"/>
    <s v="education"/>
    <n v="21"/>
    <x v="0"/>
    <n v="987"/>
    <s v="prop"/>
    <x v="32"/>
    <x v="1"/>
    <x v="0"/>
  </r>
  <r>
    <x v="0"/>
    <x v="1"/>
    <s v="nzsced_field"/>
    <s v="engineering and related techno"/>
    <n v="15"/>
    <x v="0"/>
    <n v="987"/>
    <s v="prop"/>
    <x v="32"/>
    <x v="1"/>
    <x v="0"/>
  </r>
  <r>
    <x v="0"/>
    <x v="1"/>
    <s v="nzsced_field"/>
    <s v="food, hospitality and personal"/>
    <n v="24"/>
    <x v="0"/>
    <n v="987"/>
    <s v="prop"/>
    <x v="32"/>
    <x v="1"/>
    <x v="0"/>
  </r>
  <r>
    <x v="0"/>
    <x v="1"/>
    <s v="nzsced_field"/>
    <s v="health"/>
    <n v="27"/>
    <x v="0"/>
    <n v="987"/>
    <s v="prop"/>
    <x v="32"/>
    <x v="1"/>
    <x v="0"/>
  </r>
  <r>
    <x v="0"/>
    <x v="1"/>
    <s v="nzsced_field"/>
    <s v="information technology"/>
    <m/>
    <x v="0"/>
    <n v="987"/>
    <s v="prop"/>
    <x v="32"/>
    <x v="1"/>
    <x v="0"/>
  </r>
  <r>
    <x v="0"/>
    <x v="1"/>
    <s v="nzsced_field"/>
    <s v="management and commerce"/>
    <n v="36"/>
    <x v="0"/>
    <n v="987"/>
    <s v="prop"/>
    <x v="32"/>
    <x v="1"/>
    <x v="0"/>
  </r>
  <r>
    <x v="0"/>
    <x v="1"/>
    <s v="nzsced_field"/>
    <s v="mixed field programmes"/>
    <n v="21"/>
    <x v="0"/>
    <n v="987"/>
    <s v="prop"/>
    <x v="32"/>
    <x v="1"/>
    <x v="0"/>
  </r>
  <r>
    <x v="0"/>
    <x v="1"/>
    <s v="nzsced_field"/>
    <s v="natural and physical sciences"/>
    <n v="9"/>
    <x v="0"/>
    <n v="987"/>
    <s v="prop"/>
    <x v="32"/>
    <x v="1"/>
    <x v="0"/>
  </r>
  <r>
    <x v="0"/>
    <x v="1"/>
    <s v="nzsced_field"/>
    <s v="society and culture"/>
    <n v="48"/>
    <x v="0"/>
    <n v="987"/>
    <s v="prop"/>
    <x v="32"/>
    <x v="1"/>
    <x v="0"/>
  </r>
  <r>
    <x v="0"/>
    <x v="1"/>
    <s v="nzsced_field"/>
    <s v="unknown"/>
    <n v="21"/>
    <x v="0"/>
    <n v="987"/>
    <s v="prop"/>
    <x v="32"/>
    <x v="1"/>
    <x v="0"/>
  </r>
  <r>
    <x v="0"/>
    <x v="1"/>
    <s v="offend_prioryr"/>
    <s v="1"/>
    <n v="9"/>
    <x v="0"/>
    <n v="987"/>
    <s v="prop"/>
    <x v="9"/>
    <x v="1"/>
    <x v="1"/>
  </r>
  <r>
    <x v="0"/>
    <x v="1"/>
    <s v="postre_prior_year"/>
    <s v="1"/>
    <m/>
    <x v="0"/>
    <n v="987"/>
    <s v="prop"/>
    <x v="33"/>
    <x v="1"/>
    <x v="1"/>
  </r>
  <r>
    <x v="0"/>
    <x v="1"/>
    <s v="PRIMHD_flag"/>
    <s v="1"/>
    <n v="66"/>
    <x v="0"/>
    <n v="987"/>
    <s v="prop"/>
    <x v="11"/>
    <x v="1"/>
    <x v="1"/>
  </r>
  <r>
    <x v="0"/>
    <x v="1"/>
    <s v="prog_case_mgmt"/>
    <s v="1"/>
    <n v="15"/>
    <x v="0"/>
    <n v="987"/>
    <s v="prop"/>
    <x v="34"/>
    <x v="1"/>
    <x v="1"/>
  </r>
  <r>
    <x v="0"/>
    <x v="1"/>
    <s v="prog_job_placement"/>
    <s v="1"/>
    <n v="36"/>
    <x v="0"/>
    <n v="987"/>
    <s v="prop"/>
    <x v="35"/>
    <x v="1"/>
    <x v="1"/>
  </r>
  <r>
    <x v="0"/>
    <x v="1"/>
    <s v="prog_training"/>
    <s v="1"/>
    <n v="24"/>
    <x v="0"/>
    <n v="987"/>
    <s v="prop"/>
    <x v="36"/>
    <x v="1"/>
    <x v="1"/>
  </r>
  <r>
    <x v="0"/>
    <x v="1"/>
    <s v="prog_vocational_services"/>
    <s v="1"/>
    <n v="6"/>
    <x v="0"/>
    <n v="987"/>
    <s v="prop"/>
    <x v="37"/>
    <x v="1"/>
    <x v="1"/>
  </r>
  <r>
    <x v="0"/>
    <x v="1"/>
    <s v="prog_work_transition"/>
    <s v="1"/>
    <n v="24"/>
    <x v="0"/>
    <n v="987"/>
    <s v="prop"/>
    <x v="38"/>
    <x v="1"/>
    <x v="1"/>
  </r>
  <r>
    <x v="0"/>
    <x v="1"/>
    <s v="serious_mental_health_ever"/>
    <s v="1"/>
    <n v="12"/>
    <x v="0"/>
    <n v="987"/>
    <s v="prop"/>
    <x v="39"/>
    <x v="1"/>
    <x v="1"/>
  </r>
  <r>
    <x v="0"/>
    <x v="1"/>
    <s v="SLP_prior_year"/>
    <s v="1"/>
    <n v="27"/>
    <x v="0"/>
    <n v="987"/>
    <s v="prop"/>
    <x v="40"/>
    <x v="1"/>
    <x v="1"/>
  </r>
  <r>
    <x v="0"/>
    <x v="1"/>
    <s v="SoleParent_prior_year"/>
    <s v="1"/>
    <n v="75"/>
    <x v="0"/>
    <n v="987"/>
    <s v="prop"/>
    <x v="41"/>
    <x v="1"/>
    <x v="1"/>
  </r>
  <r>
    <x v="0"/>
    <x v="1"/>
    <s v="supp_accommodation"/>
    <s v="1"/>
    <n v="195"/>
    <x v="0"/>
    <n v="987"/>
    <s v="prop"/>
    <x v="42"/>
    <x v="1"/>
    <x v="1"/>
  </r>
  <r>
    <x v="0"/>
    <x v="1"/>
    <s v="supp_benefit_flag"/>
    <s v="1"/>
    <n v="225"/>
    <x v="0"/>
    <n v="987"/>
    <s v="prop"/>
    <x v="43"/>
    <x v="1"/>
    <x v="1"/>
  </r>
  <r>
    <x v="0"/>
    <x v="1"/>
    <s v="supp_child_disability"/>
    <s v="1"/>
    <n v="15"/>
    <x v="0"/>
    <n v="987"/>
    <s v="prop"/>
    <x v="44"/>
    <x v="1"/>
    <x v="1"/>
  </r>
  <r>
    <x v="0"/>
    <x v="1"/>
    <s v="supp_disability"/>
    <s v="1"/>
    <n v="24"/>
    <x v="0"/>
    <n v="987"/>
    <s v="prop"/>
    <x v="45"/>
    <x v="1"/>
    <x v="1"/>
  </r>
  <r>
    <x v="0"/>
    <x v="1"/>
    <s v="supp_winter_payment"/>
    <s v="1"/>
    <n v="171"/>
    <x v="0"/>
    <n v="987"/>
    <s v="prop"/>
    <x v="46"/>
    <x v="1"/>
    <x v="1"/>
  </r>
  <r>
    <x v="0"/>
    <x v="1"/>
    <s v="victim_prioryr"/>
    <s v="1"/>
    <n v="33"/>
    <x v="0"/>
    <n v="987"/>
    <s v="prop"/>
    <x v="12"/>
    <x v="1"/>
    <x v="1"/>
  </r>
  <r>
    <x v="0"/>
    <x v="1"/>
    <s v="victim_serious_harm_prioryr"/>
    <s v="1"/>
    <n v="18"/>
    <x v="0"/>
    <n v="987"/>
    <s v="prop"/>
    <x v="13"/>
    <x v="1"/>
    <x v="1"/>
  </r>
  <r>
    <x v="0"/>
    <x v="1"/>
    <s v="Youth_prior_year"/>
    <s v="1"/>
    <n v="9"/>
    <x v="0"/>
    <n v="987"/>
    <s v="prop"/>
    <x v="47"/>
    <x v="1"/>
    <x v="1"/>
  </r>
  <r>
    <x v="0"/>
    <x v="2"/>
    <s v="alcohol_drug_referral_from"/>
    <s v="1"/>
    <n v="9"/>
    <x v="0"/>
    <n v="3573"/>
    <s v="prop"/>
    <x v="48"/>
    <x v="0"/>
    <x v="1"/>
  </r>
  <r>
    <x v="0"/>
    <x v="2"/>
    <s v="alcohol_drug_referral_to"/>
    <s v="1"/>
    <n v="9"/>
    <x v="0"/>
    <n v="3573"/>
    <s v="prop"/>
    <x v="15"/>
    <x v="0"/>
    <x v="1"/>
  </r>
  <r>
    <x v="0"/>
    <x v="2"/>
    <s v="anzsic06_division"/>
    <s v="Accommodation and Food Services"/>
    <n v="51"/>
    <x v="0"/>
    <n v="3573"/>
    <s v="prop"/>
    <x v="0"/>
    <x v="0"/>
    <x v="0"/>
  </r>
  <r>
    <x v="0"/>
    <x v="2"/>
    <s v="anzsic06_division"/>
    <s v="Administrative and Support Services"/>
    <n v="87"/>
    <x v="0"/>
    <n v="3573"/>
    <s v="prop"/>
    <x v="0"/>
    <x v="0"/>
    <x v="0"/>
  </r>
  <r>
    <x v="0"/>
    <x v="2"/>
    <s v="anzsic06_division"/>
    <s v="Agriculture, Forestry and Fishing"/>
    <n v="510"/>
    <x v="0"/>
    <n v="3573"/>
    <s v="prop"/>
    <x v="0"/>
    <x v="0"/>
    <x v="0"/>
  </r>
  <r>
    <x v="0"/>
    <x v="2"/>
    <s v="anzsic06_division"/>
    <s v="Arts and Recreation Services"/>
    <n v="21"/>
    <x v="0"/>
    <n v="3573"/>
    <s v="prop"/>
    <x v="0"/>
    <x v="0"/>
    <x v="0"/>
  </r>
  <r>
    <x v="0"/>
    <x v="2"/>
    <s v="anzsic06_division"/>
    <s v="Construction"/>
    <n v="384"/>
    <x v="0"/>
    <n v="3573"/>
    <s v="prop"/>
    <x v="0"/>
    <x v="0"/>
    <x v="0"/>
  </r>
  <r>
    <x v="0"/>
    <x v="2"/>
    <s v="anzsic06_division"/>
    <s v="Education and Training"/>
    <n v="18"/>
    <x v="0"/>
    <n v="3573"/>
    <s v="prop"/>
    <x v="0"/>
    <x v="0"/>
    <x v="0"/>
  </r>
  <r>
    <x v="0"/>
    <x v="2"/>
    <s v="anzsic06_division"/>
    <s v="Electricity, Gas, Water and Waste Services"/>
    <n v="27"/>
    <x v="0"/>
    <n v="3573"/>
    <s v="prop"/>
    <x v="0"/>
    <x v="0"/>
    <x v="0"/>
  </r>
  <r>
    <x v="0"/>
    <x v="2"/>
    <s v="anzsic06_division"/>
    <s v="Financial and Insurance Services"/>
    <n v="21"/>
    <x v="0"/>
    <n v="3573"/>
    <s v="prop"/>
    <x v="0"/>
    <x v="0"/>
    <x v="0"/>
  </r>
  <r>
    <x v="0"/>
    <x v="2"/>
    <s v="anzsic06_division"/>
    <s v="Health Care and Social Assistance"/>
    <n v="63"/>
    <x v="0"/>
    <n v="3573"/>
    <s v="prop"/>
    <x v="0"/>
    <x v="0"/>
    <x v="0"/>
  </r>
  <r>
    <x v="0"/>
    <x v="2"/>
    <s v="anzsic06_division"/>
    <s v="Information Media and Telecommunications"/>
    <n v="9"/>
    <x v="0"/>
    <n v="3573"/>
    <s v="prop"/>
    <x v="0"/>
    <x v="0"/>
    <x v="0"/>
  </r>
  <r>
    <x v="0"/>
    <x v="2"/>
    <s v="anzsic06_division"/>
    <s v="Manufacturing"/>
    <n v="291"/>
    <x v="0"/>
    <n v="3573"/>
    <s v="prop"/>
    <x v="0"/>
    <x v="0"/>
    <x v="0"/>
  </r>
  <r>
    <x v="0"/>
    <x v="2"/>
    <s v="anzsic06_division"/>
    <s v="Mining"/>
    <n v="150"/>
    <x v="0"/>
    <n v="3573"/>
    <s v="prop"/>
    <x v="0"/>
    <x v="0"/>
    <x v="0"/>
  </r>
  <r>
    <x v="0"/>
    <x v="2"/>
    <s v="anzsic06_division"/>
    <s v="Other Services"/>
    <n v="105"/>
    <x v="0"/>
    <n v="3573"/>
    <s v="prop"/>
    <x v="0"/>
    <x v="0"/>
    <x v="0"/>
  </r>
  <r>
    <x v="0"/>
    <x v="2"/>
    <s v="anzsic06_division"/>
    <s v="Professional, Scientific and Technical Services"/>
    <n v="144"/>
    <x v="0"/>
    <n v="3573"/>
    <s v="prop"/>
    <x v="0"/>
    <x v="0"/>
    <x v="0"/>
  </r>
  <r>
    <x v="0"/>
    <x v="2"/>
    <s v="anzsic06_division"/>
    <s v="Public Administration and Safety"/>
    <n v="126"/>
    <x v="0"/>
    <n v="3573"/>
    <s v="prop"/>
    <x v="0"/>
    <x v="0"/>
    <x v="0"/>
  </r>
  <r>
    <x v="0"/>
    <x v="2"/>
    <s v="anzsic06_division"/>
    <s v="Rental, Hiring and Real Estate Services"/>
    <n v="63"/>
    <x v="0"/>
    <n v="3573"/>
    <s v="prop"/>
    <x v="0"/>
    <x v="0"/>
    <x v="0"/>
  </r>
  <r>
    <x v="0"/>
    <x v="2"/>
    <s v="anzsic06_division"/>
    <s v="Retail Trade"/>
    <n v="162"/>
    <x v="0"/>
    <n v="3573"/>
    <s v="prop"/>
    <x v="0"/>
    <x v="0"/>
    <x v="0"/>
  </r>
  <r>
    <x v="0"/>
    <x v="2"/>
    <s v="anzsic06_division"/>
    <s v="Transport, Postal and Warehousing"/>
    <n v="156"/>
    <x v="0"/>
    <n v="3573"/>
    <s v="prop"/>
    <x v="0"/>
    <x v="0"/>
    <x v="0"/>
  </r>
  <r>
    <x v="0"/>
    <x v="2"/>
    <s v="anzsic06_division"/>
    <s v="Wholesale Trade"/>
    <n v="105"/>
    <x v="0"/>
    <n v="3573"/>
    <s v="prop"/>
    <x v="0"/>
    <x v="0"/>
    <x v="0"/>
  </r>
  <r>
    <x v="0"/>
    <x v="2"/>
    <s v="ben_payment_year_prior"/>
    <s v="1"/>
    <n v="597"/>
    <x v="0"/>
    <n v="3573"/>
    <s v="prop"/>
    <x v="16"/>
    <x v="0"/>
    <x v="1"/>
  </r>
  <r>
    <x v="0"/>
    <x v="2"/>
    <s v="benT1_prior_year"/>
    <s v="1"/>
    <n v="672"/>
    <x v="0"/>
    <n v="3573"/>
    <s v="prop"/>
    <x v="17"/>
    <x v="0"/>
    <x v="1"/>
  </r>
  <r>
    <x v="0"/>
    <x v="2"/>
    <s v="charge_convicted_proved"/>
    <s v="1"/>
    <n v="51"/>
    <x v="0"/>
    <n v="3573"/>
    <s v="prop"/>
    <x v="18"/>
    <x v="0"/>
    <x v="1"/>
  </r>
  <r>
    <x v="0"/>
    <x v="2"/>
    <s v="charge_not_proved"/>
    <s v="1"/>
    <n v="15"/>
    <x v="0"/>
    <n v="3573"/>
    <s v="prop"/>
    <x v="19"/>
    <x v="0"/>
    <x v="1"/>
  </r>
  <r>
    <x v="0"/>
    <x v="2"/>
    <s v="charge_serious_offence"/>
    <s v="1"/>
    <m/>
    <x v="0"/>
    <n v="3573"/>
    <s v="prop"/>
    <x v="20"/>
    <x v="0"/>
    <x v="1"/>
  </r>
  <r>
    <x v="0"/>
    <x v="2"/>
    <s v="comm_prior_year"/>
    <s v="1"/>
    <n v="54"/>
    <x v="0"/>
    <n v="3573"/>
    <s v="prop"/>
    <x v="21"/>
    <x v="0"/>
    <x v="1"/>
  </r>
  <r>
    <x v="0"/>
    <x v="2"/>
    <s v="court_charge_laid"/>
    <s v="1"/>
    <n v="54"/>
    <x v="0"/>
    <n v="3573"/>
    <s v="prop"/>
    <x v="22"/>
    <x v="0"/>
    <x v="1"/>
  </r>
  <r>
    <x v="0"/>
    <x v="2"/>
    <s v="cust_prior_year"/>
    <s v="1"/>
    <n v="15"/>
    <x v="0"/>
    <n v="3573"/>
    <s v="prop"/>
    <x v="23"/>
    <x v="0"/>
    <x v="1"/>
  </r>
  <r>
    <x v="0"/>
    <x v="2"/>
    <s v="dl_motorcar_ever"/>
    <s v="No"/>
    <n v="117"/>
    <x v="0"/>
    <n v="3573"/>
    <s v="prop"/>
    <x v="1"/>
    <x v="0"/>
    <x v="0"/>
  </r>
  <r>
    <x v="0"/>
    <x v="2"/>
    <s v="dl_motorcar_ever"/>
    <s v="Yes_1_learner"/>
    <n v="57"/>
    <x v="0"/>
    <n v="3573"/>
    <s v="prop"/>
    <x v="1"/>
    <x v="0"/>
    <x v="0"/>
  </r>
  <r>
    <x v="0"/>
    <x v="2"/>
    <s v="dl_motorcar_ever"/>
    <s v="Yes_2_restricted"/>
    <n v="129"/>
    <x v="0"/>
    <n v="3573"/>
    <s v="prop"/>
    <x v="1"/>
    <x v="0"/>
    <x v="0"/>
  </r>
  <r>
    <x v="0"/>
    <x v="2"/>
    <s v="dl_motorcar_ever"/>
    <s v="Yes_3_full"/>
    <n v="3267"/>
    <x v="0"/>
    <n v="3573"/>
    <s v="prop"/>
    <x v="1"/>
    <x v="0"/>
    <x v="0"/>
  </r>
  <r>
    <x v="0"/>
    <x v="2"/>
    <s v="earnings_year_prior"/>
    <s v="1"/>
    <n v="2823"/>
    <x v="0"/>
    <n v="3573"/>
    <s v="prop"/>
    <x v="2"/>
    <x v="0"/>
    <x v="1"/>
  </r>
  <r>
    <x v="0"/>
    <x v="2"/>
    <s v="EET_6months_prioryr"/>
    <s v="1"/>
    <n v="2697"/>
    <x v="0"/>
    <n v="3573"/>
    <s v="prop"/>
    <x v="3"/>
    <x v="0"/>
    <x v="1"/>
  </r>
  <r>
    <x v="0"/>
    <x v="2"/>
    <s v="EET_anytime_prioryr"/>
    <s v="1"/>
    <n v="2841"/>
    <x v="0"/>
    <n v="3573"/>
    <s v="prop"/>
    <x v="4"/>
    <x v="0"/>
    <x v="1"/>
  </r>
  <r>
    <x v="0"/>
    <x v="2"/>
    <s v="emergencyhousing_prior"/>
    <s v="1"/>
    <n v="12"/>
    <x v="0"/>
    <n v="3573"/>
    <s v="prop"/>
    <x v="24"/>
    <x v="0"/>
    <x v="1"/>
  </r>
  <r>
    <x v="0"/>
    <x v="2"/>
    <s v="employ_assist_prog"/>
    <s v="1"/>
    <n v="108"/>
    <x v="0"/>
    <n v="3573"/>
    <s v="prop"/>
    <x v="25"/>
    <x v="0"/>
    <x v="1"/>
  </r>
  <r>
    <x v="0"/>
    <x v="2"/>
    <s v="enrol_it_targeted_prioryr"/>
    <s v="1"/>
    <n v="141"/>
    <x v="0"/>
    <n v="3573"/>
    <s v="prop"/>
    <x v="26"/>
    <x v="0"/>
    <x v="1"/>
  </r>
  <r>
    <x v="0"/>
    <x v="2"/>
    <s v="enrol_tertiary_ed_prioryr"/>
    <s v="1"/>
    <n v="54"/>
    <x v="0"/>
    <n v="3573"/>
    <s v="prop"/>
    <x v="27"/>
    <x v="0"/>
    <x v="1"/>
  </r>
  <r>
    <x v="0"/>
    <x v="2"/>
    <s v="enrol_tertiary_training_prioryr"/>
    <s v="1"/>
    <n v="189"/>
    <x v="0"/>
    <n v="3573"/>
    <s v="prop"/>
    <x v="28"/>
    <x v="0"/>
    <x v="1"/>
  </r>
  <r>
    <x v="0"/>
    <x v="2"/>
    <s v="hd_prior_year"/>
    <s v="1"/>
    <n v="15"/>
    <x v="0"/>
    <n v="3573"/>
    <s v="prop"/>
    <x v="29"/>
    <x v="0"/>
    <x v="1"/>
  </r>
  <r>
    <x v="0"/>
    <x v="2"/>
    <s v="high_qual"/>
    <s v="Level 1 to 3 qualification"/>
    <n v="1308"/>
    <x v="0"/>
    <n v="3573"/>
    <s v="prop"/>
    <x v="5"/>
    <x v="0"/>
    <x v="0"/>
  </r>
  <r>
    <x v="0"/>
    <x v="2"/>
    <s v="high_qual"/>
    <s v="Level 4 to 6 qualification"/>
    <n v="1206"/>
    <x v="0"/>
    <n v="3573"/>
    <s v="prop"/>
    <x v="5"/>
    <x v="0"/>
    <x v="0"/>
  </r>
  <r>
    <x v="0"/>
    <x v="2"/>
    <s v="high_qual"/>
    <s v="Level 7+"/>
    <n v="354"/>
    <x v="0"/>
    <n v="3573"/>
    <s v="prop"/>
    <x v="5"/>
    <x v="0"/>
    <x v="0"/>
  </r>
  <r>
    <x v="0"/>
    <x v="2"/>
    <s v="high_qual"/>
    <s v="Missing"/>
    <n v="144"/>
    <x v="0"/>
    <n v="3573"/>
    <s v="prop"/>
    <x v="5"/>
    <x v="0"/>
    <x v="0"/>
  </r>
  <r>
    <x v="0"/>
    <x v="2"/>
    <s v="high_qual"/>
    <s v="No qualification"/>
    <n v="561"/>
    <x v="0"/>
    <n v="3573"/>
    <s v="prop"/>
    <x v="5"/>
    <x v="0"/>
    <x v="0"/>
  </r>
  <r>
    <x v="0"/>
    <x v="2"/>
    <s v="high_qual_nqf"/>
    <s v="1"/>
    <n v="417"/>
    <x v="0"/>
    <n v="3573"/>
    <s v="prop"/>
    <x v="14"/>
    <x v="0"/>
    <x v="0"/>
  </r>
  <r>
    <x v="0"/>
    <x v="2"/>
    <s v="high_qual_nqf"/>
    <s v="10"/>
    <n v="6"/>
    <x v="0"/>
    <n v="3573"/>
    <s v="prop"/>
    <x v="14"/>
    <x v="0"/>
    <x v="0"/>
  </r>
  <r>
    <x v="0"/>
    <x v="2"/>
    <s v="high_qual_nqf"/>
    <s v="2"/>
    <n v="354"/>
    <x v="0"/>
    <n v="3573"/>
    <s v="prop"/>
    <x v="14"/>
    <x v="0"/>
    <x v="0"/>
  </r>
  <r>
    <x v="0"/>
    <x v="2"/>
    <s v="high_qual_nqf"/>
    <s v="3"/>
    <n v="537"/>
    <x v="0"/>
    <n v="3573"/>
    <s v="prop"/>
    <x v="14"/>
    <x v="0"/>
    <x v="0"/>
  </r>
  <r>
    <x v="0"/>
    <x v="2"/>
    <s v="high_qual_nqf"/>
    <s v="4"/>
    <n v="885"/>
    <x v="0"/>
    <n v="3573"/>
    <s v="prop"/>
    <x v="14"/>
    <x v="0"/>
    <x v="0"/>
  </r>
  <r>
    <x v="0"/>
    <x v="2"/>
    <s v="high_qual_nqf"/>
    <s v="5"/>
    <n v="192"/>
    <x v="0"/>
    <n v="3573"/>
    <s v="prop"/>
    <x v="14"/>
    <x v="0"/>
    <x v="0"/>
  </r>
  <r>
    <x v="0"/>
    <x v="2"/>
    <s v="high_qual_nqf"/>
    <s v="6"/>
    <n v="126"/>
    <x v="0"/>
    <n v="3573"/>
    <s v="prop"/>
    <x v="14"/>
    <x v="0"/>
    <x v="0"/>
  </r>
  <r>
    <x v="0"/>
    <x v="2"/>
    <s v="high_qual_nqf"/>
    <s v="7"/>
    <n v="222"/>
    <x v="0"/>
    <n v="3573"/>
    <s v="prop"/>
    <x v="14"/>
    <x v="0"/>
    <x v="0"/>
  </r>
  <r>
    <x v="0"/>
    <x v="2"/>
    <s v="high_qual_nqf"/>
    <s v="8"/>
    <n v="81"/>
    <x v="0"/>
    <n v="3573"/>
    <s v="prop"/>
    <x v="14"/>
    <x v="0"/>
    <x v="0"/>
  </r>
  <r>
    <x v="0"/>
    <x v="2"/>
    <s v="high_qual_nqf"/>
    <s v="9"/>
    <n v="48"/>
    <x v="0"/>
    <n v="3573"/>
    <s v="prop"/>
    <x v="14"/>
    <x v="0"/>
    <x v="0"/>
  </r>
  <r>
    <x v="0"/>
    <x v="2"/>
    <s v="HNZapply_prioryear"/>
    <s v="1"/>
    <n v="6"/>
    <x v="0"/>
    <n v="3573"/>
    <s v="prop"/>
    <x v="6"/>
    <x v="0"/>
    <x v="1"/>
  </r>
  <r>
    <x v="0"/>
    <x v="2"/>
    <s v="HNZtenant_prior"/>
    <s v="1"/>
    <n v="96"/>
    <x v="0"/>
    <n v="3573"/>
    <s v="prop"/>
    <x v="7"/>
    <x v="0"/>
    <x v="1"/>
  </r>
  <r>
    <x v="0"/>
    <x v="2"/>
    <s v="HNZtenant_prioryear"/>
    <s v="1"/>
    <n v="18"/>
    <x v="0"/>
    <n v="3573"/>
    <s v="prop"/>
    <x v="8"/>
    <x v="0"/>
    <x v="1"/>
  </r>
  <r>
    <x v="0"/>
    <x v="2"/>
    <s v="JSHCD_prior_year"/>
    <s v="1"/>
    <n v="198"/>
    <x v="0"/>
    <n v="3573"/>
    <s v="prop"/>
    <x v="30"/>
    <x v="0"/>
    <x v="1"/>
  </r>
  <r>
    <x v="0"/>
    <x v="2"/>
    <s v="JSWR_prior_year"/>
    <s v="1"/>
    <n v="192"/>
    <x v="0"/>
    <n v="3573"/>
    <s v="prop"/>
    <x v="31"/>
    <x v="0"/>
    <x v="1"/>
  </r>
  <r>
    <x v="0"/>
    <x v="2"/>
    <s v="nzsced_field"/>
    <s v="agriculture, environmental and"/>
    <n v="27"/>
    <x v="0"/>
    <n v="3573"/>
    <s v="prop"/>
    <x v="32"/>
    <x v="0"/>
    <x v="0"/>
  </r>
  <r>
    <x v="0"/>
    <x v="2"/>
    <s v="nzsced_field"/>
    <s v="architecture and building"/>
    <n v="33"/>
    <x v="0"/>
    <n v="3573"/>
    <s v="prop"/>
    <x v="32"/>
    <x v="0"/>
    <x v="0"/>
  </r>
  <r>
    <x v="0"/>
    <x v="2"/>
    <s v="nzsced_field"/>
    <s v="education"/>
    <m/>
    <x v="0"/>
    <n v="3573"/>
    <s v="prop"/>
    <x v="32"/>
    <x v="0"/>
    <x v="0"/>
  </r>
  <r>
    <x v="0"/>
    <x v="2"/>
    <s v="nzsced_field"/>
    <s v="engineering and related techno"/>
    <n v="39"/>
    <x v="0"/>
    <n v="3573"/>
    <s v="prop"/>
    <x v="32"/>
    <x v="0"/>
    <x v="0"/>
  </r>
  <r>
    <x v="0"/>
    <x v="2"/>
    <s v="nzsced_field"/>
    <s v="food, hospitality and personal"/>
    <m/>
    <x v="0"/>
    <n v="3573"/>
    <s v="prop"/>
    <x v="32"/>
    <x v="0"/>
    <x v="0"/>
  </r>
  <r>
    <x v="0"/>
    <x v="2"/>
    <s v="nzsced_field"/>
    <s v="health"/>
    <m/>
    <x v="0"/>
    <n v="3573"/>
    <s v="prop"/>
    <x v="32"/>
    <x v="0"/>
    <x v="0"/>
  </r>
  <r>
    <x v="0"/>
    <x v="2"/>
    <s v="nzsced_field"/>
    <s v="information technology"/>
    <m/>
    <x v="0"/>
    <n v="3573"/>
    <s v="prop"/>
    <x v="32"/>
    <x v="0"/>
    <x v="0"/>
  </r>
  <r>
    <x v="0"/>
    <x v="2"/>
    <s v="nzsced_field"/>
    <s v="management and commerce"/>
    <n v="12"/>
    <x v="0"/>
    <n v="3573"/>
    <s v="prop"/>
    <x v="32"/>
    <x v="0"/>
    <x v="0"/>
  </r>
  <r>
    <x v="0"/>
    <x v="2"/>
    <s v="nzsced_field"/>
    <s v="mixed field programmes"/>
    <m/>
    <x v="0"/>
    <n v="3573"/>
    <s v="prop"/>
    <x v="32"/>
    <x v="0"/>
    <x v="0"/>
  </r>
  <r>
    <x v="0"/>
    <x v="2"/>
    <s v="nzsced_field"/>
    <s v="natural and physical sciences"/>
    <m/>
    <x v="0"/>
    <n v="3573"/>
    <s v="prop"/>
    <x v="32"/>
    <x v="0"/>
    <x v="0"/>
  </r>
  <r>
    <x v="0"/>
    <x v="2"/>
    <s v="nzsced_field"/>
    <s v="society and culture"/>
    <n v="15"/>
    <x v="0"/>
    <n v="3573"/>
    <s v="prop"/>
    <x v="32"/>
    <x v="0"/>
    <x v="0"/>
  </r>
  <r>
    <x v="0"/>
    <x v="2"/>
    <s v="nzsced_field"/>
    <s v="unknown"/>
    <n v="51"/>
    <x v="0"/>
    <n v="3573"/>
    <s v="prop"/>
    <x v="32"/>
    <x v="0"/>
    <x v="0"/>
  </r>
  <r>
    <x v="0"/>
    <x v="2"/>
    <s v="offend_prioryr"/>
    <s v="1"/>
    <n v="87"/>
    <x v="0"/>
    <n v="3573"/>
    <s v="prop"/>
    <x v="9"/>
    <x v="0"/>
    <x v="1"/>
  </r>
  <r>
    <x v="0"/>
    <x v="2"/>
    <s v="offend_serious_harm_prioryr"/>
    <s v="1"/>
    <n v="12"/>
    <x v="0"/>
    <n v="3573"/>
    <s v="prop"/>
    <x v="10"/>
    <x v="0"/>
    <x v="1"/>
  </r>
  <r>
    <x v="0"/>
    <x v="2"/>
    <s v="pension_payment_year_prior"/>
    <s v="1"/>
    <n v="108"/>
    <x v="0"/>
    <n v="3573"/>
    <s v="prop"/>
    <x v="49"/>
    <x v="0"/>
    <x v="1"/>
  </r>
  <r>
    <x v="0"/>
    <x v="2"/>
    <s v="pension_prior_year"/>
    <s v="1"/>
    <n v="105"/>
    <x v="0"/>
    <n v="3573"/>
    <s v="prop"/>
    <x v="50"/>
    <x v="0"/>
    <x v="1"/>
  </r>
  <r>
    <x v="0"/>
    <x v="2"/>
    <s v="postre_prior_year"/>
    <s v="1"/>
    <n v="24"/>
    <x v="0"/>
    <n v="3573"/>
    <s v="prop"/>
    <x v="33"/>
    <x v="0"/>
    <x v="1"/>
  </r>
  <r>
    <x v="0"/>
    <x v="2"/>
    <s v="PRIMHD_flag"/>
    <s v="1"/>
    <n v="96"/>
    <x v="0"/>
    <n v="3573"/>
    <s v="prop"/>
    <x v="11"/>
    <x v="0"/>
    <x v="1"/>
  </r>
  <r>
    <x v="0"/>
    <x v="2"/>
    <s v="prog_case_mgmt"/>
    <s v="1"/>
    <m/>
    <x v="0"/>
    <n v="3573"/>
    <s v="prop"/>
    <x v="34"/>
    <x v="0"/>
    <x v="1"/>
  </r>
  <r>
    <x v="0"/>
    <x v="2"/>
    <s v="prog_job_placement"/>
    <s v="1"/>
    <n v="63"/>
    <x v="0"/>
    <n v="3573"/>
    <s v="prop"/>
    <x v="35"/>
    <x v="0"/>
    <x v="1"/>
  </r>
  <r>
    <x v="0"/>
    <x v="2"/>
    <s v="prog_training"/>
    <s v="1"/>
    <n v="12"/>
    <x v="0"/>
    <n v="3573"/>
    <s v="prop"/>
    <x v="36"/>
    <x v="0"/>
    <x v="1"/>
  </r>
  <r>
    <x v="0"/>
    <x v="2"/>
    <s v="prog_vocational_services"/>
    <s v="1"/>
    <n v="12"/>
    <x v="0"/>
    <n v="3573"/>
    <s v="prop"/>
    <x v="37"/>
    <x v="0"/>
    <x v="1"/>
  </r>
  <r>
    <x v="0"/>
    <x v="2"/>
    <s v="prog_work_transition"/>
    <s v="1"/>
    <n v="39"/>
    <x v="0"/>
    <n v="3573"/>
    <s v="prop"/>
    <x v="38"/>
    <x v="0"/>
    <x v="1"/>
  </r>
  <r>
    <x v="0"/>
    <x v="2"/>
    <s v="serious_mental_health_ever"/>
    <s v="1"/>
    <n v="126"/>
    <x v="0"/>
    <n v="3573"/>
    <s v="prop"/>
    <x v="39"/>
    <x v="0"/>
    <x v="1"/>
  </r>
  <r>
    <x v="0"/>
    <x v="2"/>
    <s v="SLP_prior_year"/>
    <s v="1"/>
    <n v="240"/>
    <x v="0"/>
    <n v="3573"/>
    <s v="prop"/>
    <x v="40"/>
    <x v="0"/>
    <x v="1"/>
  </r>
  <r>
    <x v="0"/>
    <x v="2"/>
    <s v="SoleParent_prior_year"/>
    <s v="1"/>
    <n v="21"/>
    <x v="0"/>
    <n v="3573"/>
    <s v="prop"/>
    <x v="41"/>
    <x v="0"/>
    <x v="1"/>
  </r>
  <r>
    <x v="0"/>
    <x v="2"/>
    <s v="supp_accommodation"/>
    <s v="1"/>
    <n v="465"/>
    <x v="0"/>
    <n v="3573"/>
    <s v="prop"/>
    <x v="42"/>
    <x v="0"/>
    <x v="1"/>
  </r>
  <r>
    <x v="0"/>
    <x v="2"/>
    <s v="supp_benefit_flag"/>
    <s v="1"/>
    <n v="651"/>
    <x v="0"/>
    <n v="3573"/>
    <s v="prop"/>
    <x v="43"/>
    <x v="0"/>
    <x v="1"/>
  </r>
  <r>
    <x v="0"/>
    <x v="2"/>
    <s v="supp_child_disability"/>
    <s v="1"/>
    <n v="15"/>
    <x v="0"/>
    <n v="3573"/>
    <s v="prop"/>
    <x v="44"/>
    <x v="0"/>
    <x v="1"/>
  </r>
  <r>
    <x v="0"/>
    <x v="2"/>
    <s v="supp_disability"/>
    <s v="1"/>
    <n v="168"/>
    <x v="0"/>
    <n v="3573"/>
    <s v="prop"/>
    <x v="45"/>
    <x v="0"/>
    <x v="1"/>
  </r>
  <r>
    <x v="0"/>
    <x v="2"/>
    <s v="supp_winter_payment"/>
    <s v="1"/>
    <n v="522"/>
    <x v="0"/>
    <n v="3573"/>
    <s v="prop"/>
    <x v="46"/>
    <x v="0"/>
    <x v="1"/>
  </r>
  <r>
    <x v="0"/>
    <x v="2"/>
    <s v="victim_prioryr"/>
    <s v="1"/>
    <n v="126"/>
    <x v="0"/>
    <n v="3573"/>
    <s v="prop"/>
    <x v="12"/>
    <x v="0"/>
    <x v="1"/>
  </r>
  <r>
    <x v="0"/>
    <x v="2"/>
    <s v="victim_serious_harm_prioryr"/>
    <s v="1"/>
    <n v="33"/>
    <x v="0"/>
    <n v="3573"/>
    <s v="prop"/>
    <x v="13"/>
    <x v="0"/>
    <x v="1"/>
  </r>
  <r>
    <x v="0"/>
    <x v="2"/>
    <s v="alcohol_drug_referral_from"/>
    <s v="1"/>
    <m/>
    <x v="0"/>
    <n v="3648"/>
    <s v="prop"/>
    <x v="48"/>
    <x v="1"/>
    <x v="1"/>
  </r>
  <r>
    <x v="0"/>
    <x v="2"/>
    <s v="alcohol_drug_referral_to"/>
    <s v="1"/>
    <m/>
    <x v="0"/>
    <n v="3648"/>
    <s v="prop"/>
    <x v="15"/>
    <x v="1"/>
    <x v="1"/>
  </r>
  <r>
    <x v="0"/>
    <x v="2"/>
    <s v="anzsic06_division"/>
    <s v="Accommodation and Food Services"/>
    <n v="129"/>
    <x v="0"/>
    <n v="3648"/>
    <s v="prop"/>
    <x v="0"/>
    <x v="1"/>
    <x v="0"/>
  </r>
  <r>
    <x v="0"/>
    <x v="2"/>
    <s v="anzsic06_division"/>
    <s v="Administrative and Support Services"/>
    <n v="102"/>
    <x v="0"/>
    <n v="3648"/>
    <s v="prop"/>
    <x v="0"/>
    <x v="1"/>
    <x v="0"/>
  </r>
  <r>
    <x v="0"/>
    <x v="2"/>
    <s v="anzsic06_division"/>
    <s v="Agriculture, Forestry and Fishing"/>
    <n v="249"/>
    <x v="0"/>
    <n v="3648"/>
    <s v="prop"/>
    <x v="0"/>
    <x v="1"/>
    <x v="0"/>
  </r>
  <r>
    <x v="0"/>
    <x v="2"/>
    <s v="anzsic06_division"/>
    <s v="Arts and Recreation Services"/>
    <n v="18"/>
    <x v="0"/>
    <n v="3648"/>
    <s v="prop"/>
    <x v="0"/>
    <x v="1"/>
    <x v="0"/>
  </r>
  <r>
    <x v="0"/>
    <x v="2"/>
    <s v="anzsic06_division"/>
    <s v="Construction"/>
    <n v="93"/>
    <x v="0"/>
    <n v="3648"/>
    <s v="prop"/>
    <x v="0"/>
    <x v="1"/>
    <x v="0"/>
  </r>
  <r>
    <x v="0"/>
    <x v="2"/>
    <s v="anzsic06_division"/>
    <s v="Education and Training"/>
    <n v="81"/>
    <x v="0"/>
    <n v="3648"/>
    <s v="prop"/>
    <x v="0"/>
    <x v="1"/>
    <x v="0"/>
  </r>
  <r>
    <x v="0"/>
    <x v="2"/>
    <s v="anzsic06_division"/>
    <s v="Electricity, Gas, Water and Waste Services"/>
    <n v="18"/>
    <x v="0"/>
    <n v="3648"/>
    <s v="prop"/>
    <x v="0"/>
    <x v="1"/>
    <x v="0"/>
  </r>
  <r>
    <x v="0"/>
    <x v="2"/>
    <s v="anzsic06_division"/>
    <s v="Financial and Insurance Services"/>
    <n v="36"/>
    <x v="0"/>
    <n v="3648"/>
    <s v="prop"/>
    <x v="0"/>
    <x v="1"/>
    <x v="0"/>
  </r>
  <r>
    <x v="0"/>
    <x v="2"/>
    <s v="anzsic06_division"/>
    <s v="Health Care and Social Assistance"/>
    <n v="477"/>
    <x v="0"/>
    <n v="3648"/>
    <s v="prop"/>
    <x v="0"/>
    <x v="1"/>
    <x v="0"/>
  </r>
  <r>
    <x v="0"/>
    <x v="2"/>
    <s v="anzsic06_division"/>
    <s v="Information Media and Telecommunications"/>
    <n v="12"/>
    <x v="0"/>
    <n v="3648"/>
    <s v="prop"/>
    <x v="0"/>
    <x v="1"/>
    <x v="0"/>
  </r>
  <r>
    <x v="0"/>
    <x v="2"/>
    <s v="anzsic06_division"/>
    <s v="Manufacturing"/>
    <n v="129"/>
    <x v="0"/>
    <n v="3648"/>
    <s v="prop"/>
    <x v="0"/>
    <x v="1"/>
    <x v="0"/>
  </r>
  <r>
    <x v="0"/>
    <x v="2"/>
    <s v="anzsic06_division"/>
    <s v="Mining"/>
    <n v="12"/>
    <x v="0"/>
    <n v="3648"/>
    <s v="prop"/>
    <x v="0"/>
    <x v="1"/>
    <x v="0"/>
  </r>
  <r>
    <x v="0"/>
    <x v="2"/>
    <s v="anzsic06_division"/>
    <s v="Other Services"/>
    <n v="99"/>
    <x v="0"/>
    <n v="3648"/>
    <s v="prop"/>
    <x v="0"/>
    <x v="1"/>
    <x v="0"/>
  </r>
  <r>
    <x v="0"/>
    <x v="2"/>
    <s v="anzsic06_division"/>
    <s v="Professional, Scientific and Technical Services"/>
    <n v="192"/>
    <x v="0"/>
    <n v="3648"/>
    <s v="prop"/>
    <x v="0"/>
    <x v="1"/>
    <x v="0"/>
  </r>
  <r>
    <x v="0"/>
    <x v="2"/>
    <s v="anzsic06_division"/>
    <s v="Public Administration and Safety"/>
    <n v="201"/>
    <x v="0"/>
    <n v="3648"/>
    <s v="prop"/>
    <x v="0"/>
    <x v="1"/>
    <x v="0"/>
  </r>
  <r>
    <x v="0"/>
    <x v="2"/>
    <s v="anzsic06_division"/>
    <s v="Rental, Hiring and Real Estate Services"/>
    <n v="69"/>
    <x v="0"/>
    <n v="3648"/>
    <s v="prop"/>
    <x v="0"/>
    <x v="1"/>
    <x v="0"/>
  </r>
  <r>
    <x v="0"/>
    <x v="2"/>
    <s v="anzsic06_division"/>
    <s v="Retail Trade"/>
    <n v="249"/>
    <x v="0"/>
    <n v="3648"/>
    <s v="prop"/>
    <x v="0"/>
    <x v="1"/>
    <x v="0"/>
  </r>
  <r>
    <x v="0"/>
    <x v="2"/>
    <s v="anzsic06_division"/>
    <s v="Transport, Postal and Warehousing"/>
    <n v="63"/>
    <x v="0"/>
    <n v="3648"/>
    <s v="prop"/>
    <x v="0"/>
    <x v="1"/>
    <x v="0"/>
  </r>
  <r>
    <x v="0"/>
    <x v="2"/>
    <s v="anzsic06_division"/>
    <s v="Wholesale Trade"/>
    <n v="63"/>
    <x v="0"/>
    <n v="3648"/>
    <s v="prop"/>
    <x v="0"/>
    <x v="1"/>
    <x v="0"/>
  </r>
  <r>
    <x v="0"/>
    <x v="2"/>
    <s v="ben_payment_year_prior"/>
    <s v="1"/>
    <n v="669"/>
    <x v="0"/>
    <n v="3648"/>
    <s v="prop"/>
    <x v="16"/>
    <x v="1"/>
    <x v="1"/>
  </r>
  <r>
    <x v="0"/>
    <x v="2"/>
    <s v="benT1_prior_year"/>
    <s v="1"/>
    <n v="762"/>
    <x v="0"/>
    <n v="3648"/>
    <s v="prop"/>
    <x v="17"/>
    <x v="1"/>
    <x v="1"/>
  </r>
  <r>
    <x v="0"/>
    <x v="2"/>
    <s v="charge_convicted_proved"/>
    <s v="1"/>
    <n v="15"/>
    <x v="0"/>
    <n v="3648"/>
    <s v="prop"/>
    <x v="18"/>
    <x v="1"/>
    <x v="1"/>
  </r>
  <r>
    <x v="0"/>
    <x v="2"/>
    <s v="charge_not_proved"/>
    <s v="1"/>
    <m/>
    <x v="0"/>
    <n v="3648"/>
    <s v="prop"/>
    <x v="19"/>
    <x v="1"/>
    <x v="1"/>
  </r>
  <r>
    <x v="0"/>
    <x v="2"/>
    <s v="charge_serious_offence"/>
    <s v="1"/>
    <m/>
    <x v="0"/>
    <n v="3648"/>
    <s v="prop"/>
    <x v="20"/>
    <x v="1"/>
    <x v="1"/>
  </r>
  <r>
    <x v="0"/>
    <x v="2"/>
    <s v="comm_prior_year"/>
    <s v="1"/>
    <n v="12"/>
    <x v="0"/>
    <n v="3648"/>
    <s v="prop"/>
    <x v="21"/>
    <x v="1"/>
    <x v="1"/>
  </r>
  <r>
    <x v="0"/>
    <x v="2"/>
    <s v="court_charge_laid"/>
    <s v="1"/>
    <n v="15"/>
    <x v="0"/>
    <n v="3648"/>
    <s v="prop"/>
    <x v="22"/>
    <x v="1"/>
    <x v="1"/>
  </r>
  <r>
    <x v="0"/>
    <x v="2"/>
    <s v="cust_prior_year"/>
    <s v="1"/>
    <m/>
    <x v="0"/>
    <n v="3648"/>
    <s v="prop"/>
    <x v="23"/>
    <x v="1"/>
    <x v="1"/>
  </r>
  <r>
    <x v="0"/>
    <x v="2"/>
    <s v="dl_motorcar_ever"/>
    <s v="No"/>
    <n v="219"/>
    <x v="0"/>
    <n v="3648"/>
    <s v="prop"/>
    <x v="1"/>
    <x v="1"/>
    <x v="0"/>
  </r>
  <r>
    <x v="0"/>
    <x v="2"/>
    <s v="dl_motorcar_ever"/>
    <s v="Yes_1_learner"/>
    <n v="114"/>
    <x v="0"/>
    <n v="3648"/>
    <s v="prop"/>
    <x v="1"/>
    <x v="1"/>
    <x v="0"/>
  </r>
  <r>
    <x v="0"/>
    <x v="2"/>
    <s v="dl_motorcar_ever"/>
    <s v="Yes_2_restricted"/>
    <n v="207"/>
    <x v="0"/>
    <n v="3648"/>
    <s v="prop"/>
    <x v="1"/>
    <x v="1"/>
    <x v="0"/>
  </r>
  <r>
    <x v="0"/>
    <x v="2"/>
    <s v="dl_motorcar_ever"/>
    <s v="Yes_3_full"/>
    <n v="3111"/>
    <x v="0"/>
    <n v="3648"/>
    <s v="prop"/>
    <x v="1"/>
    <x v="1"/>
    <x v="0"/>
  </r>
  <r>
    <x v="0"/>
    <x v="2"/>
    <s v="earnings_year_prior"/>
    <s v="1"/>
    <n v="2850"/>
    <x v="0"/>
    <n v="3648"/>
    <s v="prop"/>
    <x v="2"/>
    <x v="1"/>
    <x v="1"/>
  </r>
  <r>
    <x v="0"/>
    <x v="2"/>
    <s v="EET_6months_prioryr"/>
    <s v="1"/>
    <n v="2712"/>
    <x v="0"/>
    <n v="3648"/>
    <s v="prop"/>
    <x v="3"/>
    <x v="1"/>
    <x v="1"/>
  </r>
  <r>
    <x v="0"/>
    <x v="2"/>
    <s v="EET_anytime_prioryr"/>
    <s v="1"/>
    <n v="2877"/>
    <x v="0"/>
    <n v="3648"/>
    <s v="prop"/>
    <x v="4"/>
    <x v="1"/>
    <x v="1"/>
  </r>
  <r>
    <x v="0"/>
    <x v="2"/>
    <s v="emergencyhousing_prior"/>
    <s v="1"/>
    <n v="18"/>
    <x v="0"/>
    <n v="3648"/>
    <s v="prop"/>
    <x v="24"/>
    <x v="1"/>
    <x v="1"/>
  </r>
  <r>
    <x v="0"/>
    <x v="2"/>
    <s v="employ_assist_prog"/>
    <s v="1"/>
    <n v="108"/>
    <x v="0"/>
    <n v="3648"/>
    <s v="prop"/>
    <x v="25"/>
    <x v="1"/>
    <x v="1"/>
  </r>
  <r>
    <x v="0"/>
    <x v="2"/>
    <s v="enrol_it_targeted_prioryr"/>
    <s v="1"/>
    <n v="111"/>
    <x v="0"/>
    <n v="3648"/>
    <s v="prop"/>
    <x v="26"/>
    <x v="1"/>
    <x v="1"/>
  </r>
  <r>
    <x v="0"/>
    <x v="2"/>
    <s v="enrol_tertiary_ed_prioryr"/>
    <s v="1"/>
    <n v="207"/>
    <x v="0"/>
    <n v="3648"/>
    <s v="prop"/>
    <x v="27"/>
    <x v="1"/>
    <x v="1"/>
  </r>
  <r>
    <x v="0"/>
    <x v="2"/>
    <s v="enrol_tertiary_training_prioryr"/>
    <s v="1"/>
    <n v="309"/>
    <x v="0"/>
    <n v="3648"/>
    <s v="prop"/>
    <x v="28"/>
    <x v="1"/>
    <x v="1"/>
  </r>
  <r>
    <x v="0"/>
    <x v="2"/>
    <s v="hd_prior_year"/>
    <s v="1"/>
    <m/>
    <x v="0"/>
    <n v="3648"/>
    <s v="prop"/>
    <x v="29"/>
    <x v="1"/>
    <x v="1"/>
  </r>
  <r>
    <x v="0"/>
    <x v="2"/>
    <s v="high_qual"/>
    <s v="Level 1 to 3 qualification"/>
    <n v="1473"/>
    <x v="0"/>
    <n v="3648"/>
    <s v="prop"/>
    <x v="5"/>
    <x v="1"/>
    <x v="0"/>
  </r>
  <r>
    <x v="0"/>
    <x v="2"/>
    <s v="high_qual"/>
    <s v="Level 4 to 6 qualification"/>
    <n v="945"/>
    <x v="0"/>
    <n v="3648"/>
    <s v="prop"/>
    <x v="5"/>
    <x v="1"/>
    <x v="0"/>
  </r>
  <r>
    <x v="0"/>
    <x v="2"/>
    <s v="high_qual"/>
    <s v="Level 7+"/>
    <n v="768"/>
    <x v="0"/>
    <n v="3648"/>
    <s v="prop"/>
    <x v="5"/>
    <x v="1"/>
    <x v="0"/>
  </r>
  <r>
    <x v="0"/>
    <x v="2"/>
    <s v="high_qual"/>
    <s v="Missing"/>
    <n v="141"/>
    <x v="0"/>
    <n v="3648"/>
    <s v="prop"/>
    <x v="5"/>
    <x v="1"/>
    <x v="0"/>
  </r>
  <r>
    <x v="0"/>
    <x v="2"/>
    <s v="high_qual"/>
    <s v="No qualification"/>
    <n v="321"/>
    <x v="0"/>
    <n v="3648"/>
    <s v="prop"/>
    <x v="5"/>
    <x v="1"/>
    <x v="0"/>
  </r>
  <r>
    <x v="0"/>
    <x v="2"/>
    <s v="high_qual_nqf"/>
    <s v="1"/>
    <n v="513"/>
    <x v="0"/>
    <n v="3648"/>
    <s v="prop"/>
    <x v="14"/>
    <x v="1"/>
    <x v="0"/>
  </r>
  <r>
    <x v="0"/>
    <x v="2"/>
    <s v="high_qual_nqf"/>
    <s v="10"/>
    <n v="15"/>
    <x v="0"/>
    <n v="3648"/>
    <s v="prop"/>
    <x v="14"/>
    <x v="1"/>
    <x v="0"/>
  </r>
  <r>
    <x v="0"/>
    <x v="2"/>
    <s v="high_qual_nqf"/>
    <s v="2"/>
    <n v="450"/>
    <x v="0"/>
    <n v="3648"/>
    <s v="prop"/>
    <x v="14"/>
    <x v="1"/>
    <x v="0"/>
  </r>
  <r>
    <x v="0"/>
    <x v="2"/>
    <s v="high_qual_nqf"/>
    <s v="3"/>
    <n v="510"/>
    <x v="0"/>
    <n v="3648"/>
    <s v="prop"/>
    <x v="14"/>
    <x v="1"/>
    <x v="0"/>
  </r>
  <r>
    <x v="0"/>
    <x v="2"/>
    <s v="high_qual_nqf"/>
    <s v="4"/>
    <n v="489"/>
    <x v="0"/>
    <n v="3648"/>
    <s v="prop"/>
    <x v="14"/>
    <x v="1"/>
    <x v="0"/>
  </r>
  <r>
    <x v="0"/>
    <x v="2"/>
    <s v="high_qual_nqf"/>
    <s v="5"/>
    <n v="234"/>
    <x v="0"/>
    <n v="3648"/>
    <s v="prop"/>
    <x v="14"/>
    <x v="1"/>
    <x v="0"/>
  </r>
  <r>
    <x v="0"/>
    <x v="2"/>
    <s v="high_qual_nqf"/>
    <s v="6"/>
    <n v="219"/>
    <x v="0"/>
    <n v="3648"/>
    <s v="prop"/>
    <x v="14"/>
    <x v="1"/>
    <x v="0"/>
  </r>
  <r>
    <x v="0"/>
    <x v="2"/>
    <s v="high_qual_nqf"/>
    <s v="7"/>
    <n v="504"/>
    <x v="0"/>
    <n v="3648"/>
    <s v="prop"/>
    <x v="14"/>
    <x v="1"/>
    <x v="0"/>
  </r>
  <r>
    <x v="0"/>
    <x v="2"/>
    <s v="high_qual_nqf"/>
    <s v="8"/>
    <n v="195"/>
    <x v="0"/>
    <n v="3648"/>
    <s v="prop"/>
    <x v="14"/>
    <x v="1"/>
    <x v="0"/>
  </r>
  <r>
    <x v="0"/>
    <x v="2"/>
    <s v="high_qual_nqf"/>
    <s v="9"/>
    <n v="54"/>
    <x v="0"/>
    <n v="3648"/>
    <s v="prop"/>
    <x v="14"/>
    <x v="1"/>
    <x v="0"/>
  </r>
  <r>
    <x v="0"/>
    <x v="2"/>
    <s v="high_qual_nqf"/>
    <s v="99"/>
    <m/>
    <x v="0"/>
    <n v="3648"/>
    <s v="prop"/>
    <x v="14"/>
    <x v="1"/>
    <x v="0"/>
  </r>
  <r>
    <x v="0"/>
    <x v="2"/>
    <s v="HNZapply_prioryear"/>
    <s v="1"/>
    <m/>
    <x v="0"/>
    <n v="3648"/>
    <s v="prop"/>
    <x v="6"/>
    <x v="1"/>
    <x v="1"/>
  </r>
  <r>
    <x v="0"/>
    <x v="2"/>
    <s v="HNZtenant_prior"/>
    <s v="1"/>
    <n v="108"/>
    <x v="0"/>
    <n v="3648"/>
    <s v="prop"/>
    <x v="7"/>
    <x v="1"/>
    <x v="1"/>
  </r>
  <r>
    <x v="0"/>
    <x v="2"/>
    <s v="HNZtenant_prioryear"/>
    <s v="1"/>
    <n v="24"/>
    <x v="0"/>
    <n v="3648"/>
    <s v="prop"/>
    <x v="8"/>
    <x v="1"/>
    <x v="1"/>
  </r>
  <r>
    <x v="0"/>
    <x v="2"/>
    <s v="JSHCD_prior_year"/>
    <s v="1"/>
    <n v="177"/>
    <x v="0"/>
    <n v="3648"/>
    <s v="prop"/>
    <x v="30"/>
    <x v="1"/>
    <x v="1"/>
  </r>
  <r>
    <x v="0"/>
    <x v="2"/>
    <s v="JSWR_prior_year"/>
    <s v="1"/>
    <n v="144"/>
    <x v="0"/>
    <n v="3648"/>
    <s v="prop"/>
    <x v="31"/>
    <x v="1"/>
    <x v="1"/>
  </r>
  <r>
    <x v="0"/>
    <x v="2"/>
    <s v="nzsced_field"/>
    <s v="agriculture, environmental and"/>
    <n v="27"/>
    <x v="0"/>
    <n v="3648"/>
    <s v="prop"/>
    <x v="32"/>
    <x v="1"/>
    <x v="0"/>
  </r>
  <r>
    <x v="0"/>
    <x v="2"/>
    <s v="nzsced_field"/>
    <s v="architecture and building"/>
    <n v="9"/>
    <x v="0"/>
    <n v="3648"/>
    <s v="prop"/>
    <x v="32"/>
    <x v="1"/>
    <x v="0"/>
  </r>
  <r>
    <x v="0"/>
    <x v="2"/>
    <s v="nzsced_field"/>
    <s v="creative arts"/>
    <m/>
    <x v="0"/>
    <n v="3648"/>
    <s v="prop"/>
    <x v="32"/>
    <x v="1"/>
    <x v="0"/>
  </r>
  <r>
    <x v="0"/>
    <x v="2"/>
    <s v="nzsced_field"/>
    <s v="education"/>
    <n v="30"/>
    <x v="0"/>
    <n v="3648"/>
    <s v="prop"/>
    <x v="32"/>
    <x v="1"/>
    <x v="0"/>
  </r>
  <r>
    <x v="0"/>
    <x v="2"/>
    <s v="nzsced_field"/>
    <s v="engineering and related techno"/>
    <n v="12"/>
    <x v="0"/>
    <n v="3648"/>
    <s v="prop"/>
    <x v="32"/>
    <x v="1"/>
    <x v="0"/>
  </r>
  <r>
    <x v="0"/>
    <x v="2"/>
    <s v="nzsced_field"/>
    <s v="food, hospitality and personal"/>
    <n v="6"/>
    <x v="0"/>
    <n v="3648"/>
    <s v="prop"/>
    <x v="32"/>
    <x v="1"/>
    <x v="0"/>
  </r>
  <r>
    <x v="0"/>
    <x v="2"/>
    <s v="nzsced_field"/>
    <s v="health"/>
    <n v="27"/>
    <x v="0"/>
    <n v="3648"/>
    <s v="prop"/>
    <x v="32"/>
    <x v="1"/>
    <x v="0"/>
  </r>
  <r>
    <x v="0"/>
    <x v="2"/>
    <s v="nzsced_field"/>
    <s v="information technology"/>
    <m/>
    <x v="0"/>
    <n v="3648"/>
    <s v="prop"/>
    <x v="32"/>
    <x v="1"/>
    <x v="0"/>
  </r>
  <r>
    <x v="0"/>
    <x v="2"/>
    <s v="nzsced_field"/>
    <s v="management and commerce"/>
    <n v="48"/>
    <x v="0"/>
    <n v="3648"/>
    <s v="prop"/>
    <x v="32"/>
    <x v="1"/>
    <x v="0"/>
  </r>
  <r>
    <x v="0"/>
    <x v="2"/>
    <s v="nzsced_field"/>
    <s v="mixed field programmes"/>
    <n v="9"/>
    <x v="0"/>
    <n v="3648"/>
    <s v="prop"/>
    <x v="32"/>
    <x v="1"/>
    <x v="0"/>
  </r>
  <r>
    <x v="0"/>
    <x v="2"/>
    <s v="nzsced_field"/>
    <s v="natural and physical sciences"/>
    <m/>
    <x v="0"/>
    <n v="3648"/>
    <s v="prop"/>
    <x v="32"/>
    <x v="1"/>
    <x v="0"/>
  </r>
  <r>
    <x v="0"/>
    <x v="2"/>
    <s v="nzsced_field"/>
    <s v="society and culture"/>
    <n v="108"/>
    <x v="0"/>
    <n v="3648"/>
    <s v="prop"/>
    <x v="32"/>
    <x v="1"/>
    <x v="0"/>
  </r>
  <r>
    <x v="0"/>
    <x v="2"/>
    <s v="nzsced_field"/>
    <s v="unknown"/>
    <n v="21"/>
    <x v="0"/>
    <n v="3648"/>
    <s v="prop"/>
    <x v="32"/>
    <x v="1"/>
    <x v="0"/>
  </r>
  <r>
    <x v="0"/>
    <x v="2"/>
    <s v="offend_prioryr"/>
    <s v="1"/>
    <n v="18"/>
    <x v="0"/>
    <n v="3648"/>
    <s v="prop"/>
    <x v="9"/>
    <x v="1"/>
    <x v="1"/>
  </r>
  <r>
    <x v="0"/>
    <x v="2"/>
    <s v="offend_serious_harm_prioryr"/>
    <s v="1"/>
    <m/>
    <x v="0"/>
    <n v="3648"/>
    <s v="prop"/>
    <x v="10"/>
    <x v="1"/>
    <x v="1"/>
  </r>
  <r>
    <x v="0"/>
    <x v="2"/>
    <s v="pension_payment_year_prior"/>
    <s v="1"/>
    <n v="120"/>
    <x v="0"/>
    <n v="3648"/>
    <s v="prop"/>
    <x v="49"/>
    <x v="1"/>
    <x v="1"/>
  </r>
  <r>
    <x v="0"/>
    <x v="2"/>
    <s v="pension_prior_year"/>
    <s v="1"/>
    <n v="120"/>
    <x v="0"/>
    <n v="3648"/>
    <s v="prop"/>
    <x v="50"/>
    <x v="1"/>
    <x v="1"/>
  </r>
  <r>
    <x v="0"/>
    <x v="2"/>
    <s v="postre_prior_year"/>
    <s v="1"/>
    <m/>
    <x v="0"/>
    <n v="3648"/>
    <s v="prop"/>
    <x v="33"/>
    <x v="1"/>
    <x v="1"/>
  </r>
  <r>
    <x v="0"/>
    <x v="2"/>
    <s v="PRIMHD_flag"/>
    <s v="1"/>
    <n v="99"/>
    <x v="0"/>
    <n v="3648"/>
    <s v="prop"/>
    <x v="11"/>
    <x v="1"/>
    <x v="1"/>
  </r>
  <r>
    <x v="0"/>
    <x v="2"/>
    <s v="prog_case_mgmt"/>
    <s v="1"/>
    <m/>
    <x v="0"/>
    <n v="3648"/>
    <s v="prop"/>
    <x v="34"/>
    <x v="1"/>
    <x v="1"/>
  </r>
  <r>
    <x v="0"/>
    <x v="2"/>
    <s v="prog_job_placement"/>
    <s v="1"/>
    <n v="48"/>
    <x v="0"/>
    <n v="3648"/>
    <s v="prop"/>
    <x v="35"/>
    <x v="1"/>
    <x v="1"/>
  </r>
  <r>
    <x v="0"/>
    <x v="2"/>
    <s v="prog_training"/>
    <s v="1"/>
    <n v="21"/>
    <x v="0"/>
    <n v="3648"/>
    <s v="prop"/>
    <x v="36"/>
    <x v="1"/>
    <x v="1"/>
  </r>
  <r>
    <x v="0"/>
    <x v="2"/>
    <s v="prog_vocational_services"/>
    <s v="1"/>
    <n v="24"/>
    <x v="0"/>
    <n v="3648"/>
    <s v="prop"/>
    <x v="37"/>
    <x v="1"/>
    <x v="1"/>
  </r>
  <r>
    <x v="0"/>
    <x v="2"/>
    <s v="prog_work_transition"/>
    <s v="1"/>
    <n v="39"/>
    <x v="0"/>
    <n v="3648"/>
    <s v="prop"/>
    <x v="38"/>
    <x v="1"/>
    <x v="1"/>
  </r>
  <r>
    <x v="0"/>
    <x v="2"/>
    <s v="serious_mental_health_ever"/>
    <s v="1"/>
    <n v="132"/>
    <x v="0"/>
    <n v="3648"/>
    <s v="prop"/>
    <x v="39"/>
    <x v="1"/>
    <x v="1"/>
  </r>
  <r>
    <x v="0"/>
    <x v="2"/>
    <s v="SLP_prior_year"/>
    <s v="1"/>
    <n v="249"/>
    <x v="0"/>
    <n v="3648"/>
    <s v="prop"/>
    <x v="40"/>
    <x v="1"/>
    <x v="1"/>
  </r>
  <r>
    <x v="0"/>
    <x v="2"/>
    <s v="SoleParent_prior_year"/>
    <s v="1"/>
    <n v="150"/>
    <x v="0"/>
    <n v="3648"/>
    <s v="prop"/>
    <x v="41"/>
    <x v="1"/>
    <x v="1"/>
  </r>
  <r>
    <x v="0"/>
    <x v="2"/>
    <s v="supp_accommodation"/>
    <s v="1"/>
    <n v="591"/>
    <x v="0"/>
    <n v="3648"/>
    <s v="prop"/>
    <x v="42"/>
    <x v="1"/>
    <x v="1"/>
  </r>
  <r>
    <x v="0"/>
    <x v="2"/>
    <s v="supp_benefit_flag"/>
    <s v="1"/>
    <n v="834"/>
    <x v="0"/>
    <n v="3648"/>
    <s v="prop"/>
    <x v="43"/>
    <x v="1"/>
    <x v="1"/>
  </r>
  <r>
    <x v="0"/>
    <x v="2"/>
    <s v="supp_child_disability"/>
    <s v="1"/>
    <n v="99"/>
    <x v="0"/>
    <n v="3648"/>
    <s v="prop"/>
    <x v="44"/>
    <x v="1"/>
    <x v="1"/>
  </r>
  <r>
    <x v="0"/>
    <x v="2"/>
    <s v="supp_disability"/>
    <s v="1"/>
    <n v="258"/>
    <x v="0"/>
    <n v="3648"/>
    <s v="prop"/>
    <x v="45"/>
    <x v="1"/>
    <x v="1"/>
  </r>
  <r>
    <x v="0"/>
    <x v="2"/>
    <s v="supp_winter_payment"/>
    <s v="1"/>
    <n v="579"/>
    <x v="0"/>
    <n v="3648"/>
    <s v="prop"/>
    <x v="46"/>
    <x v="1"/>
    <x v="1"/>
  </r>
  <r>
    <x v="0"/>
    <x v="2"/>
    <s v="victim_prioryr"/>
    <s v="1"/>
    <n v="93"/>
    <x v="0"/>
    <n v="3648"/>
    <s v="prop"/>
    <x v="12"/>
    <x v="1"/>
    <x v="1"/>
  </r>
  <r>
    <x v="0"/>
    <x v="2"/>
    <s v="victim_serious_harm_prioryr"/>
    <s v="1"/>
    <n v="45"/>
    <x v="0"/>
    <n v="3648"/>
    <s v="prop"/>
    <x v="13"/>
    <x v="1"/>
    <x v="1"/>
  </r>
  <r>
    <x v="0"/>
    <x v="3"/>
    <s v="alcohol_drug_referral_from"/>
    <s v="1"/>
    <m/>
    <x v="0"/>
    <n v="2448"/>
    <s v="prop"/>
    <x v="48"/>
    <x v="0"/>
    <x v="1"/>
  </r>
  <r>
    <x v="0"/>
    <x v="3"/>
    <s v="anzsic06_division"/>
    <s v="Accommodation and Food Services"/>
    <n v="21"/>
    <x v="0"/>
    <n v="2448"/>
    <s v="prop"/>
    <x v="0"/>
    <x v="0"/>
    <x v="0"/>
  </r>
  <r>
    <x v="0"/>
    <x v="3"/>
    <s v="anzsic06_division"/>
    <s v="Administrative and Support Services"/>
    <n v="12"/>
    <x v="0"/>
    <n v="2448"/>
    <s v="prop"/>
    <x v="0"/>
    <x v="0"/>
    <x v="0"/>
  </r>
  <r>
    <x v="0"/>
    <x v="3"/>
    <s v="anzsic06_division"/>
    <s v="Agriculture, Forestry and Fishing"/>
    <n v="21"/>
    <x v="0"/>
    <n v="2448"/>
    <s v="prop"/>
    <x v="0"/>
    <x v="0"/>
    <x v="0"/>
  </r>
  <r>
    <x v="0"/>
    <x v="3"/>
    <s v="anzsic06_division"/>
    <s v="Arts and Recreation Services"/>
    <m/>
    <x v="0"/>
    <n v="2448"/>
    <s v="prop"/>
    <x v="0"/>
    <x v="0"/>
    <x v="0"/>
  </r>
  <r>
    <x v="0"/>
    <x v="3"/>
    <s v="anzsic06_division"/>
    <s v="Construction"/>
    <n v="12"/>
    <x v="0"/>
    <n v="2448"/>
    <s v="prop"/>
    <x v="0"/>
    <x v="0"/>
    <x v="0"/>
  </r>
  <r>
    <x v="0"/>
    <x v="3"/>
    <s v="anzsic06_division"/>
    <s v="Education and Training"/>
    <m/>
    <x v="0"/>
    <n v="2448"/>
    <s v="prop"/>
    <x v="0"/>
    <x v="0"/>
    <x v="0"/>
  </r>
  <r>
    <x v="0"/>
    <x v="3"/>
    <s v="anzsic06_division"/>
    <s v="Electricity, Gas, Water and Waste Services"/>
    <m/>
    <x v="0"/>
    <n v="2448"/>
    <s v="prop"/>
    <x v="0"/>
    <x v="0"/>
    <x v="0"/>
  </r>
  <r>
    <x v="0"/>
    <x v="3"/>
    <s v="anzsic06_division"/>
    <s v="Health Care and Social Assistance"/>
    <m/>
    <x v="0"/>
    <n v="2448"/>
    <s v="prop"/>
    <x v="0"/>
    <x v="0"/>
    <x v="0"/>
  </r>
  <r>
    <x v="0"/>
    <x v="3"/>
    <s v="anzsic06_division"/>
    <s v="Information Media and Telecommunications"/>
    <m/>
    <x v="0"/>
    <n v="2448"/>
    <s v="prop"/>
    <x v="0"/>
    <x v="0"/>
    <x v="0"/>
  </r>
  <r>
    <x v="0"/>
    <x v="3"/>
    <s v="anzsic06_division"/>
    <s v="Manufacturing"/>
    <n v="6"/>
    <x v="0"/>
    <n v="2448"/>
    <s v="prop"/>
    <x v="0"/>
    <x v="0"/>
    <x v="0"/>
  </r>
  <r>
    <x v="0"/>
    <x v="3"/>
    <s v="anzsic06_division"/>
    <s v="Mining"/>
    <m/>
    <x v="0"/>
    <n v="2448"/>
    <s v="prop"/>
    <x v="0"/>
    <x v="0"/>
    <x v="0"/>
  </r>
  <r>
    <x v="0"/>
    <x v="3"/>
    <s v="anzsic06_division"/>
    <s v="Other Services"/>
    <n v="12"/>
    <x v="0"/>
    <n v="2448"/>
    <s v="prop"/>
    <x v="0"/>
    <x v="0"/>
    <x v="0"/>
  </r>
  <r>
    <x v="0"/>
    <x v="3"/>
    <s v="anzsic06_division"/>
    <s v="Professional, Scientific and Technical Services"/>
    <n v="15"/>
    <x v="0"/>
    <n v="2448"/>
    <s v="prop"/>
    <x v="0"/>
    <x v="0"/>
    <x v="0"/>
  </r>
  <r>
    <x v="0"/>
    <x v="3"/>
    <s v="anzsic06_division"/>
    <s v="Public Administration and Safety"/>
    <n v="9"/>
    <x v="0"/>
    <n v="2448"/>
    <s v="prop"/>
    <x v="0"/>
    <x v="0"/>
    <x v="0"/>
  </r>
  <r>
    <x v="0"/>
    <x v="3"/>
    <s v="anzsic06_division"/>
    <s v="Rental, Hiring and Real Estate Services"/>
    <m/>
    <x v="0"/>
    <n v="2448"/>
    <s v="prop"/>
    <x v="0"/>
    <x v="0"/>
    <x v="0"/>
  </r>
  <r>
    <x v="0"/>
    <x v="3"/>
    <s v="anzsic06_division"/>
    <s v="Retail Trade"/>
    <n v="12"/>
    <x v="0"/>
    <n v="2448"/>
    <s v="prop"/>
    <x v="0"/>
    <x v="0"/>
    <x v="0"/>
  </r>
  <r>
    <x v="0"/>
    <x v="3"/>
    <s v="anzsic06_division"/>
    <s v="Transport, Postal and Warehousing"/>
    <n v="15"/>
    <x v="0"/>
    <n v="2448"/>
    <s v="prop"/>
    <x v="0"/>
    <x v="0"/>
    <x v="0"/>
  </r>
  <r>
    <x v="0"/>
    <x v="3"/>
    <s v="anzsic06_division"/>
    <s v="Wholesale Trade"/>
    <n v="6"/>
    <x v="0"/>
    <n v="2448"/>
    <s v="prop"/>
    <x v="0"/>
    <x v="0"/>
    <x v="0"/>
  </r>
  <r>
    <x v="0"/>
    <x v="3"/>
    <s v="ben_payment_year_prior"/>
    <s v="1"/>
    <n v="15"/>
    <x v="0"/>
    <n v="2448"/>
    <s v="prop"/>
    <x v="16"/>
    <x v="0"/>
    <x v="1"/>
  </r>
  <r>
    <x v="0"/>
    <x v="3"/>
    <s v="benT1_prior_year"/>
    <s v="1"/>
    <n v="2250"/>
    <x v="0"/>
    <n v="2448"/>
    <s v="prop"/>
    <x v="17"/>
    <x v="0"/>
    <x v="1"/>
  </r>
  <r>
    <x v="0"/>
    <x v="3"/>
    <s v="charge_convicted_proved"/>
    <s v="1"/>
    <m/>
    <x v="0"/>
    <n v="2448"/>
    <s v="prop"/>
    <x v="18"/>
    <x v="0"/>
    <x v="1"/>
  </r>
  <r>
    <x v="0"/>
    <x v="3"/>
    <s v="charge_serious_offence"/>
    <s v="1"/>
    <m/>
    <x v="0"/>
    <n v="2448"/>
    <s v="prop"/>
    <x v="20"/>
    <x v="0"/>
    <x v="1"/>
  </r>
  <r>
    <x v="0"/>
    <x v="3"/>
    <s v="court_charge_laid"/>
    <s v="1"/>
    <m/>
    <x v="0"/>
    <n v="2448"/>
    <s v="prop"/>
    <x v="22"/>
    <x v="0"/>
    <x v="1"/>
  </r>
  <r>
    <x v="0"/>
    <x v="3"/>
    <s v="cust_prior_year"/>
    <s v="1"/>
    <m/>
    <x v="0"/>
    <n v="2448"/>
    <s v="prop"/>
    <x v="23"/>
    <x v="0"/>
    <x v="1"/>
  </r>
  <r>
    <x v="0"/>
    <x v="3"/>
    <s v="dl_motorcar_ever"/>
    <s v="No"/>
    <n v="153"/>
    <x v="0"/>
    <n v="2448"/>
    <s v="prop"/>
    <x v="1"/>
    <x v="0"/>
    <x v="0"/>
  </r>
  <r>
    <x v="0"/>
    <x v="3"/>
    <s v="dl_motorcar_ever"/>
    <s v="Yes_1_learner"/>
    <m/>
    <x v="0"/>
    <n v="2448"/>
    <s v="prop"/>
    <x v="1"/>
    <x v="0"/>
    <x v="0"/>
  </r>
  <r>
    <x v="0"/>
    <x v="3"/>
    <s v="dl_motorcar_ever"/>
    <s v="Yes_2_restricted"/>
    <n v="6"/>
    <x v="0"/>
    <n v="2448"/>
    <s v="prop"/>
    <x v="1"/>
    <x v="0"/>
    <x v="0"/>
  </r>
  <r>
    <x v="0"/>
    <x v="3"/>
    <s v="dl_motorcar_ever"/>
    <s v="Yes_3_full"/>
    <n v="2283"/>
    <x v="0"/>
    <n v="2448"/>
    <s v="prop"/>
    <x v="1"/>
    <x v="0"/>
    <x v="0"/>
  </r>
  <r>
    <x v="0"/>
    <x v="3"/>
    <s v="earnings_year_prior"/>
    <s v="1"/>
    <n v="759"/>
    <x v="0"/>
    <n v="2448"/>
    <s v="prop"/>
    <x v="2"/>
    <x v="0"/>
    <x v="1"/>
  </r>
  <r>
    <x v="0"/>
    <x v="3"/>
    <s v="EET_6months_prioryr"/>
    <s v="1"/>
    <n v="765"/>
    <x v="0"/>
    <n v="2448"/>
    <s v="prop"/>
    <x v="3"/>
    <x v="0"/>
    <x v="1"/>
  </r>
  <r>
    <x v="0"/>
    <x v="3"/>
    <s v="EET_anytime_prioryr"/>
    <s v="1"/>
    <n v="840"/>
    <x v="0"/>
    <n v="2448"/>
    <s v="prop"/>
    <x v="4"/>
    <x v="0"/>
    <x v="1"/>
  </r>
  <r>
    <x v="0"/>
    <x v="3"/>
    <s v="emergencyhousing_prior"/>
    <s v="1"/>
    <m/>
    <x v="0"/>
    <n v="2448"/>
    <s v="prop"/>
    <x v="24"/>
    <x v="0"/>
    <x v="1"/>
  </r>
  <r>
    <x v="0"/>
    <x v="3"/>
    <s v="enrol_it_targeted_prioryr"/>
    <s v="1"/>
    <m/>
    <x v="0"/>
    <n v="2448"/>
    <s v="prop"/>
    <x v="26"/>
    <x v="0"/>
    <x v="1"/>
  </r>
  <r>
    <x v="0"/>
    <x v="3"/>
    <s v="enrol_tertiary_ed_prioryr"/>
    <s v="1"/>
    <m/>
    <x v="0"/>
    <n v="2448"/>
    <s v="prop"/>
    <x v="27"/>
    <x v="0"/>
    <x v="1"/>
  </r>
  <r>
    <x v="0"/>
    <x v="3"/>
    <s v="enrol_tertiary_training_prioryr"/>
    <s v="1"/>
    <m/>
    <x v="0"/>
    <n v="2448"/>
    <s v="prop"/>
    <x v="28"/>
    <x v="0"/>
    <x v="1"/>
  </r>
  <r>
    <x v="0"/>
    <x v="3"/>
    <s v="high_qual"/>
    <s v="Level 1 to 3 qualification"/>
    <n v="693"/>
    <x v="0"/>
    <n v="2448"/>
    <s v="prop"/>
    <x v="5"/>
    <x v="0"/>
    <x v="0"/>
  </r>
  <r>
    <x v="0"/>
    <x v="3"/>
    <s v="high_qual"/>
    <s v="Level 4 to 6 qualification"/>
    <n v="693"/>
    <x v="0"/>
    <n v="2448"/>
    <s v="prop"/>
    <x v="5"/>
    <x v="0"/>
    <x v="0"/>
  </r>
  <r>
    <x v="0"/>
    <x v="3"/>
    <s v="high_qual"/>
    <s v="Level 7+"/>
    <n v="189"/>
    <x v="0"/>
    <n v="2448"/>
    <s v="prop"/>
    <x v="5"/>
    <x v="0"/>
    <x v="0"/>
  </r>
  <r>
    <x v="0"/>
    <x v="3"/>
    <s v="high_qual"/>
    <s v="Missing"/>
    <n v="183"/>
    <x v="0"/>
    <n v="2448"/>
    <s v="prop"/>
    <x v="5"/>
    <x v="0"/>
    <x v="0"/>
  </r>
  <r>
    <x v="0"/>
    <x v="3"/>
    <s v="high_qual"/>
    <s v="No qualification"/>
    <n v="690"/>
    <x v="0"/>
    <n v="2448"/>
    <s v="prop"/>
    <x v="5"/>
    <x v="0"/>
    <x v="0"/>
  </r>
  <r>
    <x v="0"/>
    <x v="3"/>
    <s v="high_qual_nqf"/>
    <s v="1"/>
    <n v="336"/>
    <x v="0"/>
    <n v="2448"/>
    <s v="prop"/>
    <x v="14"/>
    <x v="0"/>
    <x v="0"/>
  </r>
  <r>
    <x v="0"/>
    <x v="3"/>
    <s v="high_qual_nqf"/>
    <s v="10"/>
    <n v="6"/>
    <x v="0"/>
    <n v="2448"/>
    <s v="prop"/>
    <x v="14"/>
    <x v="0"/>
    <x v="0"/>
  </r>
  <r>
    <x v="0"/>
    <x v="3"/>
    <s v="high_qual_nqf"/>
    <s v="2"/>
    <n v="159"/>
    <x v="0"/>
    <n v="2448"/>
    <s v="prop"/>
    <x v="14"/>
    <x v="0"/>
    <x v="0"/>
  </r>
  <r>
    <x v="0"/>
    <x v="3"/>
    <s v="high_qual_nqf"/>
    <s v="3"/>
    <n v="201"/>
    <x v="0"/>
    <n v="2448"/>
    <s v="prop"/>
    <x v="14"/>
    <x v="0"/>
    <x v="0"/>
  </r>
  <r>
    <x v="0"/>
    <x v="3"/>
    <s v="high_qual_nqf"/>
    <s v="4"/>
    <n v="468"/>
    <x v="0"/>
    <n v="2448"/>
    <s v="prop"/>
    <x v="14"/>
    <x v="0"/>
    <x v="0"/>
  </r>
  <r>
    <x v="0"/>
    <x v="3"/>
    <s v="high_qual_nqf"/>
    <s v="5"/>
    <n v="123"/>
    <x v="0"/>
    <n v="2448"/>
    <s v="prop"/>
    <x v="14"/>
    <x v="0"/>
    <x v="0"/>
  </r>
  <r>
    <x v="0"/>
    <x v="3"/>
    <s v="high_qual_nqf"/>
    <s v="6"/>
    <n v="105"/>
    <x v="0"/>
    <n v="2448"/>
    <s v="prop"/>
    <x v="14"/>
    <x v="0"/>
    <x v="0"/>
  </r>
  <r>
    <x v="0"/>
    <x v="3"/>
    <s v="high_qual_nqf"/>
    <s v="7"/>
    <n v="111"/>
    <x v="0"/>
    <n v="2448"/>
    <s v="prop"/>
    <x v="14"/>
    <x v="0"/>
    <x v="0"/>
  </r>
  <r>
    <x v="0"/>
    <x v="3"/>
    <s v="high_qual_nqf"/>
    <s v="8"/>
    <n v="42"/>
    <x v="0"/>
    <n v="2448"/>
    <s v="prop"/>
    <x v="14"/>
    <x v="0"/>
    <x v="0"/>
  </r>
  <r>
    <x v="0"/>
    <x v="3"/>
    <s v="high_qual_nqf"/>
    <s v="9"/>
    <n v="30"/>
    <x v="0"/>
    <n v="2448"/>
    <s v="prop"/>
    <x v="14"/>
    <x v="0"/>
    <x v="0"/>
  </r>
  <r>
    <x v="0"/>
    <x v="3"/>
    <s v="HNZapply_prioryear"/>
    <s v="1"/>
    <m/>
    <x v="0"/>
    <n v="2448"/>
    <s v="prop"/>
    <x v="6"/>
    <x v="0"/>
    <x v="1"/>
  </r>
  <r>
    <x v="0"/>
    <x v="3"/>
    <s v="HNZtenant_prior"/>
    <s v="1"/>
    <n v="36"/>
    <x v="0"/>
    <n v="2448"/>
    <s v="prop"/>
    <x v="7"/>
    <x v="0"/>
    <x v="1"/>
  </r>
  <r>
    <x v="0"/>
    <x v="3"/>
    <s v="HNZtenant_prioryear"/>
    <s v="1"/>
    <n v="12"/>
    <x v="0"/>
    <n v="2448"/>
    <s v="prop"/>
    <x v="8"/>
    <x v="0"/>
    <x v="1"/>
  </r>
  <r>
    <x v="0"/>
    <x v="3"/>
    <s v="JSHCD_prior_year"/>
    <s v="1"/>
    <m/>
    <x v="0"/>
    <n v="2448"/>
    <s v="prop"/>
    <x v="30"/>
    <x v="0"/>
    <x v="1"/>
  </r>
  <r>
    <x v="0"/>
    <x v="3"/>
    <s v="JSWR_prior_year"/>
    <s v="1"/>
    <m/>
    <x v="0"/>
    <n v="2448"/>
    <s v="prop"/>
    <x v="31"/>
    <x v="0"/>
    <x v="1"/>
  </r>
  <r>
    <x v="0"/>
    <x v="3"/>
    <s v="nzsced_field"/>
    <s v="agriculture, environmental and"/>
    <m/>
    <x v="0"/>
    <n v="2448"/>
    <s v="prop"/>
    <x v="32"/>
    <x v="0"/>
    <x v="0"/>
  </r>
  <r>
    <x v="0"/>
    <x v="3"/>
    <s v="nzsced_field"/>
    <s v="engineering and related techno"/>
    <m/>
    <x v="0"/>
    <n v="2448"/>
    <s v="prop"/>
    <x v="32"/>
    <x v="0"/>
    <x v="0"/>
  </r>
  <r>
    <x v="0"/>
    <x v="3"/>
    <s v="nzsced_field"/>
    <s v="society and culture"/>
    <m/>
    <x v="0"/>
    <n v="2448"/>
    <s v="prop"/>
    <x v="32"/>
    <x v="0"/>
    <x v="0"/>
  </r>
  <r>
    <x v="0"/>
    <x v="3"/>
    <s v="nzsced_field"/>
    <s v="unknown"/>
    <m/>
    <x v="0"/>
    <n v="2448"/>
    <s v="prop"/>
    <x v="32"/>
    <x v="0"/>
    <x v="0"/>
  </r>
  <r>
    <x v="0"/>
    <x v="3"/>
    <s v="offend_prioryr"/>
    <s v="1"/>
    <n v="12"/>
    <x v="0"/>
    <n v="2448"/>
    <s v="prop"/>
    <x v="9"/>
    <x v="0"/>
    <x v="1"/>
  </r>
  <r>
    <x v="0"/>
    <x v="3"/>
    <s v="pension_payment_year_prior"/>
    <s v="1"/>
    <n v="2253"/>
    <x v="0"/>
    <n v="2448"/>
    <s v="prop"/>
    <x v="49"/>
    <x v="0"/>
    <x v="1"/>
  </r>
  <r>
    <x v="0"/>
    <x v="3"/>
    <s v="pension_prior_year"/>
    <s v="1"/>
    <n v="2226"/>
    <x v="0"/>
    <n v="2448"/>
    <s v="prop"/>
    <x v="50"/>
    <x v="0"/>
    <x v="1"/>
  </r>
  <r>
    <x v="0"/>
    <x v="3"/>
    <s v="postre_prior_year"/>
    <s v="1"/>
    <m/>
    <x v="0"/>
    <n v="2448"/>
    <s v="prop"/>
    <x v="33"/>
    <x v="0"/>
    <x v="1"/>
  </r>
  <r>
    <x v="0"/>
    <x v="3"/>
    <s v="PRIMHD_flag"/>
    <s v="1"/>
    <n v="33"/>
    <x v="0"/>
    <n v="2448"/>
    <s v="prop"/>
    <x v="11"/>
    <x v="0"/>
    <x v="1"/>
  </r>
  <r>
    <x v="0"/>
    <x v="3"/>
    <s v="serious_mental_health_ever"/>
    <s v="1"/>
    <n v="27"/>
    <x v="0"/>
    <n v="2448"/>
    <s v="prop"/>
    <x v="39"/>
    <x v="0"/>
    <x v="1"/>
  </r>
  <r>
    <x v="0"/>
    <x v="3"/>
    <s v="SLP_prior_year"/>
    <s v="1"/>
    <n v="6"/>
    <x v="0"/>
    <n v="2448"/>
    <s v="prop"/>
    <x v="40"/>
    <x v="0"/>
    <x v="1"/>
  </r>
  <r>
    <x v="0"/>
    <x v="3"/>
    <s v="supp_accommodation"/>
    <s v="1"/>
    <n v="123"/>
    <x v="0"/>
    <n v="2448"/>
    <s v="prop"/>
    <x v="42"/>
    <x v="0"/>
    <x v="1"/>
  </r>
  <r>
    <x v="0"/>
    <x v="3"/>
    <s v="supp_benefit_flag"/>
    <s v="1"/>
    <n v="1680"/>
    <x v="0"/>
    <n v="2448"/>
    <s v="prop"/>
    <x v="43"/>
    <x v="0"/>
    <x v="1"/>
  </r>
  <r>
    <x v="0"/>
    <x v="3"/>
    <s v="supp_child_disability"/>
    <s v="1"/>
    <m/>
    <x v="0"/>
    <n v="2448"/>
    <s v="prop"/>
    <x v="44"/>
    <x v="0"/>
    <x v="1"/>
  </r>
  <r>
    <x v="0"/>
    <x v="3"/>
    <s v="supp_disability"/>
    <s v="1"/>
    <n v="429"/>
    <x v="0"/>
    <n v="2448"/>
    <s v="prop"/>
    <x v="45"/>
    <x v="0"/>
    <x v="1"/>
  </r>
  <r>
    <x v="0"/>
    <x v="3"/>
    <s v="supp_winter_payment"/>
    <s v="1"/>
    <n v="1554"/>
    <x v="0"/>
    <n v="2448"/>
    <s v="prop"/>
    <x v="46"/>
    <x v="0"/>
    <x v="1"/>
  </r>
  <r>
    <x v="0"/>
    <x v="3"/>
    <s v="victim_prioryr"/>
    <s v="1"/>
    <n v="39"/>
    <x v="0"/>
    <n v="2448"/>
    <s v="prop"/>
    <x v="12"/>
    <x v="0"/>
    <x v="1"/>
  </r>
  <r>
    <x v="0"/>
    <x v="3"/>
    <s v="victim_serious_harm_prioryr"/>
    <s v="1"/>
    <n v="12"/>
    <x v="0"/>
    <n v="2448"/>
    <s v="prop"/>
    <x v="13"/>
    <x v="0"/>
    <x v="1"/>
  </r>
  <r>
    <x v="0"/>
    <x v="3"/>
    <s v="anzsic06_division"/>
    <s v="Accommodation and Food Services"/>
    <n v="21"/>
    <x v="0"/>
    <n v="2613"/>
    <s v="prop"/>
    <x v="0"/>
    <x v="1"/>
    <x v="0"/>
  </r>
  <r>
    <x v="0"/>
    <x v="3"/>
    <s v="anzsic06_division"/>
    <s v="Administrative and Support Services"/>
    <n v="6"/>
    <x v="0"/>
    <n v="2613"/>
    <s v="prop"/>
    <x v="0"/>
    <x v="1"/>
    <x v="0"/>
  </r>
  <r>
    <x v="0"/>
    <x v="3"/>
    <s v="anzsic06_division"/>
    <s v="Agriculture, Forestry and Fishing"/>
    <n v="15"/>
    <x v="0"/>
    <n v="2613"/>
    <s v="prop"/>
    <x v="0"/>
    <x v="1"/>
    <x v="0"/>
  </r>
  <r>
    <x v="0"/>
    <x v="3"/>
    <s v="anzsic06_division"/>
    <s v="Arts and Recreation Services"/>
    <m/>
    <x v="0"/>
    <n v="2613"/>
    <s v="prop"/>
    <x v="0"/>
    <x v="1"/>
    <x v="0"/>
  </r>
  <r>
    <x v="0"/>
    <x v="3"/>
    <s v="anzsic06_division"/>
    <s v="Education and Training"/>
    <m/>
    <x v="0"/>
    <n v="2613"/>
    <s v="prop"/>
    <x v="0"/>
    <x v="1"/>
    <x v="0"/>
  </r>
  <r>
    <x v="0"/>
    <x v="3"/>
    <s v="anzsic06_division"/>
    <s v="Financial and Insurance Services"/>
    <m/>
    <x v="0"/>
    <n v="2613"/>
    <s v="prop"/>
    <x v="0"/>
    <x v="1"/>
    <x v="0"/>
  </r>
  <r>
    <x v="0"/>
    <x v="3"/>
    <s v="anzsic06_division"/>
    <s v="Health Care and Social Assistance"/>
    <n v="21"/>
    <x v="0"/>
    <n v="2613"/>
    <s v="prop"/>
    <x v="0"/>
    <x v="1"/>
    <x v="0"/>
  </r>
  <r>
    <x v="0"/>
    <x v="3"/>
    <s v="anzsic06_division"/>
    <s v="Manufacturing"/>
    <n v="12"/>
    <x v="0"/>
    <n v="2613"/>
    <s v="prop"/>
    <x v="0"/>
    <x v="1"/>
    <x v="0"/>
  </r>
  <r>
    <x v="0"/>
    <x v="3"/>
    <s v="anzsic06_division"/>
    <s v="Mining"/>
    <m/>
    <x v="0"/>
    <n v="2613"/>
    <s v="prop"/>
    <x v="0"/>
    <x v="1"/>
    <x v="0"/>
  </r>
  <r>
    <x v="0"/>
    <x v="3"/>
    <s v="anzsic06_division"/>
    <s v="Other Services"/>
    <m/>
    <x v="0"/>
    <n v="2613"/>
    <s v="prop"/>
    <x v="0"/>
    <x v="1"/>
    <x v="0"/>
  </r>
  <r>
    <x v="0"/>
    <x v="3"/>
    <s v="anzsic06_division"/>
    <s v="Professional, Scientific and Technical Services"/>
    <m/>
    <x v="0"/>
    <n v="2613"/>
    <s v="prop"/>
    <x v="0"/>
    <x v="1"/>
    <x v="0"/>
  </r>
  <r>
    <x v="0"/>
    <x v="3"/>
    <s v="anzsic06_division"/>
    <s v="Public Administration and Safety"/>
    <n v="6"/>
    <x v="0"/>
    <n v="2613"/>
    <s v="prop"/>
    <x v="0"/>
    <x v="1"/>
    <x v="0"/>
  </r>
  <r>
    <x v="0"/>
    <x v="3"/>
    <s v="anzsic06_division"/>
    <s v="Rental, Hiring and Real Estate Services"/>
    <m/>
    <x v="0"/>
    <n v="2613"/>
    <s v="prop"/>
    <x v="0"/>
    <x v="1"/>
    <x v="0"/>
  </r>
  <r>
    <x v="0"/>
    <x v="3"/>
    <s v="anzsic06_division"/>
    <s v="Retail Trade"/>
    <n v="21"/>
    <x v="0"/>
    <n v="2613"/>
    <s v="prop"/>
    <x v="0"/>
    <x v="1"/>
    <x v="0"/>
  </r>
  <r>
    <x v="0"/>
    <x v="3"/>
    <s v="anzsic06_division"/>
    <s v="Transport, Postal and Warehousing"/>
    <m/>
    <x v="0"/>
    <n v="2613"/>
    <s v="prop"/>
    <x v="0"/>
    <x v="1"/>
    <x v="0"/>
  </r>
  <r>
    <x v="0"/>
    <x v="3"/>
    <s v="anzsic06_division"/>
    <s v="Wholesale Trade"/>
    <m/>
    <x v="0"/>
    <n v="2613"/>
    <s v="prop"/>
    <x v="0"/>
    <x v="1"/>
    <x v="0"/>
  </r>
  <r>
    <x v="0"/>
    <x v="3"/>
    <s v="ben_payment_year_prior"/>
    <s v="1"/>
    <n v="9"/>
    <x v="0"/>
    <n v="2613"/>
    <s v="prop"/>
    <x v="16"/>
    <x v="1"/>
    <x v="1"/>
  </r>
  <r>
    <x v="0"/>
    <x v="3"/>
    <s v="benT1_prior_year"/>
    <s v="1"/>
    <n v="2415"/>
    <x v="0"/>
    <n v="2613"/>
    <s v="prop"/>
    <x v="17"/>
    <x v="1"/>
    <x v="1"/>
  </r>
  <r>
    <x v="0"/>
    <x v="3"/>
    <s v="dl_motorcar_ever"/>
    <s v="No"/>
    <n v="339"/>
    <x v="0"/>
    <n v="2613"/>
    <s v="prop"/>
    <x v="1"/>
    <x v="1"/>
    <x v="0"/>
  </r>
  <r>
    <x v="0"/>
    <x v="3"/>
    <s v="dl_motorcar_ever"/>
    <s v="Yes_1_learner"/>
    <n v="15"/>
    <x v="0"/>
    <n v="2613"/>
    <s v="prop"/>
    <x v="1"/>
    <x v="1"/>
    <x v="0"/>
  </r>
  <r>
    <x v="0"/>
    <x v="3"/>
    <s v="dl_motorcar_ever"/>
    <s v="Yes_2_restricted"/>
    <n v="12"/>
    <x v="0"/>
    <n v="2613"/>
    <s v="prop"/>
    <x v="1"/>
    <x v="1"/>
    <x v="0"/>
  </r>
  <r>
    <x v="0"/>
    <x v="3"/>
    <s v="dl_motorcar_ever"/>
    <s v="Yes_3_full"/>
    <n v="2247"/>
    <x v="0"/>
    <n v="2613"/>
    <s v="prop"/>
    <x v="1"/>
    <x v="1"/>
    <x v="0"/>
  </r>
  <r>
    <x v="0"/>
    <x v="3"/>
    <s v="earnings_year_prior"/>
    <s v="1"/>
    <n v="615"/>
    <x v="0"/>
    <n v="2613"/>
    <s v="prop"/>
    <x v="2"/>
    <x v="1"/>
    <x v="1"/>
  </r>
  <r>
    <x v="0"/>
    <x v="3"/>
    <s v="EET_6months_prioryr"/>
    <s v="1"/>
    <n v="621"/>
    <x v="0"/>
    <n v="2613"/>
    <s v="prop"/>
    <x v="3"/>
    <x v="1"/>
    <x v="1"/>
  </r>
  <r>
    <x v="0"/>
    <x v="3"/>
    <s v="EET_anytime_prioryr"/>
    <s v="1"/>
    <n v="699"/>
    <x v="0"/>
    <n v="2613"/>
    <s v="prop"/>
    <x v="4"/>
    <x v="1"/>
    <x v="1"/>
  </r>
  <r>
    <x v="0"/>
    <x v="3"/>
    <s v="enrol_it_targeted_prioryr"/>
    <s v="1"/>
    <n v="6"/>
    <x v="0"/>
    <n v="2613"/>
    <s v="prop"/>
    <x v="26"/>
    <x v="1"/>
    <x v="1"/>
  </r>
  <r>
    <x v="0"/>
    <x v="3"/>
    <s v="enrol_tertiary_training_prioryr"/>
    <s v="1"/>
    <n v="6"/>
    <x v="0"/>
    <n v="2613"/>
    <s v="prop"/>
    <x v="28"/>
    <x v="1"/>
    <x v="1"/>
  </r>
  <r>
    <x v="0"/>
    <x v="3"/>
    <s v="high_qual"/>
    <s v="Level 1 to 3 qualification"/>
    <n v="915"/>
    <x v="0"/>
    <n v="2613"/>
    <s v="prop"/>
    <x v="5"/>
    <x v="1"/>
    <x v="0"/>
  </r>
  <r>
    <x v="0"/>
    <x v="3"/>
    <s v="high_qual"/>
    <s v="Level 4 to 6 qualification"/>
    <n v="456"/>
    <x v="0"/>
    <n v="2613"/>
    <s v="prop"/>
    <x v="5"/>
    <x v="1"/>
    <x v="0"/>
  </r>
  <r>
    <x v="0"/>
    <x v="3"/>
    <s v="high_qual"/>
    <s v="Level 7+"/>
    <n v="228"/>
    <x v="0"/>
    <n v="2613"/>
    <s v="prop"/>
    <x v="5"/>
    <x v="1"/>
    <x v="0"/>
  </r>
  <r>
    <x v="0"/>
    <x v="3"/>
    <s v="high_qual"/>
    <s v="Missing"/>
    <n v="258"/>
    <x v="0"/>
    <n v="2613"/>
    <s v="prop"/>
    <x v="5"/>
    <x v="1"/>
    <x v="0"/>
  </r>
  <r>
    <x v="0"/>
    <x v="3"/>
    <s v="high_qual"/>
    <s v="No qualification"/>
    <n v="759"/>
    <x v="0"/>
    <n v="2613"/>
    <s v="prop"/>
    <x v="5"/>
    <x v="1"/>
    <x v="0"/>
  </r>
  <r>
    <x v="0"/>
    <x v="3"/>
    <s v="high_qual_nqf"/>
    <s v="1"/>
    <n v="549"/>
    <x v="0"/>
    <n v="2613"/>
    <s v="prop"/>
    <x v="14"/>
    <x v="1"/>
    <x v="0"/>
  </r>
  <r>
    <x v="0"/>
    <x v="3"/>
    <s v="high_qual_nqf"/>
    <s v="10"/>
    <n v="6"/>
    <x v="0"/>
    <n v="2613"/>
    <s v="prop"/>
    <x v="14"/>
    <x v="1"/>
    <x v="0"/>
  </r>
  <r>
    <x v="0"/>
    <x v="3"/>
    <s v="high_qual_nqf"/>
    <s v="2"/>
    <n v="210"/>
    <x v="0"/>
    <n v="2613"/>
    <s v="prop"/>
    <x v="14"/>
    <x v="1"/>
    <x v="0"/>
  </r>
  <r>
    <x v="0"/>
    <x v="3"/>
    <s v="high_qual_nqf"/>
    <s v="3"/>
    <n v="156"/>
    <x v="0"/>
    <n v="2613"/>
    <s v="prop"/>
    <x v="14"/>
    <x v="1"/>
    <x v="0"/>
  </r>
  <r>
    <x v="0"/>
    <x v="3"/>
    <s v="high_qual_nqf"/>
    <s v="4"/>
    <n v="180"/>
    <x v="0"/>
    <n v="2613"/>
    <s v="prop"/>
    <x v="14"/>
    <x v="1"/>
    <x v="0"/>
  </r>
  <r>
    <x v="0"/>
    <x v="3"/>
    <s v="high_qual_nqf"/>
    <s v="5"/>
    <n v="57"/>
    <x v="0"/>
    <n v="2613"/>
    <s v="prop"/>
    <x v="14"/>
    <x v="1"/>
    <x v="0"/>
  </r>
  <r>
    <x v="0"/>
    <x v="3"/>
    <s v="high_qual_nqf"/>
    <s v="6"/>
    <n v="219"/>
    <x v="0"/>
    <n v="2613"/>
    <s v="prop"/>
    <x v="14"/>
    <x v="1"/>
    <x v="0"/>
  </r>
  <r>
    <x v="0"/>
    <x v="3"/>
    <s v="high_qual_nqf"/>
    <s v="7"/>
    <n v="138"/>
    <x v="0"/>
    <n v="2613"/>
    <s v="prop"/>
    <x v="14"/>
    <x v="1"/>
    <x v="0"/>
  </r>
  <r>
    <x v="0"/>
    <x v="3"/>
    <s v="high_qual_nqf"/>
    <s v="8"/>
    <n v="54"/>
    <x v="0"/>
    <n v="2613"/>
    <s v="prop"/>
    <x v="14"/>
    <x v="1"/>
    <x v="0"/>
  </r>
  <r>
    <x v="0"/>
    <x v="3"/>
    <s v="high_qual_nqf"/>
    <s v="9"/>
    <n v="33"/>
    <x v="0"/>
    <n v="2613"/>
    <s v="prop"/>
    <x v="14"/>
    <x v="1"/>
    <x v="0"/>
  </r>
  <r>
    <x v="0"/>
    <x v="3"/>
    <s v="HNZapply_prioryear"/>
    <s v="1"/>
    <m/>
    <x v="0"/>
    <n v="2613"/>
    <s v="prop"/>
    <x v="6"/>
    <x v="1"/>
    <x v="1"/>
  </r>
  <r>
    <x v="0"/>
    <x v="3"/>
    <s v="HNZtenant_prior"/>
    <s v="1"/>
    <n v="39"/>
    <x v="0"/>
    <n v="2613"/>
    <s v="prop"/>
    <x v="7"/>
    <x v="1"/>
    <x v="1"/>
  </r>
  <r>
    <x v="0"/>
    <x v="3"/>
    <s v="HNZtenant_prioryear"/>
    <s v="1"/>
    <n v="9"/>
    <x v="0"/>
    <n v="2613"/>
    <s v="prop"/>
    <x v="8"/>
    <x v="1"/>
    <x v="1"/>
  </r>
  <r>
    <x v="0"/>
    <x v="3"/>
    <s v="JSHCD_prior_year"/>
    <s v="1"/>
    <m/>
    <x v="0"/>
    <n v="2613"/>
    <s v="prop"/>
    <x v="30"/>
    <x v="1"/>
    <x v="1"/>
  </r>
  <r>
    <x v="0"/>
    <x v="3"/>
    <s v="nzsced_field"/>
    <s v="engineering and related techno"/>
    <m/>
    <x v="0"/>
    <n v="2613"/>
    <s v="prop"/>
    <x v="32"/>
    <x v="1"/>
    <x v="0"/>
  </r>
  <r>
    <x v="0"/>
    <x v="3"/>
    <s v="nzsced_field"/>
    <s v="health"/>
    <m/>
    <x v="0"/>
    <n v="2613"/>
    <s v="prop"/>
    <x v="32"/>
    <x v="1"/>
    <x v="0"/>
  </r>
  <r>
    <x v="0"/>
    <x v="3"/>
    <s v="nzsced_field"/>
    <s v="management and commerce"/>
    <m/>
    <x v="0"/>
    <n v="2613"/>
    <s v="prop"/>
    <x v="32"/>
    <x v="1"/>
    <x v="0"/>
  </r>
  <r>
    <x v="0"/>
    <x v="3"/>
    <s v="nzsced_field"/>
    <s v="society and culture"/>
    <m/>
    <x v="0"/>
    <n v="2613"/>
    <s v="prop"/>
    <x v="32"/>
    <x v="1"/>
    <x v="0"/>
  </r>
  <r>
    <x v="0"/>
    <x v="3"/>
    <s v="offend_prioryr"/>
    <s v="1"/>
    <m/>
    <x v="0"/>
    <n v="2613"/>
    <s v="prop"/>
    <x v="9"/>
    <x v="1"/>
    <x v="1"/>
  </r>
  <r>
    <x v="0"/>
    <x v="3"/>
    <s v="pension_payment_year_prior"/>
    <s v="1"/>
    <n v="2430"/>
    <x v="0"/>
    <n v="2613"/>
    <s v="prop"/>
    <x v="49"/>
    <x v="1"/>
    <x v="1"/>
  </r>
  <r>
    <x v="0"/>
    <x v="3"/>
    <s v="pension_prior_year"/>
    <s v="1"/>
    <n v="2400"/>
    <x v="0"/>
    <n v="2613"/>
    <s v="prop"/>
    <x v="50"/>
    <x v="1"/>
    <x v="1"/>
  </r>
  <r>
    <x v="0"/>
    <x v="3"/>
    <s v="PRIMHD_flag"/>
    <s v="1"/>
    <n v="48"/>
    <x v="0"/>
    <n v="2613"/>
    <s v="prop"/>
    <x v="11"/>
    <x v="1"/>
    <x v="1"/>
  </r>
  <r>
    <x v="0"/>
    <x v="3"/>
    <s v="serious_mental_health_ever"/>
    <s v="1"/>
    <n v="42"/>
    <x v="0"/>
    <n v="2613"/>
    <s v="prop"/>
    <x v="39"/>
    <x v="1"/>
    <x v="1"/>
  </r>
  <r>
    <x v="0"/>
    <x v="3"/>
    <s v="SLP_prior_year"/>
    <s v="1"/>
    <m/>
    <x v="0"/>
    <n v="2613"/>
    <s v="prop"/>
    <x v="40"/>
    <x v="1"/>
    <x v="1"/>
  </r>
  <r>
    <x v="0"/>
    <x v="3"/>
    <s v="supp_accommodation"/>
    <s v="1"/>
    <n v="150"/>
    <x v="0"/>
    <n v="2613"/>
    <s v="prop"/>
    <x v="42"/>
    <x v="1"/>
    <x v="1"/>
  </r>
  <r>
    <x v="0"/>
    <x v="3"/>
    <s v="supp_benefit_flag"/>
    <s v="1"/>
    <n v="1869"/>
    <x v="0"/>
    <n v="2613"/>
    <s v="prop"/>
    <x v="43"/>
    <x v="1"/>
    <x v="1"/>
  </r>
  <r>
    <x v="0"/>
    <x v="3"/>
    <s v="supp_child_disability"/>
    <s v="1"/>
    <m/>
    <x v="0"/>
    <n v="2613"/>
    <s v="prop"/>
    <x v="44"/>
    <x v="1"/>
    <x v="1"/>
  </r>
  <r>
    <x v="0"/>
    <x v="3"/>
    <s v="supp_disability"/>
    <s v="1"/>
    <n v="630"/>
    <x v="0"/>
    <n v="2613"/>
    <s v="prop"/>
    <x v="45"/>
    <x v="1"/>
    <x v="1"/>
  </r>
  <r>
    <x v="0"/>
    <x v="3"/>
    <s v="supp_winter_payment"/>
    <s v="1"/>
    <n v="1815"/>
    <x v="0"/>
    <n v="2613"/>
    <s v="prop"/>
    <x v="46"/>
    <x v="1"/>
    <x v="1"/>
  </r>
  <r>
    <x v="0"/>
    <x v="3"/>
    <s v="victim_prioryr"/>
    <s v="1"/>
    <n v="21"/>
    <x v="0"/>
    <n v="2613"/>
    <s v="prop"/>
    <x v="12"/>
    <x v="1"/>
    <x v="1"/>
  </r>
  <r>
    <x v="0"/>
    <x v="3"/>
    <s v="victim_serious_harm_prioryr"/>
    <s v="1"/>
    <m/>
    <x v="0"/>
    <n v="2613"/>
    <s v="prop"/>
    <x v="13"/>
    <x v="1"/>
    <x v="1"/>
  </r>
  <r>
    <x v="1"/>
    <x v="0"/>
    <s v="anzsic06_division"/>
    <s v="Accommodation and Food Services"/>
    <m/>
    <x v="0"/>
    <n v="747"/>
    <s v="prop"/>
    <x v="0"/>
    <x v="0"/>
    <x v="0"/>
  </r>
  <r>
    <x v="1"/>
    <x v="0"/>
    <s v="anzsic06_division"/>
    <s v="Agriculture, Forestry and Fishing"/>
    <m/>
    <x v="0"/>
    <n v="747"/>
    <s v="prop"/>
    <x v="0"/>
    <x v="0"/>
    <x v="0"/>
  </r>
  <r>
    <x v="1"/>
    <x v="0"/>
    <s v="anzsic06_division"/>
    <s v="Electricity, Gas, Water and Waste Services"/>
    <m/>
    <x v="0"/>
    <n v="747"/>
    <s v="prop"/>
    <x v="0"/>
    <x v="0"/>
    <x v="0"/>
  </r>
  <r>
    <x v="1"/>
    <x v="0"/>
    <s v="anzsic06_division"/>
    <s v="Information Media and Telecommunications"/>
    <n v="6"/>
    <x v="0"/>
    <n v="747"/>
    <s v="prop"/>
    <x v="0"/>
    <x v="0"/>
    <x v="0"/>
  </r>
  <r>
    <x v="1"/>
    <x v="0"/>
    <s v="anzsic06_division"/>
    <s v="Manufacturing"/>
    <m/>
    <x v="0"/>
    <n v="747"/>
    <s v="prop"/>
    <x v="0"/>
    <x v="0"/>
    <x v="0"/>
  </r>
  <r>
    <x v="1"/>
    <x v="0"/>
    <s v="anzsic06_division"/>
    <s v="Professional, Scientific and Technical Services"/>
    <m/>
    <x v="0"/>
    <n v="747"/>
    <s v="prop"/>
    <x v="0"/>
    <x v="0"/>
    <x v="0"/>
  </r>
  <r>
    <x v="1"/>
    <x v="0"/>
    <s v="anzsic06_division"/>
    <s v="Retail Trade"/>
    <m/>
    <x v="0"/>
    <n v="747"/>
    <s v="prop"/>
    <x v="0"/>
    <x v="0"/>
    <x v="0"/>
  </r>
  <r>
    <x v="1"/>
    <x v="0"/>
    <s v="dl_motorcar_ever"/>
    <s v="No"/>
    <n v="750"/>
    <x v="0"/>
    <n v="747"/>
    <s v="prop"/>
    <x v="1"/>
    <x v="0"/>
    <x v="0"/>
  </r>
  <r>
    <x v="1"/>
    <x v="0"/>
    <s v="earnings_year_prior"/>
    <s v="1"/>
    <n v="18"/>
    <x v="0"/>
    <n v="747"/>
    <s v="prop"/>
    <x v="2"/>
    <x v="0"/>
    <x v="1"/>
  </r>
  <r>
    <x v="1"/>
    <x v="0"/>
    <s v="EET_6months_prioryr"/>
    <s v="1"/>
    <n v="477"/>
    <x v="0"/>
    <n v="747"/>
    <s v="prop"/>
    <x v="3"/>
    <x v="0"/>
    <x v="1"/>
  </r>
  <r>
    <x v="1"/>
    <x v="0"/>
    <s v="EET_anytime_prioryr"/>
    <s v="1"/>
    <n v="492"/>
    <x v="0"/>
    <n v="747"/>
    <s v="prop"/>
    <x v="4"/>
    <x v="0"/>
    <x v="1"/>
  </r>
  <r>
    <x v="1"/>
    <x v="0"/>
    <s v="high_qual"/>
    <s v="Level 1 to 3 qualification"/>
    <m/>
    <x v="0"/>
    <n v="747"/>
    <s v="prop"/>
    <x v="5"/>
    <x v="0"/>
    <x v="0"/>
  </r>
  <r>
    <x v="1"/>
    <x v="0"/>
    <s v="high_qual"/>
    <s v="Missing"/>
    <n v="747"/>
    <x v="0"/>
    <n v="747"/>
    <s v="prop"/>
    <x v="5"/>
    <x v="0"/>
    <x v="0"/>
  </r>
  <r>
    <x v="1"/>
    <x v="0"/>
    <s v="high_qual"/>
    <s v="No qualification"/>
    <m/>
    <x v="0"/>
    <n v="747"/>
    <s v="prop"/>
    <x v="5"/>
    <x v="0"/>
    <x v="0"/>
  </r>
  <r>
    <x v="1"/>
    <x v="0"/>
    <s v="high_qual_nqf"/>
    <s v="2"/>
    <m/>
    <x v="0"/>
    <n v="747"/>
    <s v="prop"/>
    <x v="14"/>
    <x v="0"/>
    <x v="0"/>
  </r>
  <r>
    <x v="1"/>
    <x v="0"/>
    <s v="HNZapply_prioryear"/>
    <s v="1"/>
    <n v="12"/>
    <x v="0"/>
    <n v="747"/>
    <s v="prop"/>
    <x v="6"/>
    <x v="0"/>
    <x v="1"/>
  </r>
  <r>
    <x v="1"/>
    <x v="0"/>
    <s v="HNZtenant_prior"/>
    <s v="1"/>
    <n v="60"/>
    <x v="0"/>
    <n v="747"/>
    <s v="prop"/>
    <x v="7"/>
    <x v="0"/>
    <x v="1"/>
  </r>
  <r>
    <x v="1"/>
    <x v="0"/>
    <s v="HNZtenant_prioryear"/>
    <s v="1"/>
    <n v="27"/>
    <x v="0"/>
    <n v="747"/>
    <s v="prop"/>
    <x v="8"/>
    <x v="0"/>
    <x v="1"/>
  </r>
  <r>
    <x v="1"/>
    <x v="0"/>
    <s v="offend_prioryr"/>
    <s v="1"/>
    <m/>
    <x v="0"/>
    <n v="747"/>
    <s v="prop"/>
    <x v="9"/>
    <x v="0"/>
    <x v="1"/>
  </r>
  <r>
    <x v="1"/>
    <x v="0"/>
    <s v="offend_serious_harm_prioryr"/>
    <s v="1"/>
    <m/>
    <x v="0"/>
    <n v="747"/>
    <s v="prop"/>
    <x v="10"/>
    <x v="0"/>
    <x v="1"/>
  </r>
  <r>
    <x v="1"/>
    <x v="0"/>
    <s v="PRIMHD_flag"/>
    <s v="1"/>
    <n v="15"/>
    <x v="0"/>
    <n v="747"/>
    <s v="prop"/>
    <x v="11"/>
    <x v="0"/>
    <x v="1"/>
  </r>
  <r>
    <x v="1"/>
    <x v="0"/>
    <s v="victim_prioryr"/>
    <s v="1"/>
    <n v="9"/>
    <x v="0"/>
    <n v="747"/>
    <s v="prop"/>
    <x v="12"/>
    <x v="0"/>
    <x v="1"/>
  </r>
  <r>
    <x v="1"/>
    <x v="0"/>
    <s v="victim_serious_harm_prioryr"/>
    <s v="1"/>
    <n v="6"/>
    <x v="0"/>
    <n v="747"/>
    <s v="prop"/>
    <x v="13"/>
    <x v="0"/>
    <x v="1"/>
  </r>
  <r>
    <x v="1"/>
    <x v="0"/>
    <s v="anzsic06_division"/>
    <s v="Accommodation and Food Services"/>
    <n v="6"/>
    <x v="0"/>
    <n v="717"/>
    <s v="prop"/>
    <x v="0"/>
    <x v="1"/>
    <x v="0"/>
  </r>
  <r>
    <x v="1"/>
    <x v="0"/>
    <s v="anzsic06_division"/>
    <s v="Agriculture, Forestry and Fishing"/>
    <m/>
    <x v="0"/>
    <n v="717"/>
    <s v="prop"/>
    <x v="0"/>
    <x v="1"/>
    <x v="0"/>
  </r>
  <r>
    <x v="1"/>
    <x v="0"/>
    <s v="anzsic06_division"/>
    <s v="Construction"/>
    <m/>
    <x v="0"/>
    <n v="717"/>
    <s v="prop"/>
    <x v="0"/>
    <x v="1"/>
    <x v="0"/>
  </r>
  <r>
    <x v="1"/>
    <x v="0"/>
    <s v="anzsic06_division"/>
    <s v="Financial and Insurance Services"/>
    <m/>
    <x v="0"/>
    <n v="717"/>
    <s v="prop"/>
    <x v="0"/>
    <x v="1"/>
    <x v="0"/>
  </r>
  <r>
    <x v="1"/>
    <x v="0"/>
    <s v="anzsic06_division"/>
    <s v="Information Media and Telecommunications"/>
    <m/>
    <x v="0"/>
    <n v="717"/>
    <s v="prop"/>
    <x v="0"/>
    <x v="1"/>
    <x v="0"/>
  </r>
  <r>
    <x v="1"/>
    <x v="0"/>
    <s v="anzsic06_division"/>
    <s v="Manufacturing"/>
    <m/>
    <x v="0"/>
    <n v="717"/>
    <s v="prop"/>
    <x v="0"/>
    <x v="1"/>
    <x v="0"/>
  </r>
  <r>
    <x v="1"/>
    <x v="0"/>
    <s v="anzsic06_division"/>
    <s v="Professional, Scientific and Technical Services"/>
    <m/>
    <x v="0"/>
    <n v="717"/>
    <s v="prop"/>
    <x v="0"/>
    <x v="1"/>
    <x v="0"/>
  </r>
  <r>
    <x v="1"/>
    <x v="0"/>
    <s v="dl_motorcar_ever"/>
    <s v="No"/>
    <n v="717"/>
    <x v="0"/>
    <n v="717"/>
    <s v="prop"/>
    <x v="1"/>
    <x v="1"/>
    <x v="0"/>
  </r>
  <r>
    <x v="1"/>
    <x v="0"/>
    <s v="earnings_year_prior"/>
    <s v="1"/>
    <n v="15"/>
    <x v="0"/>
    <n v="717"/>
    <s v="prop"/>
    <x v="2"/>
    <x v="1"/>
    <x v="1"/>
  </r>
  <r>
    <x v="1"/>
    <x v="0"/>
    <s v="EET_6months_prioryr"/>
    <s v="1"/>
    <n v="447"/>
    <x v="0"/>
    <n v="717"/>
    <s v="prop"/>
    <x v="3"/>
    <x v="1"/>
    <x v="1"/>
  </r>
  <r>
    <x v="1"/>
    <x v="0"/>
    <s v="EET_anytime_prioryr"/>
    <s v="1"/>
    <n v="465"/>
    <x v="0"/>
    <n v="717"/>
    <s v="prop"/>
    <x v="4"/>
    <x v="1"/>
    <x v="1"/>
  </r>
  <r>
    <x v="1"/>
    <x v="0"/>
    <s v="high_qual"/>
    <s v="Missing"/>
    <n v="714"/>
    <x v="0"/>
    <n v="717"/>
    <s v="prop"/>
    <x v="5"/>
    <x v="1"/>
    <x v="0"/>
  </r>
  <r>
    <x v="1"/>
    <x v="0"/>
    <s v="high_qual"/>
    <s v="No qualification"/>
    <m/>
    <x v="0"/>
    <n v="717"/>
    <s v="prop"/>
    <x v="5"/>
    <x v="1"/>
    <x v="0"/>
  </r>
  <r>
    <x v="1"/>
    <x v="0"/>
    <s v="HNZapply_prioryear"/>
    <s v="1"/>
    <n v="9"/>
    <x v="0"/>
    <n v="717"/>
    <s v="prop"/>
    <x v="6"/>
    <x v="1"/>
    <x v="1"/>
  </r>
  <r>
    <x v="1"/>
    <x v="0"/>
    <s v="HNZtenant_prior"/>
    <s v="1"/>
    <n v="57"/>
    <x v="0"/>
    <n v="717"/>
    <s v="prop"/>
    <x v="7"/>
    <x v="1"/>
    <x v="1"/>
  </r>
  <r>
    <x v="1"/>
    <x v="0"/>
    <s v="HNZtenant_prioryear"/>
    <s v="1"/>
    <n v="27"/>
    <x v="0"/>
    <n v="717"/>
    <s v="prop"/>
    <x v="8"/>
    <x v="1"/>
    <x v="1"/>
  </r>
  <r>
    <x v="1"/>
    <x v="0"/>
    <s v="offend_prioryr"/>
    <s v="1"/>
    <m/>
    <x v="0"/>
    <n v="717"/>
    <s v="prop"/>
    <x v="9"/>
    <x v="1"/>
    <x v="1"/>
  </r>
  <r>
    <x v="1"/>
    <x v="0"/>
    <s v="PRIMHD_flag"/>
    <s v="1"/>
    <n v="6"/>
    <x v="0"/>
    <n v="717"/>
    <s v="prop"/>
    <x v="11"/>
    <x v="1"/>
    <x v="1"/>
  </r>
  <r>
    <x v="1"/>
    <x v="0"/>
    <s v="victim_prioryr"/>
    <s v="1"/>
    <m/>
    <x v="0"/>
    <n v="717"/>
    <s v="prop"/>
    <x v="12"/>
    <x v="1"/>
    <x v="1"/>
  </r>
  <r>
    <x v="1"/>
    <x v="0"/>
    <s v="victim_serious_harm_prioryr"/>
    <s v="1"/>
    <m/>
    <x v="0"/>
    <n v="717"/>
    <s v="prop"/>
    <x v="13"/>
    <x v="1"/>
    <x v="1"/>
  </r>
  <r>
    <x v="1"/>
    <x v="1"/>
    <s v="alcohol_drug_referral_from"/>
    <s v="1"/>
    <m/>
    <x v="0"/>
    <n v="519"/>
    <s v="prop"/>
    <x v="48"/>
    <x v="0"/>
    <x v="1"/>
  </r>
  <r>
    <x v="1"/>
    <x v="1"/>
    <s v="anzsic06_division"/>
    <s v="Accommodation and Food Services"/>
    <n v="18"/>
    <x v="0"/>
    <n v="519"/>
    <s v="prop"/>
    <x v="0"/>
    <x v="0"/>
    <x v="0"/>
  </r>
  <r>
    <x v="1"/>
    <x v="1"/>
    <s v="anzsic06_division"/>
    <s v="Administrative and Support Services"/>
    <n v="24"/>
    <x v="0"/>
    <n v="519"/>
    <s v="prop"/>
    <x v="0"/>
    <x v="0"/>
    <x v="0"/>
  </r>
  <r>
    <x v="1"/>
    <x v="1"/>
    <s v="anzsic06_division"/>
    <s v="Agriculture, Forestry and Fishing"/>
    <n v="27"/>
    <x v="0"/>
    <n v="519"/>
    <s v="prop"/>
    <x v="0"/>
    <x v="0"/>
    <x v="0"/>
  </r>
  <r>
    <x v="1"/>
    <x v="1"/>
    <s v="anzsic06_division"/>
    <s v="Arts and Recreation Services"/>
    <m/>
    <x v="0"/>
    <n v="519"/>
    <s v="prop"/>
    <x v="0"/>
    <x v="0"/>
    <x v="0"/>
  </r>
  <r>
    <x v="1"/>
    <x v="1"/>
    <s v="anzsic06_division"/>
    <s v="Construction"/>
    <n v="78"/>
    <x v="0"/>
    <n v="519"/>
    <s v="prop"/>
    <x v="0"/>
    <x v="0"/>
    <x v="0"/>
  </r>
  <r>
    <x v="1"/>
    <x v="1"/>
    <s v="anzsic06_division"/>
    <s v="Education and Training"/>
    <n v="9"/>
    <x v="0"/>
    <n v="519"/>
    <s v="prop"/>
    <x v="0"/>
    <x v="0"/>
    <x v="0"/>
  </r>
  <r>
    <x v="1"/>
    <x v="1"/>
    <s v="anzsic06_division"/>
    <s v="Electricity, Gas, Water and Waste Services"/>
    <n v="9"/>
    <x v="0"/>
    <n v="519"/>
    <s v="prop"/>
    <x v="0"/>
    <x v="0"/>
    <x v="0"/>
  </r>
  <r>
    <x v="1"/>
    <x v="1"/>
    <s v="anzsic06_division"/>
    <s v="Financial and Insurance Services"/>
    <m/>
    <x v="0"/>
    <n v="519"/>
    <s v="prop"/>
    <x v="0"/>
    <x v="0"/>
    <x v="0"/>
  </r>
  <r>
    <x v="1"/>
    <x v="1"/>
    <s v="anzsic06_division"/>
    <s v="Health Care and Social Assistance"/>
    <m/>
    <x v="0"/>
    <n v="519"/>
    <s v="prop"/>
    <x v="0"/>
    <x v="0"/>
    <x v="0"/>
  </r>
  <r>
    <x v="1"/>
    <x v="1"/>
    <s v="anzsic06_division"/>
    <s v="Information Media and Telecommunications"/>
    <m/>
    <x v="0"/>
    <n v="519"/>
    <s v="prop"/>
    <x v="0"/>
    <x v="0"/>
    <x v="0"/>
  </r>
  <r>
    <x v="1"/>
    <x v="1"/>
    <s v="anzsic06_division"/>
    <s v="Manufacturing"/>
    <n v="84"/>
    <x v="0"/>
    <n v="519"/>
    <s v="prop"/>
    <x v="0"/>
    <x v="0"/>
    <x v="0"/>
  </r>
  <r>
    <x v="1"/>
    <x v="1"/>
    <s v="anzsic06_division"/>
    <s v="Mining"/>
    <n v="15"/>
    <x v="0"/>
    <n v="519"/>
    <s v="prop"/>
    <x v="0"/>
    <x v="0"/>
    <x v="0"/>
  </r>
  <r>
    <x v="1"/>
    <x v="1"/>
    <s v="anzsic06_division"/>
    <s v="Other Services"/>
    <n v="6"/>
    <x v="0"/>
    <n v="519"/>
    <s v="prop"/>
    <x v="0"/>
    <x v="0"/>
    <x v="0"/>
  </r>
  <r>
    <x v="1"/>
    <x v="1"/>
    <s v="anzsic06_division"/>
    <s v="Professional, Scientific and Technical Services"/>
    <n v="9"/>
    <x v="0"/>
    <n v="519"/>
    <s v="prop"/>
    <x v="0"/>
    <x v="0"/>
    <x v="0"/>
  </r>
  <r>
    <x v="1"/>
    <x v="1"/>
    <s v="anzsic06_division"/>
    <s v="Public Administration and Safety"/>
    <n v="12"/>
    <x v="0"/>
    <n v="519"/>
    <s v="prop"/>
    <x v="0"/>
    <x v="0"/>
    <x v="0"/>
  </r>
  <r>
    <x v="1"/>
    <x v="1"/>
    <s v="anzsic06_division"/>
    <s v="Rental, Hiring and Real Estate Services"/>
    <m/>
    <x v="0"/>
    <n v="519"/>
    <s v="prop"/>
    <x v="0"/>
    <x v="0"/>
    <x v="0"/>
  </r>
  <r>
    <x v="1"/>
    <x v="1"/>
    <s v="anzsic06_division"/>
    <s v="Retail Trade"/>
    <n v="33"/>
    <x v="0"/>
    <n v="519"/>
    <s v="prop"/>
    <x v="0"/>
    <x v="0"/>
    <x v="0"/>
  </r>
  <r>
    <x v="1"/>
    <x v="1"/>
    <s v="anzsic06_division"/>
    <s v="Transport, Postal and Warehousing"/>
    <n v="9"/>
    <x v="0"/>
    <n v="519"/>
    <s v="prop"/>
    <x v="0"/>
    <x v="0"/>
    <x v="0"/>
  </r>
  <r>
    <x v="1"/>
    <x v="1"/>
    <s v="anzsic06_division"/>
    <s v="Wholesale Trade"/>
    <n v="18"/>
    <x v="0"/>
    <n v="519"/>
    <s v="prop"/>
    <x v="0"/>
    <x v="0"/>
    <x v="0"/>
  </r>
  <r>
    <x v="1"/>
    <x v="1"/>
    <s v="ben_payment_year_prior"/>
    <s v="1"/>
    <n v="138"/>
    <x v="0"/>
    <n v="519"/>
    <s v="prop"/>
    <x v="16"/>
    <x v="0"/>
    <x v="1"/>
  </r>
  <r>
    <x v="1"/>
    <x v="1"/>
    <s v="benT1_prior_year"/>
    <s v="1"/>
    <n v="135"/>
    <x v="0"/>
    <n v="519"/>
    <s v="prop"/>
    <x v="17"/>
    <x v="0"/>
    <x v="1"/>
  </r>
  <r>
    <x v="1"/>
    <x v="1"/>
    <s v="charge_convicted_proved"/>
    <s v="1"/>
    <n v="30"/>
    <x v="0"/>
    <n v="519"/>
    <s v="prop"/>
    <x v="18"/>
    <x v="0"/>
    <x v="1"/>
  </r>
  <r>
    <x v="1"/>
    <x v="1"/>
    <s v="charge_not_proved"/>
    <s v="1"/>
    <n v="9"/>
    <x v="0"/>
    <n v="519"/>
    <s v="prop"/>
    <x v="19"/>
    <x v="0"/>
    <x v="1"/>
  </r>
  <r>
    <x v="1"/>
    <x v="1"/>
    <s v="charge_serious_offence"/>
    <s v="1"/>
    <m/>
    <x v="0"/>
    <n v="519"/>
    <s v="prop"/>
    <x v="20"/>
    <x v="0"/>
    <x v="1"/>
  </r>
  <r>
    <x v="1"/>
    <x v="1"/>
    <s v="comm_prior_year"/>
    <s v="1"/>
    <n v="30"/>
    <x v="0"/>
    <n v="519"/>
    <s v="prop"/>
    <x v="21"/>
    <x v="0"/>
    <x v="1"/>
  </r>
  <r>
    <x v="1"/>
    <x v="1"/>
    <s v="court_charge_laid"/>
    <s v="1"/>
    <n v="30"/>
    <x v="0"/>
    <n v="519"/>
    <s v="prop"/>
    <x v="22"/>
    <x v="0"/>
    <x v="1"/>
  </r>
  <r>
    <x v="1"/>
    <x v="1"/>
    <s v="cust_prior_year"/>
    <s v="1"/>
    <n v="9"/>
    <x v="0"/>
    <n v="519"/>
    <s v="prop"/>
    <x v="23"/>
    <x v="0"/>
    <x v="1"/>
  </r>
  <r>
    <x v="1"/>
    <x v="1"/>
    <s v="dl_motorcar_ever"/>
    <s v="No"/>
    <n v="90"/>
    <x v="0"/>
    <n v="519"/>
    <s v="prop"/>
    <x v="1"/>
    <x v="0"/>
    <x v="0"/>
  </r>
  <r>
    <x v="1"/>
    <x v="1"/>
    <s v="dl_motorcar_ever"/>
    <s v="Yes_1_learner"/>
    <n v="147"/>
    <x v="0"/>
    <n v="519"/>
    <s v="prop"/>
    <x v="1"/>
    <x v="0"/>
    <x v="0"/>
  </r>
  <r>
    <x v="1"/>
    <x v="1"/>
    <s v="dl_motorcar_ever"/>
    <s v="Yes_2_restricted"/>
    <n v="126"/>
    <x v="0"/>
    <n v="519"/>
    <s v="prop"/>
    <x v="1"/>
    <x v="0"/>
    <x v="0"/>
  </r>
  <r>
    <x v="1"/>
    <x v="1"/>
    <s v="dl_motorcar_ever"/>
    <s v="Yes_3_full"/>
    <n v="153"/>
    <x v="0"/>
    <n v="519"/>
    <s v="prop"/>
    <x v="1"/>
    <x v="0"/>
    <x v="0"/>
  </r>
  <r>
    <x v="1"/>
    <x v="1"/>
    <s v="earnings_year_prior"/>
    <s v="1"/>
    <n v="429"/>
    <x v="0"/>
    <n v="519"/>
    <s v="prop"/>
    <x v="2"/>
    <x v="0"/>
    <x v="1"/>
  </r>
  <r>
    <x v="1"/>
    <x v="1"/>
    <s v="EET_6months_prioryr"/>
    <s v="1"/>
    <n v="429"/>
    <x v="0"/>
    <n v="519"/>
    <s v="prop"/>
    <x v="3"/>
    <x v="0"/>
    <x v="1"/>
  </r>
  <r>
    <x v="1"/>
    <x v="1"/>
    <s v="EET_anytime_prioryr"/>
    <s v="1"/>
    <n v="471"/>
    <x v="0"/>
    <n v="519"/>
    <s v="prop"/>
    <x v="4"/>
    <x v="0"/>
    <x v="1"/>
  </r>
  <r>
    <x v="1"/>
    <x v="1"/>
    <s v="emergencyhousing_prior"/>
    <s v="1"/>
    <m/>
    <x v="0"/>
    <n v="519"/>
    <s v="prop"/>
    <x v="24"/>
    <x v="0"/>
    <x v="1"/>
  </r>
  <r>
    <x v="1"/>
    <x v="1"/>
    <s v="employ_assist_prog"/>
    <s v="1"/>
    <n v="78"/>
    <x v="0"/>
    <n v="519"/>
    <s v="prop"/>
    <x v="25"/>
    <x v="0"/>
    <x v="1"/>
  </r>
  <r>
    <x v="1"/>
    <x v="1"/>
    <s v="enrol_it_targeted_prioryr"/>
    <s v="1"/>
    <n v="93"/>
    <x v="0"/>
    <n v="519"/>
    <s v="prop"/>
    <x v="26"/>
    <x v="0"/>
    <x v="1"/>
  </r>
  <r>
    <x v="1"/>
    <x v="1"/>
    <s v="enrol_tertiary_ed_prioryr"/>
    <s v="1"/>
    <n v="51"/>
    <x v="0"/>
    <n v="519"/>
    <s v="prop"/>
    <x v="27"/>
    <x v="0"/>
    <x v="1"/>
  </r>
  <r>
    <x v="1"/>
    <x v="1"/>
    <s v="enrol_tertiary_training_prioryr"/>
    <s v="1"/>
    <n v="129"/>
    <x v="0"/>
    <n v="519"/>
    <s v="prop"/>
    <x v="28"/>
    <x v="0"/>
    <x v="1"/>
  </r>
  <r>
    <x v="1"/>
    <x v="1"/>
    <s v="hd_prior_year"/>
    <s v="1"/>
    <m/>
    <x v="0"/>
    <n v="519"/>
    <s v="prop"/>
    <x v="29"/>
    <x v="0"/>
    <x v="1"/>
  </r>
  <r>
    <x v="1"/>
    <x v="1"/>
    <s v="high_qual"/>
    <s v="Level 1 to 3 qualification"/>
    <n v="342"/>
    <x v="0"/>
    <n v="519"/>
    <s v="prop"/>
    <x v="5"/>
    <x v="0"/>
    <x v="0"/>
  </r>
  <r>
    <x v="1"/>
    <x v="1"/>
    <s v="high_qual"/>
    <s v="Level 4 to 6 qualification"/>
    <n v="42"/>
    <x v="0"/>
    <n v="519"/>
    <s v="prop"/>
    <x v="5"/>
    <x v="0"/>
    <x v="0"/>
  </r>
  <r>
    <x v="1"/>
    <x v="1"/>
    <s v="high_qual"/>
    <s v="Level 7+"/>
    <m/>
    <x v="0"/>
    <n v="519"/>
    <s v="prop"/>
    <x v="5"/>
    <x v="0"/>
    <x v="0"/>
  </r>
  <r>
    <x v="1"/>
    <x v="1"/>
    <s v="high_qual"/>
    <s v="Missing"/>
    <n v="78"/>
    <x v="0"/>
    <n v="519"/>
    <s v="prop"/>
    <x v="5"/>
    <x v="0"/>
    <x v="0"/>
  </r>
  <r>
    <x v="1"/>
    <x v="1"/>
    <s v="high_qual"/>
    <s v="No qualification"/>
    <n v="48"/>
    <x v="0"/>
    <n v="519"/>
    <s v="prop"/>
    <x v="5"/>
    <x v="0"/>
    <x v="0"/>
  </r>
  <r>
    <x v="1"/>
    <x v="1"/>
    <s v="high_qual_nqf"/>
    <s v="1"/>
    <n v="54"/>
    <x v="0"/>
    <n v="519"/>
    <s v="prop"/>
    <x v="14"/>
    <x v="0"/>
    <x v="0"/>
  </r>
  <r>
    <x v="1"/>
    <x v="1"/>
    <s v="high_qual_nqf"/>
    <s v="2"/>
    <n v="123"/>
    <x v="0"/>
    <n v="519"/>
    <s v="prop"/>
    <x v="14"/>
    <x v="0"/>
    <x v="0"/>
  </r>
  <r>
    <x v="1"/>
    <x v="1"/>
    <s v="high_qual_nqf"/>
    <s v="3"/>
    <n v="165"/>
    <x v="0"/>
    <n v="519"/>
    <s v="prop"/>
    <x v="14"/>
    <x v="0"/>
    <x v="0"/>
  </r>
  <r>
    <x v="1"/>
    <x v="1"/>
    <s v="high_qual_nqf"/>
    <s v="4"/>
    <n v="39"/>
    <x v="0"/>
    <n v="519"/>
    <s v="prop"/>
    <x v="14"/>
    <x v="0"/>
    <x v="0"/>
  </r>
  <r>
    <x v="1"/>
    <x v="1"/>
    <s v="high_qual_nqf"/>
    <s v="5"/>
    <m/>
    <x v="0"/>
    <n v="519"/>
    <s v="prop"/>
    <x v="14"/>
    <x v="0"/>
    <x v="0"/>
  </r>
  <r>
    <x v="1"/>
    <x v="1"/>
    <s v="high_qual_nqf"/>
    <s v="6"/>
    <m/>
    <x v="0"/>
    <n v="519"/>
    <s v="prop"/>
    <x v="14"/>
    <x v="0"/>
    <x v="0"/>
  </r>
  <r>
    <x v="1"/>
    <x v="1"/>
    <s v="high_qual_nqf"/>
    <s v="7"/>
    <m/>
    <x v="0"/>
    <n v="519"/>
    <s v="prop"/>
    <x v="14"/>
    <x v="0"/>
    <x v="0"/>
  </r>
  <r>
    <x v="1"/>
    <x v="1"/>
    <s v="high_qual_nqf"/>
    <s v="8"/>
    <m/>
    <x v="0"/>
    <n v="519"/>
    <s v="prop"/>
    <x v="14"/>
    <x v="0"/>
    <x v="0"/>
  </r>
  <r>
    <x v="1"/>
    <x v="1"/>
    <s v="HNZapply_prioryear"/>
    <s v="1"/>
    <m/>
    <x v="0"/>
    <n v="519"/>
    <s v="prop"/>
    <x v="6"/>
    <x v="0"/>
    <x v="1"/>
  </r>
  <r>
    <x v="1"/>
    <x v="1"/>
    <s v="HNZtenant_prior"/>
    <s v="1"/>
    <n v="111"/>
    <x v="0"/>
    <n v="519"/>
    <s v="prop"/>
    <x v="7"/>
    <x v="0"/>
    <x v="1"/>
  </r>
  <r>
    <x v="1"/>
    <x v="1"/>
    <s v="HNZtenant_prioryear"/>
    <s v="1"/>
    <n v="18"/>
    <x v="0"/>
    <n v="519"/>
    <s v="prop"/>
    <x v="8"/>
    <x v="0"/>
    <x v="1"/>
  </r>
  <r>
    <x v="1"/>
    <x v="1"/>
    <s v="JSHCD_prior_year"/>
    <s v="1"/>
    <n v="30"/>
    <x v="0"/>
    <n v="519"/>
    <s v="prop"/>
    <x v="30"/>
    <x v="0"/>
    <x v="1"/>
  </r>
  <r>
    <x v="1"/>
    <x v="1"/>
    <s v="JSWR_prior_year"/>
    <s v="1"/>
    <n v="93"/>
    <x v="0"/>
    <n v="519"/>
    <s v="prop"/>
    <x v="31"/>
    <x v="0"/>
    <x v="1"/>
  </r>
  <r>
    <x v="1"/>
    <x v="1"/>
    <s v="nzsced_field"/>
    <s v="agriculture, environmental and"/>
    <n v="9"/>
    <x v="0"/>
    <n v="519"/>
    <s v="prop"/>
    <x v="32"/>
    <x v="0"/>
    <x v="0"/>
  </r>
  <r>
    <x v="1"/>
    <x v="1"/>
    <s v="nzsced_field"/>
    <s v="architecture and building"/>
    <n v="27"/>
    <x v="0"/>
    <n v="519"/>
    <s v="prop"/>
    <x v="32"/>
    <x v="0"/>
    <x v="0"/>
  </r>
  <r>
    <x v="1"/>
    <x v="1"/>
    <s v="nzsced_field"/>
    <s v="creative arts"/>
    <m/>
    <x v="0"/>
    <n v="519"/>
    <s v="prop"/>
    <x v="32"/>
    <x v="0"/>
    <x v="0"/>
  </r>
  <r>
    <x v="1"/>
    <x v="1"/>
    <s v="nzsced_field"/>
    <s v="education"/>
    <m/>
    <x v="0"/>
    <n v="519"/>
    <s v="prop"/>
    <x v="32"/>
    <x v="0"/>
    <x v="0"/>
  </r>
  <r>
    <x v="1"/>
    <x v="1"/>
    <s v="nzsced_field"/>
    <s v="engineering and related techno"/>
    <n v="15"/>
    <x v="0"/>
    <n v="519"/>
    <s v="prop"/>
    <x v="32"/>
    <x v="0"/>
    <x v="0"/>
  </r>
  <r>
    <x v="1"/>
    <x v="1"/>
    <s v="nzsced_field"/>
    <s v="food, hospitality and personal"/>
    <m/>
    <x v="0"/>
    <n v="519"/>
    <s v="prop"/>
    <x v="32"/>
    <x v="0"/>
    <x v="0"/>
  </r>
  <r>
    <x v="1"/>
    <x v="1"/>
    <s v="nzsced_field"/>
    <s v="health"/>
    <m/>
    <x v="0"/>
    <n v="519"/>
    <s v="prop"/>
    <x v="32"/>
    <x v="0"/>
    <x v="0"/>
  </r>
  <r>
    <x v="1"/>
    <x v="1"/>
    <s v="nzsced_field"/>
    <s v="information technology"/>
    <m/>
    <x v="0"/>
    <n v="519"/>
    <s v="prop"/>
    <x v="32"/>
    <x v="0"/>
    <x v="0"/>
  </r>
  <r>
    <x v="1"/>
    <x v="1"/>
    <s v="nzsced_field"/>
    <s v="mixed field programmes"/>
    <n v="18"/>
    <x v="0"/>
    <n v="519"/>
    <s v="prop"/>
    <x v="32"/>
    <x v="0"/>
    <x v="0"/>
  </r>
  <r>
    <x v="1"/>
    <x v="1"/>
    <s v="nzsced_field"/>
    <s v="natural and physical sciences"/>
    <m/>
    <x v="0"/>
    <n v="519"/>
    <s v="prop"/>
    <x v="32"/>
    <x v="0"/>
    <x v="0"/>
  </r>
  <r>
    <x v="1"/>
    <x v="1"/>
    <s v="nzsced_field"/>
    <s v="society and culture"/>
    <n v="9"/>
    <x v="0"/>
    <n v="519"/>
    <s v="prop"/>
    <x v="32"/>
    <x v="0"/>
    <x v="0"/>
  </r>
  <r>
    <x v="1"/>
    <x v="1"/>
    <s v="nzsced_field"/>
    <s v="unknown"/>
    <n v="24"/>
    <x v="0"/>
    <n v="519"/>
    <s v="prop"/>
    <x v="32"/>
    <x v="0"/>
    <x v="0"/>
  </r>
  <r>
    <x v="1"/>
    <x v="1"/>
    <s v="offend_prioryr"/>
    <s v="1"/>
    <n v="48"/>
    <x v="0"/>
    <n v="519"/>
    <s v="prop"/>
    <x v="9"/>
    <x v="0"/>
    <x v="1"/>
  </r>
  <r>
    <x v="1"/>
    <x v="1"/>
    <s v="offend_serious_harm_prioryr"/>
    <s v="1"/>
    <n v="12"/>
    <x v="0"/>
    <n v="519"/>
    <s v="prop"/>
    <x v="10"/>
    <x v="0"/>
    <x v="1"/>
  </r>
  <r>
    <x v="1"/>
    <x v="1"/>
    <s v="postre_prior_year"/>
    <s v="1"/>
    <m/>
    <x v="0"/>
    <n v="519"/>
    <s v="prop"/>
    <x v="33"/>
    <x v="0"/>
    <x v="1"/>
  </r>
  <r>
    <x v="1"/>
    <x v="1"/>
    <s v="PRIMHD_flag"/>
    <s v="1"/>
    <n v="30"/>
    <x v="0"/>
    <n v="519"/>
    <s v="prop"/>
    <x v="11"/>
    <x v="0"/>
    <x v="1"/>
  </r>
  <r>
    <x v="1"/>
    <x v="1"/>
    <s v="prog_case_mgmt"/>
    <s v="1"/>
    <n v="15"/>
    <x v="0"/>
    <n v="519"/>
    <s v="prop"/>
    <x v="34"/>
    <x v="0"/>
    <x v="1"/>
  </r>
  <r>
    <x v="1"/>
    <x v="1"/>
    <s v="prog_job_placement"/>
    <s v="1"/>
    <n v="42"/>
    <x v="0"/>
    <n v="519"/>
    <s v="prop"/>
    <x v="35"/>
    <x v="0"/>
    <x v="1"/>
  </r>
  <r>
    <x v="1"/>
    <x v="1"/>
    <s v="prog_training"/>
    <s v="1"/>
    <n v="15"/>
    <x v="0"/>
    <n v="519"/>
    <s v="prop"/>
    <x v="36"/>
    <x v="0"/>
    <x v="1"/>
  </r>
  <r>
    <x v="1"/>
    <x v="1"/>
    <s v="prog_vocational_services"/>
    <s v="1"/>
    <n v="6"/>
    <x v="0"/>
    <n v="519"/>
    <s v="prop"/>
    <x v="37"/>
    <x v="0"/>
    <x v="1"/>
  </r>
  <r>
    <x v="1"/>
    <x v="1"/>
    <s v="prog_work_transition"/>
    <s v="1"/>
    <n v="24"/>
    <x v="0"/>
    <n v="519"/>
    <s v="prop"/>
    <x v="38"/>
    <x v="0"/>
    <x v="1"/>
  </r>
  <r>
    <x v="1"/>
    <x v="1"/>
    <s v="serious_mental_health_ever"/>
    <s v="1"/>
    <n v="9"/>
    <x v="0"/>
    <n v="519"/>
    <s v="prop"/>
    <x v="39"/>
    <x v="0"/>
    <x v="1"/>
  </r>
  <r>
    <x v="1"/>
    <x v="1"/>
    <s v="SLP_prior_year"/>
    <s v="1"/>
    <n v="18"/>
    <x v="0"/>
    <n v="519"/>
    <s v="prop"/>
    <x v="40"/>
    <x v="0"/>
    <x v="1"/>
  </r>
  <r>
    <x v="1"/>
    <x v="1"/>
    <s v="SoleParent_prior_year"/>
    <s v="1"/>
    <m/>
    <x v="0"/>
    <n v="519"/>
    <s v="prop"/>
    <x v="41"/>
    <x v="0"/>
    <x v="1"/>
  </r>
  <r>
    <x v="1"/>
    <x v="1"/>
    <s v="supp_accommodation"/>
    <s v="1"/>
    <n v="120"/>
    <x v="0"/>
    <n v="519"/>
    <s v="prop"/>
    <x v="42"/>
    <x v="0"/>
    <x v="1"/>
  </r>
  <r>
    <x v="1"/>
    <x v="1"/>
    <s v="supp_benefit_flag"/>
    <s v="1"/>
    <n v="138"/>
    <x v="0"/>
    <n v="519"/>
    <s v="prop"/>
    <x v="43"/>
    <x v="0"/>
    <x v="1"/>
  </r>
  <r>
    <x v="1"/>
    <x v="1"/>
    <s v="supp_child_disability"/>
    <s v="1"/>
    <m/>
    <x v="0"/>
    <n v="519"/>
    <s v="prop"/>
    <x v="44"/>
    <x v="0"/>
    <x v="1"/>
  </r>
  <r>
    <x v="1"/>
    <x v="1"/>
    <s v="supp_disability"/>
    <s v="1"/>
    <n v="9"/>
    <x v="0"/>
    <n v="519"/>
    <s v="prop"/>
    <x v="45"/>
    <x v="0"/>
    <x v="1"/>
  </r>
  <r>
    <x v="1"/>
    <x v="1"/>
    <s v="supp_winter_payment"/>
    <s v="1"/>
    <n v="108"/>
    <x v="0"/>
    <n v="519"/>
    <s v="prop"/>
    <x v="46"/>
    <x v="0"/>
    <x v="1"/>
  </r>
  <r>
    <x v="1"/>
    <x v="1"/>
    <s v="victim_prioryr"/>
    <s v="1"/>
    <n v="18"/>
    <x v="0"/>
    <n v="519"/>
    <s v="prop"/>
    <x v="12"/>
    <x v="0"/>
    <x v="1"/>
  </r>
  <r>
    <x v="1"/>
    <x v="1"/>
    <s v="victim_serious_harm_prioryr"/>
    <s v="1"/>
    <n v="9"/>
    <x v="0"/>
    <n v="519"/>
    <s v="prop"/>
    <x v="13"/>
    <x v="0"/>
    <x v="1"/>
  </r>
  <r>
    <x v="1"/>
    <x v="1"/>
    <s v="Youth_prior_year"/>
    <s v="1"/>
    <n v="6"/>
    <x v="0"/>
    <n v="519"/>
    <s v="prop"/>
    <x v="47"/>
    <x v="0"/>
    <x v="1"/>
  </r>
  <r>
    <x v="1"/>
    <x v="1"/>
    <s v="alcohol_drug_referral_from"/>
    <s v="1"/>
    <m/>
    <x v="0"/>
    <n v="537"/>
    <s v="prop"/>
    <x v="48"/>
    <x v="1"/>
    <x v="1"/>
  </r>
  <r>
    <x v="1"/>
    <x v="1"/>
    <s v="alcohol_drug_referral_to"/>
    <s v="1"/>
    <m/>
    <x v="0"/>
    <n v="537"/>
    <s v="prop"/>
    <x v="15"/>
    <x v="1"/>
    <x v="1"/>
  </r>
  <r>
    <x v="1"/>
    <x v="1"/>
    <s v="anzsic06_division"/>
    <s v="Accommodation and Food Services"/>
    <n v="66"/>
    <x v="0"/>
    <n v="537"/>
    <s v="prop"/>
    <x v="0"/>
    <x v="1"/>
    <x v="0"/>
  </r>
  <r>
    <x v="1"/>
    <x v="1"/>
    <s v="anzsic06_division"/>
    <s v="Administrative and Support Services"/>
    <n v="18"/>
    <x v="0"/>
    <n v="537"/>
    <s v="prop"/>
    <x v="0"/>
    <x v="1"/>
    <x v="0"/>
  </r>
  <r>
    <x v="1"/>
    <x v="1"/>
    <s v="anzsic06_division"/>
    <s v="Agriculture, Forestry and Fishing"/>
    <n v="24"/>
    <x v="0"/>
    <n v="537"/>
    <s v="prop"/>
    <x v="0"/>
    <x v="1"/>
    <x v="0"/>
  </r>
  <r>
    <x v="1"/>
    <x v="1"/>
    <s v="anzsic06_division"/>
    <s v="Arts and Recreation Services"/>
    <n v="6"/>
    <x v="0"/>
    <n v="537"/>
    <s v="prop"/>
    <x v="0"/>
    <x v="1"/>
    <x v="0"/>
  </r>
  <r>
    <x v="1"/>
    <x v="1"/>
    <s v="anzsic06_division"/>
    <s v="Construction"/>
    <m/>
    <x v="0"/>
    <n v="537"/>
    <s v="prop"/>
    <x v="0"/>
    <x v="1"/>
    <x v="0"/>
  </r>
  <r>
    <x v="1"/>
    <x v="1"/>
    <s v="anzsic06_division"/>
    <s v="Education and Training"/>
    <m/>
    <x v="0"/>
    <n v="537"/>
    <s v="prop"/>
    <x v="0"/>
    <x v="1"/>
    <x v="0"/>
  </r>
  <r>
    <x v="1"/>
    <x v="1"/>
    <s v="anzsic06_division"/>
    <s v="Electricity, Gas, Water and Waste Services"/>
    <m/>
    <x v="0"/>
    <n v="537"/>
    <s v="prop"/>
    <x v="0"/>
    <x v="1"/>
    <x v="0"/>
  </r>
  <r>
    <x v="1"/>
    <x v="1"/>
    <s v="anzsic06_division"/>
    <s v="Health Care and Social Assistance"/>
    <n v="30"/>
    <x v="0"/>
    <n v="537"/>
    <s v="prop"/>
    <x v="0"/>
    <x v="1"/>
    <x v="0"/>
  </r>
  <r>
    <x v="1"/>
    <x v="1"/>
    <s v="anzsic06_division"/>
    <s v="Information Media and Telecommunications"/>
    <m/>
    <x v="0"/>
    <n v="537"/>
    <s v="prop"/>
    <x v="0"/>
    <x v="1"/>
    <x v="0"/>
  </r>
  <r>
    <x v="1"/>
    <x v="1"/>
    <s v="anzsic06_division"/>
    <s v="Manufacturing"/>
    <n v="33"/>
    <x v="0"/>
    <n v="537"/>
    <s v="prop"/>
    <x v="0"/>
    <x v="1"/>
    <x v="0"/>
  </r>
  <r>
    <x v="1"/>
    <x v="1"/>
    <s v="anzsic06_division"/>
    <s v="Mining"/>
    <m/>
    <x v="0"/>
    <n v="537"/>
    <s v="prop"/>
    <x v="0"/>
    <x v="1"/>
    <x v="0"/>
  </r>
  <r>
    <x v="1"/>
    <x v="1"/>
    <s v="anzsic06_division"/>
    <s v="Other Services"/>
    <n v="12"/>
    <x v="0"/>
    <n v="537"/>
    <s v="prop"/>
    <x v="0"/>
    <x v="1"/>
    <x v="0"/>
  </r>
  <r>
    <x v="1"/>
    <x v="1"/>
    <s v="anzsic06_division"/>
    <s v="Professional, Scientific and Technical Services"/>
    <n v="15"/>
    <x v="0"/>
    <n v="537"/>
    <s v="prop"/>
    <x v="0"/>
    <x v="1"/>
    <x v="0"/>
  </r>
  <r>
    <x v="1"/>
    <x v="1"/>
    <s v="anzsic06_division"/>
    <s v="Public Administration and Safety"/>
    <n v="24"/>
    <x v="0"/>
    <n v="537"/>
    <s v="prop"/>
    <x v="0"/>
    <x v="1"/>
    <x v="0"/>
  </r>
  <r>
    <x v="1"/>
    <x v="1"/>
    <s v="anzsic06_division"/>
    <s v="Rental, Hiring and Real Estate Services"/>
    <m/>
    <x v="0"/>
    <n v="537"/>
    <s v="prop"/>
    <x v="0"/>
    <x v="1"/>
    <x v="0"/>
  </r>
  <r>
    <x v="1"/>
    <x v="1"/>
    <s v="anzsic06_division"/>
    <s v="Retail Trade"/>
    <n v="42"/>
    <x v="0"/>
    <n v="537"/>
    <s v="prop"/>
    <x v="0"/>
    <x v="1"/>
    <x v="0"/>
  </r>
  <r>
    <x v="1"/>
    <x v="1"/>
    <s v="anzsic06_division"/>
    <s v="Transport, Postal and Warehousing"/>
    <m/>
    <x v="0"/>
    <n v="537"/>
    <s v="prop"/>
    <x v="0"/>
    <x v="1"/>
    <x v="0"/>
  </r>
  <r>
    <x v="1"/>
    <x v="1"/>
    <s v="anzsic06_division"/>
    <s v="Wholesale Trade"/>
    <m/>
    <x v="0"/>
    <n v="537"/>
    <s v="prop"/>
    <x v="0"/>
    <x v="1"/>
    <x v="0"/>
  </r>
  <r>
    <x v="1"/>
    <x v="1"/>
    <s v="ben_payment_year_prior"/>
    <s v="1"/>
    <n v="219"/>
    <x v="0"/>
    <n v="537"/>
    <s v="prop"/>
    <x v="16"/>
    <x v="1"/>
    <x v="1"/>
  </r>
  <r>
    <x v="1"/>
    <x v="1"/>
    <s v="benT1_prior_year"/>
    <s v="1"/>
    <n v="213"/>
    <x v="0"/>
    <n v="537"/>
    <s v="prop"/>
    <x v="17"/>
    <x v="1"/>
    <x v="1"/>
  </r>
  <r>
    <x v="1"/>
    <x v="1"/>
    <s v="charge_convicted_proved"/>
    <s v="1"/>
    <m/>
    <x v="0"/>
    <n v="537"/>
    <s v="prop"/>
    <x v="18"/>
    <x v="1"/>
    <x v="1"/>
  </r>
  <r>
    <x v="1"/>
    <x v="1"/>
    <s v="charge_not_proved"/>
    <s v="1"/>
    <m/>
    <x v="0"/>
    <n v="537"/>
    <s v="prop"/>
    <x v="19"/>
    <x v="1"/>
    <x v="1"/>
  </r>
  <r>
    <x v="1"/>
    <x v="1"/>
    <s v="comm_prior_year"/>
    <s v="1"/>
    <n v="9"/>
    <x v="0"/>
    <n v="537"/>
    <s v="prop"/>
    <x v="21"/>
    <x v="1"/>
    <x v="1"/>
  </r>
  <r>
    <x v="1"/>
    <x v="1"/>
    <s v="court_charge_laid"/>
    <s v="1"/>
    <n v="6"/>
    <x v="0"/>
    <n v="537"/>
    <s v="prop"/>
    <x v="22"/>
    <x v="1"/>
    <x v="1"/>
  </r>
  <r>
    <x v="1"/>
    <x v="1"/>
    <s v="cust_prior_year"/>
    <s v="1"/>
    <m/>
    <x v="0"/>
    <n v="537"/>
    <s v="prop"/>
    <x v="23"/>
    <x v="1"/>
    <x v="1"/>
  </r>
  <r>
    <x v="1"/>
    <x v="1"/>
    <s v="dl_motorcar_ever"/>
    <s v="No"/>
    <n v="105"/>
    <x v="0"/>
    <n v="537"/>
    <s v="prop"/>
    <x v="1"/>
    <x v="1"/>
    <x v="0"/>
  </r>
  <r>
    <x v="1"/>
    <x v="1"/>
    <s v="dl_motorcar_ever"/>
    <s v="Yes_1_learner"/>
    <n v="153"/>
    <x v="0"/>
    <n v="537"/>
    <s v="prop"/>
    <x v="1"/>
    <x v="1"/>
    <x v="0"/>
  </r>
  <r>
    <x v="1"/>
    <x v="1"/>
    <s v="dl_motorcar_ever"/>
    <s v="Yes_2_restricted"/>
    <n v="114"/>
    <x v="0"/>
    <n v="537"/>
    <s v="prop"/>
    <x v="1"/>
    <x v="1"/>
    <x v="0"/>
  </r>
  <r>
    <x v="1"/>
    <x v="1"/>
    <s v="dl_motorcar_ever"/>
    <s v="Yes_3_full"/>
    <n v="162"/>
    <x v="0"/>
    <n v="537"/>
    <s v="prop"/>
    <x v="1"/>
    <x v="1"/>
    <x v="0"/>
  </r>
  <r>
    <x v="1"/>
    <x v="1"/>
    <s v="earnings_year_prior"/>
    <s v="1"/>
    <n v="396"/>
    <x v="0"/>
    <n v="537"/>
    <s v="prop"/>
    <x v="2"/>
    <x v="1"/>
    <x v="1"/>
  </r>
  <r>
    <x v="1"/>
    <x v="1"/>
    <s v="EET_6months_prioryr"/>
    <s v="1"/>
    <n v="393"/>
    <x v="0"/>
    <n v="537"/>
    <s v="prop"/>
    <x v="3"/>
    <x v="1"/>
    <x v="1"/>
  </r>
  <r>
    <x v="1"/>
    <x v="1"/>
    <s v="EET_anytime_prioryr"/>
    <s v="1"/>
    <n v="453"/>
    <x v="0"/>
    <n v="537"/>
    <s v="prop"/>
    <x v="4"/>
    <x v="1"/>
    <x v="1"/>
  </r>
  <r>
    <x v="1"/>
    <x v="1"/>
    <s v="emergencyhousing_prior"/>
    <s v="1"/>
    <n v="18"/>
    <x v="0"/>
    <n v="537"/>
    <s v="prop"/>
    <x v="24"/>
    <x v="1"/>
    <x v="1"/>
  </r>
  <r>
    <x v="1"/>
    <x v="1"/>
    <s v="employ_assist_prog"/>
    <s v="1"/>
    <n v="78"/>
    <x v="0"/>
    <n v="537"/>
    <s v="prop"/>
    <x v="25"/>
    <x v="1"/>
    <x v="1"/>
  </r>
  <r>
    <x v="1"/>
    <x v="1"/>
    <s v="enrol_it_targeted_prioryr"/>
    <s v="1"/>
    <n v="42"/>
    <x v="0"/>
    <n v="537"/>
    <s v="prop"/>
    <x v="26"/>
    <x v="1"/>
    <x v="1"/>
  </r>
  <r>
    <x v="1"/>
    <x v="1"/>
    <s v="enrol_tertiary_ed_prioryr"/>
    <s v="1"/>
    <n v="96"/>
    <x v="0"/>
    <n v="537"/>
    <s v="prop"/>
    <x v="27"/>
    <x v="1"/>
    <x v="1"/>
  </r>
  <r>
    <x v="1"/>
    <x v="1"/>
    <s v="enrol_tertiary_training_prioryr"/>
    <s v="1"/>
    <n v="132"/>
    <x v="0"/>
    <n v="537"/>
    <s v="prop"/>
    <x v="28"/>
    <x v="1"/>
    <x v="1"/>
  </r>
  <r>
    <x v="1"/>
    <x v="1"/>
    <s v="hd_prior_year"/>
    <s v="1"/>
    <m/>
    <x v="0"/>
    <n v="537"/>
    <s v="prop"/>
    <x v="29"/>
    <x v="1"/>
    <x v="1"/>
  </r>
  <r>
    <x v="1"/>
    <x v="1"/>
    <s v="high_qual"/>
    <s v="Level 1 to 3 qualification"/>
    <n v="339"/>
    <x v="0"/>
    <n v="537"/>
    <s v="prop"/>
    <x v="5"/>
    <x v="1"/>
    <x v="0"/>
  </r>
  <r>
    <x v="1"/>
    <x v="1"/>
    <s v="high_qual"/>
    <s v="Level 4 to 6 qualification"/>
    <n v="60"/>
    <x v="0"/>
    <n v="537"/>
    <s v="prop"/>
    <x v="5"/>
    <x v="1"/>
    <x v="0"/>
  </r>
  <r>
    <x v="1"/>
    <x v="1"/>
    <s v="high_qual"/>
    <s v="Level 7+"/>
    <n v="18"/>
    <x v="0"/>
    <n v="537"/>
    <s v="prop"/>
    <x v="5"/>
    <x v="1"/>
    <x v="0"/>
  </r>
  <r>
    <x v="1"/>
    <x v="1"/>
    <s v="high_qual"/>
    <s v="Missing"/>
    <n v="84"/>
    <x v="0"/>
    <n v="537"/>
    <s v="prop"/>
    <x v="5"/>
    <x v="1"/>
    <x v="0"/>
  </r>
  <r>
    <x v="1"/>
    <x v="1"/>
    <s v="high_qual"/>
    <s v="No qualification"/>
    <n v="36"/>
    <x v="0"/>
    <n v="537"/>
    <s v="prop"/>
    <x v="5"/>
    <x v="1"/>
    <x v="0"/>
  </r>
  <r>
    <x v="1"/>
    <x v="1"/>
    <s v="high_qual_nqf"/>
    <s v="1"/>
    <n v="75"/>
    <x v="0"/>
    <n v="537"/>
    <s v="prop"/>
    <x v="14"/>
    <x v="1"/>
    <x v="0"/>
  </r>
  <r>
    <x v="1"/>
    <x v="1"/>
    <s v="high_qual_nqf"/>
    <s v="2"/>
    <n v="108"/>
    <x v="0"/>
    <n v="537"/>
    <s v="prop"/>
    <x v="14"/>
    <x v="1"/>
    <x v="0"/>
  </r>
  <r>
    <x v="1"/>
    <x v="1"/>
    <s v="high_qual_nqf"/>
    <s v="3"/>
    <n v="156"/>
    <x v="0"/>
    <n v="537"/>
    <s v="prop"/>
    <x v="14"/>
    <x v="1"/>
    <x v="0"/>
  </r>
  <r>
    <x v="1"/>
    <x v="1"/>
    <s v="high_qual_nqf"/>
    <s v="4"/>
    <n v="42"/>
    <x v="0"/>
    <n v="537"/>
    <s v="prop"/>
    <x v="14"/>
    <x v="1"/>
    <x v="0"/>
  </r>
  <r>
    <x v="1"/>
    <x v="1"/>
    <s v="high_qual_nqf"/>
    <s v="5"/>
    <n v="18"/>
    <x v="0"/>
    <n v="537"/>
    <s v="prop"/>
    <x v="14"/>
    <x v="1"/>
    <x v="0"/>
  </r>
  <r>
    <x v="1"/>
    <x v="1"/>
    <s v="high_qual_nqf"/>
    <s v="6"/>
    <m/>
    <x v="0"/>
    <n v="537"/>
    <s v="prop"/>
    <x v="14"/>
    <x v="1"/>
    <x v="0"/>
  </r>
  <r>
    <x v="1"/>
    <x v="1"/>
    <s v="high_qual_nqf"/>
    <s v="7"/>
    <n v="15"/>
    <x v="0"/>
    <n v="537"/>
    <s v="prop"/>
    <x v="14"/>
    <x v="1"/>
    <x v="0"/>
  </r>
  <r>
    <x v="1"/>
    <x v="1"/>
    <s v="high_qual_nqf"/>
    <s v="8"/>
    <m/>
    <x v="0"/>
    <n v="537"/>
    <s v="prop"/>
    <x v="14"/>
    <x v="1"/>
    <x v="0"/>
  </r>
  <r>
    <x v="1"/>
    <x v="1"/>
    <s v="HNZapply_prioryear"/>
    <s v="1"/>
    <n v="6"/>
    <x v="0"/>
    <n v="537"/>
    <s v="prop"/>
    <x v="6"/>
    <x v="1"/>
    <x v="1"/>
  </r>
  <r>
    <x v="1"/>
    <x v="1"/>
    <s v="HNZtenant_prior"/>
    <s v="1"/>
    <n v="111"/>
    <x v="0"/>
    <n v="537"/>
    <s v="prop"/>
    <x v="7"/>
    <x v="1"/>
    <x v="1"/>
  </r>
  <r>
    <x v="1"/>
    <x v="1"/>
    <s v="HNZtenant_prioryear"/>
    <s v="1"/>
    <n v="18"/>
    <x v="0"/>
    <n v="537"/>
    <s v="prop"/>
    <x v="8"/>
    <x v="1"/>
    <x v="1"/>
  </r>
  <r>
    <x v="1"/>
    <x v="1"/>
    <s v="JSHCD_prior_year"/>
    <s v="1"/>
    <n v="21"/>
    <x v="0"/>
    <n v="537"/>
    <s v="prop"/>
    <x v="30"/>
    <x v="1"/>
    <x v="1"/>
  </r>
  <r>
    <x v="1"/>
    <x v="1"/>
    <s v="JSWR_prior_year"/>
    <s v="1"/>
    <n v="93"/>
    <x v="0"/>
    <n v="537"/>
    <s v="prop"/>
    <x v="31"/>
    <x v="1"/>
    <x v="1"/>
  </r>
  <r>
    <x v="1"/>
    <x v="1"/>
    <s v="nzsced_field"/>
    <s v="agriculture, environmental and"/>
    <m/>
    <x v="0"/>
    <n v="537"/>
    <s v="prop"/>
    <x v="32"/>
    <x v="1"/>
    <x v="0"/>
  </r>
  <r>
    <x v="1"/>
    <x v="1"/>
    <s v="nzsced_field"/>
    <s v="architecture and building"/>
    <m/>
    <x v="0"/>
    <n v="537"/>
    <s v="prop"/>
    <x v="32"/>
    <x v="1"/>
    <x v="0"/>
  </r>
  <r>
    <x v="1"/>
    <x v="1"/>
    <s v="nzsced_field"/>
    <s v="creative arts"/>
    <m/>
    <x v="0"/>
    <n v="537"/>
    <s v="prop"/>
    <x v="32"/>
    <x v="1"/>
    <x v="0"/>
  </r>
  <r>
    <x v="1"/>
    <x v="1"/>
    <s v="nzsced_field"/>
    <s v="education"/>
    <n v="9"/>
    <x v="0"/>
    <n v="537"/>
    <s v="prop"/>
    <x v="32"/>
    <x v="1"/>
    <x v="0"/>
  </r>
  <r>
    <x v="1"/>
    <x v="1"/>
    <s v="nzsced_field"/>
    <s v="engineering and related techno"/>
    <m/>
    <x v="0"/>
    <n v="537"/>
    <s v="prop"/>
    <x v="32"/>
    <x v="1"/>
    <x v="0"/>
  </r>
  <r>
    <x v="1"/>
    <x v="1"/>
    <s v="nzsced_field"/>
    <s v="food, hospitality and personal"/>
    <n v="21"/>
    <x v="0"/>
    <n v="537"/>
    <s v="prop"/>
    <x v="32"/>
    <x v="1"/>
    <x v="0"/>
  </r>
  <r>
    <x v="1"/>
    <x v="1"/>
    <s v="nzsced_field"/>
    <s v="health"/>
    <m/>
    <x v="0"/>
    <n v="537"/>
    <s v="prop"/>
    <x v="32"/>
    <x v="1"/>
    <x v="0"/>
  </r>
  <r>
    <x v="1"/>
    <x v="1"/>
    <s v="nzsced_field"/>
    <s v="information technology"/>
    <m/>
    <x v="0"/>
    <n v="537"/>
    <s v="prop"/>
    <x v="32"/>
    <x v="1"/>
    <x v="0"/>
  </r>
  <r>
    <x v="1"/>
    <x v="1"/>
    <s v="nzsced_field"/>
    <s v="management and commerce"/>
    <n v="21"/>
    <x v="0"/>
    <n v="537"/>
    <s v="prop"/>
    <x v="32"/>
    <x v="1"/>
    <x v="0"/>
  </r>
  <r>
    <x v="1"/>
    <x v="1"/>
    <s v="nzsced_field"/>
    <s v="mixed field programmes"/>
    <n v="12"/>
    <x v="0"/>
    <n v="537"/>
    <s v="prop"/>
    <x v="32"/>
    <x v="1"/>
    <x v="0"/>
  </r>
  <r>
    <x v="1"/>
    <x v="1"/>
    <s v="nzsced_field"/>
    <s v="natural and physical sciences"/>
    <m/>
    <x v="0"/>
    <n v="537"/>
    <s v="prop"/>
    <x v="32"/>
    <x v="1"/>
    <x v="0"/>
  </r>
  <r>
    <x v="1"/>
    <x v="1"/>
    <s v="nzsced_field"/>
    <s v="society and culture"/>
    <n v="33"/>
    <x v="0"/>
    <n v="537"/>
    <s v="prop"/>
    <x v="32"/>
    <x v="1"/>
    <x v="0"/>
  </r>
  <r>
    <x v="1"/>
    <x v="1"/>
    <s v="nzsced_field"/>
    <s v="unknown"/>
    <n v="9"/>
    <x v="0"/>
    <n v="537"/>
    <s v="prop"/>
    <x v="32"/>
    <x v="1"/>
    <x v="0"/>
  </r>
  <r>
    <x v="1"/>
    <x v="1"/>
    <s v="offend_prioryr"/>
    <s v="1"/>
    <n v="18"/>
    <x v="0"/>
    <n v="537"/>
    <s v="prop"/>
    <x v="9"/>
    <x v="1"/>
    <x v="1"/>
  </r>
  <r>
    <x v="1"/>
    <x v="1"/>
    <s v="offend_serious_harm_prioryr"/>
    <s v="1"/>
    <m/>
    <x v="0"/>
    <n v="537"/>
    <s v="prop"/>
    <x v="10"/>
    <x v="1"/>
    <x v="1"/>
  </r>
  <r>
    <x v="1"/>
    <x v="1"/>
    <s v="postre_prior_year"/>
    <s v="1"/>
    <m/>
    <x v="0"/>
    <n v="537"/>
    <s v="prop"/>
    <x v="33"/>
    <x v="1"/>
    <x v="1"/>
  </r>
  <r>
    <x v="1"/>
    <x v="1"/>
    <s v="PRIMHD_flag"/>
    <s v="1"/>
    <n v="39"/>
    <x v="0"/>
    <n v="537"/>
    <s v="prop"/>
    <x v="11"/>
    <x v="1"/>
    <x v="1"/>
  </r>
  <r>
    <x v="1"/>
    <x v="1"/>
    <s v="prog_case_mgmt"/>
    <s v="1"/>
    <n v="12"/>
    <x v="0"/>
    <n v="537"/>
    <s v="prop"/>
    <x v="34"/>
    <x v="1"/>
    <x v="1"/>
  </r>
  <r>
    <x v="1"/>
    <x v="1"/>
    <s v="prog_job_placement"/>
    <s v="1"/>
    <n v="33"/>
    <x v="0"/>
    <n v="537"/>
    <s v="prop"/>
    <x v="35"/>
    <x v="1"/>
    <x v="1"/>
  </r>
  <r>
    <x v="1"/>
    <x v="1"/>
    <s v="prog_training"/>
    <s v="1"/>
    <n v="27"/>
    <x v="0"/>
    <n v="537"/>
    <s v="prop"/>
    <x v="36"/>
    <x v="1"/>
    <x v="1"/>
  </r>
  <r>
    <x v="1"/>
    <x v="1"/>
    <s v="prog_vocational_services"/>
    <s v="1"/>
    <m/>
    <x v="0"/>
    <n v="537"/>
    <s v="prop"/>
    <x v="37"/>
    <x v="1"/>
    <x v="1"/>
  </r>
  <r>
    <x v="1"/>
    <x v="1"/>
    <s v="prog_work_transition"/>
    <s v="1"/>
    <n v="18"/>
    <x v="0"/>
    <n v="537"/>
    <s v="prop"/>
    <x v="38"/>
    <x v="1"/>
    <x v="1"/>
  </r>
  <r>
    <x v="1"/>
    <x v="1"/>
    <s v="serious_mental_health_ever"/>
    <s v="1"/>
    <n v="15"/>
    <x v="0"/>
    <n v="537"/>
    <s v="prop"/>
    <x v="39"/>
    <x v="1"/>
    <x v="1"/>
  </r>
  <r>
    <x v="1"/>
    <x v="1"/>
    <s v="SLP_prior_year"/>
    <s v="1"/>
    <n v="18"/>
    <x v="0"/>
    <n v="537"/>
    <s v="prop"/>
    <x v="40"/>
    <x v="1"/>
    <x v="1"/>
  </r>
  <r>
    <x v="1"/>
    <x v="1"/>
    <s v="SoleParent_prior_year"/>
    <s v="1"/>
    <n v="102"/>
    <x v="0"/>
    <n v="537"/>
    <s v="prop"/>
    <x v="41"/>
    <x v="1"/>
    <x v="1"/>
  </r>
  <r>
    <x v="1"/>
    <x v="1"/>
    <s v="supp_accommodation"/>
    <s v="1"/>
    <n v="189"/>
    <x v="0"/>
    <n v="537"/>
    <s v="prop"/>
    <x v="42"/>
    <x v="1"/>
    <x v="1"/>
  </r>
  <r>
    <x v="1"/>
    <x v="1"/>
    <s v="supp_benefit_flag"/>
    <s v="1"/>
    <n v="219"/>
    <x v="0"/>
    <n v="537"/>
    <s v="prop"/>
    <x v="43"/>
    <x v="1"/>
    <x v="1"/>
  </r>
  <r>
    <x v="1"/>
    <x v="1"/>
    <s v="supp_child_disability"/>
    <s v="1"/>
    <n v="9"/>
    <x v="0"/>
    <n v="537"/>
    <s v="prop"/>
    <x v="44"/>
    <x v="1"/>
    <x v="1"/>
  </r>
  <r>
    <x v="1"/>
    <x v="1"/>
    <s v="supp_disability"/>
    <s v="1"/>
    <n v="12"/>
    <x v="0"/>
    <n v="537"/>
    <s v="prop"/>
    <x v="45"/>
    <x v="1"/>
    <x v="1"/>
  </r>
  <r>
    <x v="1"/>
    <x v="1"/>
    <s v="supp_winter_payment"/>
    <s v="1"/>
    <n v="177"/>
    <x v="0"/>
    <n v="537"/>
    <s v="prop"/>
    <x v="46"/>
    <x v="1"/>
    <x v="1"/>
  </r>
  <r>
    <x v="1"/>
    <x v="1"/>
    <s v="victim_prioryr"/>
    <s v="1"/>
    <n v="39"/>
    <x v="0"/>
    <n v="537"/>
    <s v="prop"/>
    <x v="12"/>
    <x v="1"/>
    <x v="1"/>
  </r>
  <r>
    <x v="1"/>
    <x v="1"/>
    <s v="victim_serious_harm_prioryr"/>
    <s v="1"/>
    <n v="27"/>
    <x v="0"/>
    <n v="537"/>
    <s v="prop"/>
    <x v="13"/>
    <x v="1"/>
    <x v="1"/>
  </r>
  <r>
    <x v="1"/>
    <x v="1"/>
    <s v="Youth_prior_year"/>
    <s v="1"/>
    <n v="12"/>
    <x v="0"/>
    <n v="537"/>
    <s v="prop"/>
    <x v="47"/>
    <x v="1"/>
    <x v="1"/>
  </r>
  <r>
    <x v="1"/>
    <x v="2"/>
    <s v="alcohol_drug_referral_from"/>
    <s v="1"/>
    <m/>
    <x v="0"/>
    <n v="867"/>
    <s v="prop"/>
    <x v="48"/>
    <x v="0"/>
    <x v="1"/>
  </r>
  <r>
    <x v="1"/>
    <x v="2"/>
    <s v="alcohol_drug_referral_to"/>
    <s v="1"/>
    <n v="6"/>
    <x v="0"/>
    <n v="867"/>
    <s v="prop"/>
    <x v="15"/>
    <x v="0"/>
    <x v="1"/>
  </r>
  <r>
    <x v="1"/>
    <x v="2"/>
    <s v="anzsic06_division"/>
    <s v="Accommodation and Food Services"/>
    <n v="6"/>
    <x v="0"/>
    <n v="867"/>
    <s v="prop"/>
    <x v="0"/>
    <x v="0"/>
    <x v="0"/>
  </r>
  <r>
    <x v="1"/>
    <x v="2"/>
    <s v="anzsic06_division"/>
    <s v="Administrative and Support Services"/>
    <n v="18"/>
    <x v="0"/>
    <n v="867"/>
    <s v="prop"/>
    <x v="0"/>
    <x v="0"/>
    <x v="0"/>
  </r>
  <r>
    <x v="1"/>
    <x v="2"/>
    <s v="anzsic06_division"/>
    <s v="Agriculture, Forestry and Fishing"/>
    <n v="54"/>
    <x v="0"/>
    <n v="867"/>
    <s v="prop"/>
    <x v="0"/>
    <x v="0"/>
    <x v="0"/>
  </r>
  <r>
    <x v="1"/>
    <x v="2"/>
    <s v="anzsic06_division"/>
    <s v="Arts and Recreation Services"/>
    <m/>
    <x v="0"/>
    <n v="867"/>
    <s v="prop"/>
    <x v="0"/>
    <x v="0"/>
    <x v="0"/>
  </r>
  <r>
    <x v="1"/>
    <x v="2"/>
    <s v="anzsic06_division"/>
    <s v="Construction"/>
    <n v="99"/>
    <x v="0"/>
    <n v="867"/>
    <s v="prop"/>
    <x v="0"/>
    <x v="0"/>
    <x v="0"/>
  </r>
  <r>
    <x v="1"/>
    <x v="2"/>
    <s v="anzsic06_division"/>
    <s v="Education and Training"/>
    <m/>
    <x v="0"/>
    <n v="867"/>
    <s v="prop"/>
    <x v="0"/>
    <x v="0"/>
    <x v="0"/>
  </r>
  <r>
    <x v="1"/>
    <x v="2"/>
    <s v="anzsic06_division"/>
    <s v="Electricity, Gas, Water and Waste Services"/>
    <n v="15"/>
    <x v="0"/>
    <n v="867"/>
    <s v="prop"/>
    <x v="0"/>
    <x v="0"/>
    <x v="0"/>
  </r>
  <r>
    <x v="1"/>
    <x v="2"/>
    <s v="anzsic06_division"/>
    <s v="Financial and Insurance Services"/>
    <m/>
    <x v="0"/>
    <n v="867"/>
    <s v="prop"/>
    <x v="0"/>
    <x v="0"/>
    <x v="0"/>
  </r>
  <r>
    <x v="1"/>
    <x v="2"/>
    <s v="anzsic06_division"/>
    <s v="Health Care and Social Assistance"/>
    <n v="21"/>
    <x v="0"/>
    <n v="867"/>
    <s v="prop"/>
    <x v="0"/>
    <x v="0"/>
    <x v="0"/>
  </r>
  <r>
    <x v="1"/>
    <x v="2"/>
    <s v="anzsic06_division"/>
    <s v="Information Media and Telecommunications"/>
    <m/>
    <x v="0"/>
    <n v="867"/>
    <s v="prop"/>
    <x v="0"/>
    <x v="0"/>
    <x v="0"/>
  </r>
  <r>
    <x v="1"/>
    <x v="2"/>
    <s v="anzsic06_division"/>
    <s v="Manufacturing"/>
    <n v="72"/>
    <x v="0"/>
    <n v="867"/>
    <s v="prop"/>
    <x v="0"/>
    <x v="0"/>
    <x v="0"/>
  </r>
  <r>
    <x v="1"/>
    <x v="2"/>
    <s v="anzsic06_division"/>
    <s v="Mining"/>
    <n v="48"/>
    <x v="0"/>
    <n v="867"/>
    <s v="prop"/>
    <x v="0"/>
    <x v="0"/>
    <x v="0"/>
  </r>
  <r>
    <x v="1"/>
    <x v="2"/>
    <s v="anzsic06_division"/>
    <s v="Other Services"/>
    <n v="12"/>
    <x v="0"/>
    <n v="867"/>
    <s v="prop"/>
    <x v="0"/>
    <x v="0"/>
    <x v="0"/>
  </r>
  <r>
    <x v="1"/>
    <x v="2"/>
    <s v="anzsic06_division"/>
    <s v="Professional, Scientific and Technical Services"/>
    <n v="24"/>
    <x v="0"/>
    <n v="867"/>
    <s v="prop"/>
    <x v="0"/>
    <x v="0"/>
    <x v="0"/>
  </r>
  <r>
    <x v="1"/>
    <x v="2"/>
    <s v="anzsic06_division"/>
    <s v="Public Administration and Safety"/>
    <n v="30"/>
    <x v="0"/>
    <n v="867"/>
    <s v="prop"/>
    <x v="0"/>
    <x v="0"/>
    <x v="0"/>
  </r>
  <r>
    <x v="1"/>
    <x v="2"/>
    <s v="anzsic06_division"/>
    <s v="Rental, Hiring and Real Estate Services"/>
    <n v="9"/>
    <x v="0"/>
    <n v="867"/>
    <s v="prop"/>
    <x v="0"/>
    <x v="0"/>
    <x v="0"/>
  </r>
  <r>
    <x v="1"/>
    <x v="2"/>
    <s v="anzsic06_division"/>
    <s v="Retail Trade"/>
    <n v="30"/>
    <x v="0"/>
    <n v="867"/>
    <s v="prop"/>
    <x v="0"/>
    <x v="0"/>
    <x v="0"/>
  </r>
  <r>
    <x v="1"/>
    <x v="2"/>
    <s v="anzsic06_division"/>
    <s v="Transport, Postal and Warehousing"/>
    <n v="36"/>
    <x v="0"/>
    <n v="867"/>
    <s v="prop"/>
    <x v="0"/>
    <x v="0"/>
    <x v="0"/>
  </r>
  <r>
    <x v="1"/>
    <x v="2"/>
    <s v="anzsic06_division"/>
    <s v="Wholesale Trade"/>
    <n v="15"/>
    <x v="0"/>
    <n v="867"/>
    <s v="prop"/>
    <x v="0"/>
    <x v="0"/>
    <x v="0"/>
  </r>
  <r>
    <x v="1"/>
    <x v="2"/>
    <s v="ben_payment_year_prior"/>
    <s v="1"/>
    <n v="276"/>
    <x v="0"/>
    <n v="867"/>
    <s v="prop"/>
    <x v="16"/>
    <x v="0"/>
    <x v="1"/>
  </r>
  <r>
    <x v="1"/>
    <x v="2"/>
    <s v="benT1_prior_year"/>
    <s v="1"/>
    <n v="279"/>
    <x v="0"/>
    <n v="867"/>
    <s v="prop"/>
    <x v="17"/>
    <x v="0"/>
    <x v="1"/>
  </r>
  <r>
    <x v="1"/>
    <x v="2"/>
    <s v="charge_convicted_proved"/>
    <s v="1"/>
    <n v="39"/>
    <x v="0"/>
    <n v="867"/>
    <s v="prop"/>
    <x v="18"/>
    <x v="0"/>
    <x v="1"/>
  </r>
  <r>
    <x v="1"/>
    <x v="2"/>
    <s v="charge_not_proved"/>
    <s v="1"/>
    <n v="6"/>
    <x v="0"/>
    <n v="867"/>
    <s v="prop"/>
    <x v="19"/>
    <x v="0"/>
    <x v="1"/>
  </r>
  <r>
    <x v="1"/>
    <x v="2"/>
    <s v="charge_other"/>
    <s v="1"/>
    <m/>
    <x v="0"/>
    <n v="867"/>
    <s v="prop"/>
    <x v="51"/>
    <x v="0"/>
    <x v="0"/>
  </r>
  <r>
    <x v="1"/>
    <x v="2"/>
    <s v="charge_serious_offence"/>
    <s v="1"/>
    <n v="6"/>
    <x v="0"/>
    <n v="867"/>
    <s v="prop"/>
    <x v="20"/>
    <x v="0"/>
    <x v="1"/>
  </r>
  <r>
    <x v="1"/>
    <x v="2"/>
    <s v="comm_prior_year"/>
    <s v="1"/>
    <n v="57"/>
    <x v="0"/>
    <n v="867"/>
    <s v="prop"/>
    <x v="21"/>
    <x v="0"/>
    <x v="1"/>
  </r>
  <r>
    <x v="1"/>
    <x v="2"/>
    <s v="court_charge_laid"/>
    <s v="1"/>
    <n v="42"/>
    <x v="0"/>
    <n v="867"/>
    <s v="prop"/>
    <x v="22"/>
    <x v="0"/>
    <x v="1"/>
  </r>
  <r>
    <x v="1"/>
    <x v="2"/>
    <s v="cust_prior_year"/>
    <s v="1"/>
    <n v="21"/>
    <x v="0"/>
    <n v="867"/>
    <s v="prop"/>
    <x v="23"/>
    <x v="0"/>
    <x v="1"/>
  </r>
  <r>
    <x v="1"/>
    <x v="2"/>
    <s v="dl_motorcar_ever"/>
    <s v="No"/>
    <n v="57"/>
    <x v="0"/>
    <n v="867"/>
    <s v="prop"/>
    <x v="1"/>
    <x v="0"/>
    <x v="0"/>
  </r>
  <r>
    <x v="1"/>
    <x v="2"/>
    <s v="dl_motorcar_ever"/>
    <s v="Yes_1_learner"/>
    <n v="66"/>
    <x v="0"/>
    <n v="867"/>
    <s v="prop"/>
    <x v="1"/>
    <x v="0"/>
    <x v="0"/>
  </r>
  <r>
    <x v="1"/>
    <x v="2"/>
    <s v="dl_motorcar_ever"/>
    <s v="Yes_2_restricted"/>
    <n v="93"/>
    <x v="0"/>
    <n v="867"/>
    <s v="prop"/>
    <x v="1"/>
    <x v="0"/>
    <x v="0"/>
  </r>
  <r>
    <x v="1"/>
    <x v="2"/>
    <s v="dl_motorcar_ever"/>
    <s v="Yes_3_full"/>
    <n v="651"/>
    <x v="0"/>
    <n v="867"/>
    <s v="prop"/>
    <x v="1"/>
    <x v="0"/>
    <x v="0"/>
  </r>
  <r>
    <x v="1"/>
    <x v="2"/>
    <s v="earnings_year_prior"/>
    <s v="1"/>
    <n v="621"/>
    <x v="0"/>
    <n v="867"/>
    <s v="prop"/>
    <x v="2"/>
    <x v="0"/>
    <x v="1"/>
  </r>
  <r>
    <x v="1"/>
    <x v="2"/>
    <s v="EET_6months_prioryr"/>
    <s v="1"/>
    <n v="576"/>
    <x v="0"/>
    <n v="867"/>
    <s v="prop"/>
    <x v="3"/>
    <x v="0"/>
    <x v="1"/>
  </r>
  <r>
    <x v="1"/>
    <x v="2"/>
    <s v="EET_anytime_prioryr"/>
    <s v="1"/>
    <n v="630"/>
    <x v="0"/>
    <n v="867"/>
    <s v="prop"/>
    <x v="4"/>
    <x v="0"/>
    <x v="1"/>
  </r>
  <r>
    <x v="1"/>
    <x v="2"/>
    <s v="emergencyhousing_prior"/>
    <s v="1"/>
    <n v="12"/>
    <x v="0"/>
    <n v="867"/>
    <s v="prop"/>
    <x v="24"/>
    <x v="0"/>
    <x v="1"/>
  </r>
  <r>
    <x v="1"/>
    <x v="2"/>
    <s v="employ_assist_prog"/>
    <s v="1"/>
    <n v="69"/>
    <x v="0"/>
    <n v="867"/>
    <s v="prop"/>
    <x v="25"/>
    <x v="0"/>
    <x v="1"/>
  </r>
  <r>
    <x v="1"/>
    <x v="2"/>
    <s v="enrol_it_targeted_prioryr"/>
    <s v="1"/>
    <n v="45"/>
    <x v="0"/>
    <n v="867"/>
    <s v="prop"/>
    <x v="26"/>
    <x v="0"/>
    <x v="1"/>
  </r>
  <r>
    <x v="1"/>
    <x v="2"/>
    <s v="enrol_tertiary_ed_prioryr"/>
    <s v="1"/>
    <n v="30"/>
    <x v="0"/>
    <n v="867"/>
    <s v="prop"/>
    <x v="27"/>
    <x v="0"/>
    <x v="1"/>
  </r>
  <r>
    <x v="1"/>
    <x v="2"/>
    <s v="enrol_tertiary_training_prioryr"/>
    <s v="1"/>
    <n v="69"/>
    <x v="0"/>
    <n v="867"/>
    <s v="prop"/>
    <x v="28"/>
    <x v="0"/>
    <x v="1"/>
  </r>
  <r>
    <x v="1"/>
    <x v="2"/>
    <s v="hd_prior_year"/>
    <s v="1"/>
    <n v="9"/>
    <x v="0"/>
    <n v="867"/>
    <s v="prop"/>
    <x v="29"/>
    <x v="0"/>
    <x v="1"/>
  </r>
  <r>
    <x v="1"/>
    <x v="2"/>
    <s v="high_qual"/>
    <s v="Level 1 to 3 qualification"/>
    <n v="387"/>
    <x v="0"/>
    <n v="867"/>
    <s v="prop"/>
    <x v="5"/>
    <x v="0"/>
    <x v="0"/>
  </r>
  <r>
    <x v="1"/>
    <x v="2"/>
    <s v="high_qual"/>
    <s v="Level 4 to 6 qualification"/>
    <n v="261"/>
    <x v="0"/>
    <n v="867"/>
    <s v="prop"/>
    <x v="5"/>
    <x v="0"/>
    <x v="0"/>
  </r>
  <r>
    <x v="1"/>
    <x v="2"/>
    <s v="high_qual"/>
    <s v="Level 7+"/>
    <n v="60"/>
    <x v="0"/>
    <n v="867"/>
    <s v="prop"/>
    <x v="5"/>
    <x v="0"/>
    <x v="0"/>
  </r>
  <r>
    <x v="1"/>
    <x v="2"/>
    <s v="high_qual"/>
    <s v="Missing"/>
    <n v="9"/>
    <x v="0"/>
    <n v="867"/>
    <s v="prop"/>
    <x v="5"/>
    <x v="0"/>
    <x v="0"/>
  </r>
  <r>
    <x v="1"/>
    <x v="2"/>
    <s v="high_qual"/>
    <s v="No qualification"/>
    <n v="147"/>
    <x v="0"/>
    <n v="867"/>
    <s v="prop"/>
    <x v="5"/>
    <x v="0"/>
    <x v="0"/>
  </r>
  <r>
    <x v="1"/>
    <x v="2"/>
    <s v="high_qual_nqf"/>
    <s v="1"/>
    <n v="87"/>
    <x v="0"/>
    <n v="867"/>
    <s v="prop"/>
    <x v="14"/>
    <x v="0"/>
    <x v="0"/>
  </r>
  <r>
    <x v="1"/>
    <x v="2"/>
    <s v="high_qual_nqf"/>
    <s v="10"/>
    <m/>
    <x v="0"/>
    <n v="867"/>
    <s v="prop"/>
    <x v="14"/>
    <x v="0"/>
    <x v="0"/>
  </r>
  <r>
    <x v="1"/>
    <x v="2"/>
    <s v="high_qual_nqf"/>
    <s v="2"/>
    <n v="105"/>
    <x v="0"/>
    <n v="867"/>
    <s v="prop"/>
    <x v="14"/>
    <x v="0"/>
    <x v="0"/>
  </r>
  <r>
    <x v="1"/>
    <x v="2"/>
    <s v="high_qual_nqf"/>
    <s v="3"/>
    <n v="192"/>
    <x v="0"/>
    <n v="867"/>
    <s v="prop"/>
    <x v="14"/>
    <x v="0"/>
    <x v="0"/>
  </r>
  <r>
    <x v="1"/>
    <x v="2"/>
    <s v="high_qual_nqf"/>
    <s v="4"/>
    <n v="204"/>
    <x v="0"/>
    <n v="867"/>
    <s v="prop"/>
    <x v="14"/>
    <x v="0"/>
    <x v="0"/>
  </r>
  <r>
    <x v="1"/>
    <x v="2"/>
    <s v="high_qual_nqf"/>
    <s v="5"/>
    <n v="39"/>
    <x v="0"/>
    <n v="867"/>
    <s v="prop"/>
    <x v="14"/>
    <x v="0"/>
    <x v="0"/>
  </r>
  <r>
    <x v="1"/>
    <x v="2"/>
    <s v="high_qual_nqf"/>
    <s v="6"/>
    <n v="18"/>
    <x v="0"/>
    <n v="867"/>
    <s v="prop"/>
    <x v="14"/>
    <x v="0"/>
    <x v="0"/>
  </r>
  <r>
    <x v="1"/>
    <x v="2"/>
    <s v="high_qual_nqf"/>
    <s v="7"/>
    <n v="45"/>
    <x v="0"/>
    <n v="867"/>
    <s v="prop"/>
    <x v="14"/>
    <x v="0"/>
    <x v="0"/>
  </r>
  <r>
    <x v="1"/>
    <x v="2"/>
    <s v="high_qual_nqf"/>
    <s v="8"/>
    <n v="12"/>
    <x v="0"/>
    <n v="867"/>
    <s v="prop"/>
    <x v="14"/>
    <x v="0"/>
    <x v="0"/>
  </r>
  <r>
    <x v="1"/>
    <x v="2"/>
    <s v="high_qual_nqf"/>
    <s v="9"/>
    <m/>
    <x v="0"/>
    <n v="867"/>
    <s v="prop"/>
    <x v="14"/>
    <x v="0"/>
    <x v="0"/>
  </r>
  <r>
    <x v="1"/>
    <x v="2"/>
    <s v="HNZapply_prioryear"/>
    <s v="1"/>
    <n v="9"/>
    <x v="0"/>
    <n v="867"/>
    <s v="prop"/>
    <x v="6"/>
    <x v="0"/>
    <x v="1"/>
  </r>
  <r>
    <x v="1"/>
    <x v="2"/>
    <s v="HNZtenant_prior"/>
    <s v="1"/>
    <n v="129"/>
    <x v="0"/>
    <n v="867"/>
    <s v="prop"/>
    <x v="7"/>
    <x v="0"/>
    <x v="1"/>
  </r>
  <r>
    <x v="1"/>
    <x v="2"/>
    <s v="HNZtenant_prioryear"/>
    <s v="1"/>
    <n v="21"/>
    <x v="0"/>
    <n v="867"/>
    <s v="prop"/>
    <x v="8"/>
    <x v="0"/>
    <x v="1"/>
  </r>
  <r>
    <x v="1"/>
    <x v="2"/>
    <s v="JSHCD_prior_year"/>
    <s v="1"/>
    <n v="87"/>
    <x v="0"/>
    <n v="867"/>
    <s v="prop"/>
    <x v="30"/>
    <x v="0"/>
    <x v="1"/>
  </r>
  <r>
    <x v="1"/>
    <x v="2"/>
    <s v="JSWR_prior_year"/>
    <s v="1"/>
    <n v="126"/>
    <x v="0"/>
    <n v="867"/>
    <s v="prop"/>
    <x v="31"/>
    <x v="0"/>
    <x v="1"/>
  </r>
  <r>
    <x v="1"/>
    <x v="2"/>
    <s v="nzsced_field"/>
    <s v="agriculture, environmental and"/>
    <n v="9"/>
    <x v="0"/>
    <n v="867"/>
    <s v="prop"/>
    <x v="32"/>
    <x v="0"/>
    <x v="0"/>
  </r>
  <r>
    <x v="1"/>
    <x v="2"/>
    <s v="nzsced_field"/>
    <s v="architecture and building"/>
    <n v="9"/>
    <x v="0"/>
    <n v="867"/>
    <s v="prop"/>
    <x v="32"/>
    <x v="0"/>
    <x v="0"/>
  </r>
  <r>
    <x v="1"/>
    <x v="2"/>
    <s v="nzsced_field"/>
    <s v="education"/>
    <m/>
    <x v="0"/>
    <n v="867"/>
    <s v="prop"/>
    <x v="32"/>
    <x v="0"/>
    <x v="0"/>
  </r>
  <r>
    <x v="1"/>
    <x v="2"/>
    <s v="nzsced_field"/>
    <s v="engineering and related techno"/>
    <n v="9"/>
    <x v="0"/>
    <n v="867"/>
    <s v="prop"/>
    <x v="32"/>
    <x v="0"/>
    <x v="0"/>
  </r>
  <r>
    <x v="1"/>
    <x v="2"/>
    <s v="nzsced_field"/>
    <s v="food, hospitality and personal"/>
    <m/>
    <x v="0"/>
    <n v="867"/>
    <s v="prop"/>
    <x v="32"/>
    <x v="0"/>
    <x v="0"/>
  </r>
  <r>
    <x v="1"/>
    <x v="2"/>
    <s v="nzsced_field"/>
    <s v="health"/>
    <m/>
    <x v="0"/>
    <n v="867"/>
    <s v="prop"/>
    <x v="32"/>
    <x v="0"/>
    <x v="0"/>
  </r>
  <r>
    <x v="1"/>
    <x v="2"/>
    <s v="nzsced_field"/>
    <s v="management and commerce"/>
    <n v="9"/>
    <x v="0"/>
    <n v="867"/>
    <s v="prop"/>
    <x v="32"/>
    <x v="0"/>
    <x v="0"/>
  </r>
  <r>
    <x v="1"/>
    <x v="2"/>
    <s v="nzsced_field"/>
    <s v="mixed field programmes"/>
    <m/>
    <x v="0"/>
    <n v="867"/>
    <s v="prop"/>
    <x v="32"/>
    <x v="0"/>
    <x v="0"/>
  </r>
  <r>
    <x v="1"/>
    <x v="2"/>
    <s v="nzsced_field"/>
    <s v="society and culture"/>
    <n v="15"/>
    <x v="0"/>
    <n v="867"/>
    <s v="prop"/>
    <x v="32"/>
    <x v="0"/>
    <x v="0"/>
  </r>
  <r>
    <x v="1"/>
    <x v="2"/>
    <s v="nzsced_field"/>
    <s v="unknown"/>
    <n v="12"/>
    <x v="0"/>
    <n v="867"/>
    <s v="prop"/>
    <x v="32"/>
    <x v="0"/>
    <x v="0"/>
  </r>
  <r>
    <x v="1"/>
    <x v="2"/>
    <s v="offend_prioryr"/>
    <s v="1"/>
    <n v="42"/>
    <x v="0"/>
    <n v="867"/>
    <s v="prop"/>
    <x v="9"/>
    <x v="0"/>
    <x v="1"/>
  </r>
  <r>
    <x v="1"/>
    <x v="2"/>
    <s v="offend_serious_harm_prioryr"/>
    <s v="1"/>
    <n v="12"/>
    <x v="0"/>
    <n v="867"/>
    <s v="prop"/>
    <x v="10"/>
    <x v="0"/>
    <x v="1"/>
  </r>
  <r>
    <x v="1"/>
    <x v="2"/>
    <s v="pension_payment_year_prior"/>
    <s v="1"/>
    <n v="12"/>
    <x v="0"/>
    <n v="867"/>
    <s v="prop"/>
    <x v="49"/>
    <x v="0"/>
    <x v="1"/>
  </r>
  <r>
    <x v="1"/>
    <x v="2"/>
    <s v="pension_prior_year"/>
    <s v="1"/>
    <n v="12"/>
    <x v="0"/>
    <n v="867"/>
    <s v="prop"/>
    <x v="50"/>
    <x v="0"/>
    <x v="1"/>
  </r>
  <r>
    <x v="1"/>
    <x v="2"/>
    <s v="postre_prior_year"/>
    <s v="1"/>
    <n v="18"/>
    <x v="0"/>
    <n v="867"/>
    <s v="prop"/>
    <x v="33"/>
    <x v="0"/>
    <x v="1"/>
  </r>
  <r>
    <x v="1"/>
    <x v="2"/>
    <s v="PRIMHD_flag"/>
    <s v="1"/>
    <n v="45"/>
    <x v="0"/>
    <n v="867"/>
    <s v="prop"/>
    <x v="11"/>
    <x v="0"/>
    <x v="1"/>
  </r>
  <r>
    <x v="1"/>
    <x v="2"/>
    <s v="prog_job_placement"/>
    <s v="1"/>
    <n v="42"/>
    <x v="0"/>
    <n v="867"/>
    <s v="prop"/>
    <x v="35"/>
    <x v="0"/>
    <x v="1"/>
  </r>
  <r>
    <x v="1"/>
    <x v="2"/>
    <s v="prog_training"/>
    <s v="1"/>
    <n v="15"/>
    <x v="0"/>
    <n v="867"/>
    <s v="prop"/>
    <x v="36"/>
    <x v="0"/>
    <x v="1"/>
  </r>
  <r>
    <x v="1"/>
    <x v="2"/>
    <s v="prog_vocational_services"/>
    <s v="1"/>
    <m/>
    <x v="0"/>
    <n v="867"/>
    <s v="prop"/>
    <x v="37"/>
    <x v="0"/>
    <x v="1"/>
  </r>
  <r>
    <x v="1"/>
    <x v="2"/>
    <s v="prog_work_transition"/>
    <s v="1"/>
    <n v="30"/>
    <x v="0"/>
    <n v="867"/>
    <s v="prop"/>
    <x v="38"/>
    <x v="0"/>
    <x v="1"/>
  </r>
  <r>
    <x v="1"/>
    <x v="2"/>
    <s v="serious_mental_health_ever"/>
    <s v="1"/>
    <n v="60"/>
    <x v="0"/>
    <n v="867"/>
    <s v="prop"/>
    <x v="39"/>
    <x v="0"/>
    <x v="1"/>
  </r>
  <r>
    <x v="1"/>
    <x v="2"/>
    <s v="SLP_prior_year"/>
    <s v="1"/>
    <n v="87"/>
    <x v="0"/>
    <n v="867"/>
    <s v="prop"/>
    <x v="40"/>
    <x v="0"/>
    <x v="1"/>
  </r>
  <r>
    <x v="1"/>
    <x v="2"/>
    <s v="SoleParent_prior_year"/>
    <s v="1"/>
    <n v="18"/>
    <x v="0"/>
    <n v="867"/>
    <s v="prop"/>
    <x v="41"/>
    <x v="0"/>
    <x v="1"/>
  </r>
  <r>
    <x v="1"/>
    <x v="2"/>
    <s v="supp_accommodation"/>
    <s v="1"/>
    <n v="231"/>
    <x v="0"/>
    <n v="867"/>
    <s v="prop"/>
    <x v="42"/>
    <x v="0"/>
    <x v="1"/>
  </r>
  <r>
    <x v="1"/>
    <x v="2"/>
    <s v="supp_benefit_flag"/>
    <s v="1"/>
    <n v="300"/>
    <x v="0"/>
    <n v="867"/>
    <s v="prop"/>
    <x v="43"/>
    <x v="0"/>
    <x v="1"/>
  </r>
  <r>
    <x v="1"/>
    <x v="2"/>
    <s v="supp_child_disability"/>
    <s v="1"/>
    <n v="9"/>
    <x v="0"/>
    <n v="867"/>
    <s v="prop"/>
    <x v="44"/>
    <x v="0"/>
    <x v="1"/>
  </r>
  <r>
    <x v="1"/>
    <x v="2"/>
    <s v="supp_disability"/>
    <s v="1"/>
    <n v="57"/>
    <x v="0"/>
    <n v="867"/>
    <s v="prop"/>
    <x v="45"/>
    <x v="0"/>
    <x v="1"/>
  </r>
  <r>
    <x v="1"/>
    <x v="2"/>
    <s v="supp_winter_payment"/>
    <s v="1"/>
    <n v="237"/>
    <x v="0"/>
    <n v="867"/>
    <s v="prop"/>
    <x v="46"/>
    <x v="0"/>
    <x v="1"/>
  </r>
  <r>
    <x v="1"/>
    <x v="2"/>
    <s v="victim_prioryr"/>
    <s v="1"/>
    <n v="30"/>
    <x v="0"/>
    <n v="867"/>
    <s v="prop"/>
    <x v="12"/>
    <x v="0"/>
    <x v="1"/>
  </r>
  <r>
    <x v="1"/>
    <x v="2"/>
    <s v="victim_serious_harm_prioryr"/>
    <s v="1"/>
    <n v="21"/>
    <x v="0"/>
    <n v="867"/>
    <s v="prop"/>
    <x v="13"/>
    <x v="0"/>
    <x v="1"/>
  </r>
  <r>
    <x v="1"/>
    <x v="2"/>
    <s v="alcohol_drug_referral_to"/>
    <s v="1"/>
    <m/>
    <x v="0"/>
    <n v="951"/>
    <s v="prop"/>
    <x v="15"/>
    <x v="1"/>
    <x v="1"/>
  </r>
  <r>
    <x v="1"/>
    <x v="2"/>
    <s v="anzsic06_division"/>
    <s v="Accommodation and Food Services"/>
    <n v="27"/>
    <x v="0"/>
    <n v="951"/>
    <s v="prop"/>
    <x v="0"/>
    <x v="1"/>
    <x v="0"/>
  </r>
  <r>
    <x v="1"/>
    <x v="2"/>
    <s v="anzsic06_division"/>
    <s v="Administrative and Support Services"/>
    <n v="24"/>
    <x v="0"/>
    <n v="951"/>
    <s v="prop"/>
    <x v="0"/>
    <x v="1"/>
    <x v="0"/>
  </r>
  <r>
    <x v="1"/>
    <x v="2"/>
    <s v="anzsic06_division"/>
    <s v="Agriculture, Forestry and Fishing"/>
    <n v="27"/>
    <x v="0"/>
    <n v="951"/>
    <s v="prop"/>
    <x v="0"/>
    <x v="1"/>
    <x v="0"/>
  </r>
  <r>
    <x v="1"/>
    <x v="2"/>
    <s v="anzsic06_division"/>
    <s v="Arts and Recreation Services"/>
    <m/>
    <x v="0"/>
    <n v="951"/>
    <s v="prop"/>
    <x v="0"/>
    <x v="1"/>
    <x v="0"/>
  </r>
  <r>
    <x v="1"/>
    <x v="2"/>
    <s v="anzsic06_division"/>
    <s v="Construction"/>
    <n v="21"/>
    <x v="0"/>
    <n v="951"/>
    <s v="prop"/>
    <x v="0"/>
    <x v="1"/>
    <x v="0"/>
  </r>
  <r>
    <x v="1"/>
    <x v="2"/>
    <s v="anzsic06_division"/>
    <s v="Education and Training"/>
    <n v="30"/>
    <x v="0"/>
    <n v="951"/>
    <s v="prop"/>
    <x v="0"/>
    <x v="1"/>
    <x v="0"/>
  </r>
  <r>
    <x v="1"/>
    <x v="2"/>
    <s v="anzsic06_division"/>
    <s v="Electricity, Gas, Water and Waste Services"/>
    <n v="9"/>
    <x v="0"/>
    <n v="951"/>
    <s v="prop"/>
    <x v="0"/>
    <x v="1"/>
    <x v="0"/>
  </r>
  <r>
    <x v="1"/>
    <x v="2"/>
    <s v="anzsic06_division"/>
    <s v="Financial and Insurance Services"/>
    <m/>
    <x v="0"/>
    <n v="951"/>
    <s v="prop"/>
    <x v="0"/>
    <x v="1"/>
    <x v="0"/>
  </r>
  <r>
    <x v="1"/>
    <x v="2"/>
    <s v="anzsic06_division"/>
    <s v="Health Care and Social Assistance"/>
    <n v="126"/>
    <x v="0"/>
    <n v="951"/>
    <s v="prop"/>
    <x v="0"/>
    <x v="1"/>
    <x v="0"/>
  </r>
  <r>
    <x v="1"/>
    <x v="2"/>
    <s v="anzsic06_division"/>
    <s v="Information Media and Telecommunications"/>
    <n v="6"/>
    <x v="0"/>
    <n v="951"/>
    <s v="prop"/>
    <x v="0"/>
    <x v="1"/>
    <x v="0"/>
  </r>
  <r>
    <x v="1"/>
    <x v="2"/>
    <s v="anzsic06_division"/>
    <s v="Manufacturing"/>
    <n v="48"/>
    <x v="0"/>
    <n v="951"/>
    <s v="prop"/>
    <x v="0"/>
    <x v="1"/>
    <x v="0"/>
  </r>
  <r>
    <x v="1"/>
    <x v="2"/>
    <s v="anzsic06_division"/>
    <s v="Mining"/>
    <m/>
    <x v="0"/>
    <n v="951"/>
    <s v="prop"/>
    <x v="0"/>
    <x v="1"/>
    <x v="0"/>
  </r>
  <r>
    <x v="1"/>
    <x v="2"/>
    <s v="anzsic06_division"/>
    <s v="Other Services"/>
    <n v="15"/>
    <x v="0"/>
    <n v="951"/>
    <s v="prop"/>
    <x v="0"/>
    <x v="1"/>
    <x v="0"/>
  </r>
  <r>
    <x v="1"/>
    <x v="2"/>
    <s v="anzsic06_division"/>
    <s v="Professional, Scientific and Technical Services"/>
    <n v="24"/>
    <x v="0"/>
    <n v="951"/>
    <s v="prop"/>
    <x v="0"/>
    <x v="1"/>
    <x v="0"/>
  </r>
  <r>
    <x v="1"/>
    <x v="2"/>
    <s v="anzsic06_division"/>
    <s v="Public Administration and Safety"/>
    <n v="51"/>
    <x v="0"/>
    <n v="951"/>
    <s v="prop"/>
    <x v="0"/>
    <x v="1"/>
    <x v="0"/>
  </r>
  <r>
    <x v="1"/>
    <x v="2"/>
    <s v="anzsic06_division"/>
    <s v="Rental, Hiring and Real Estate Services"/>
    <n v="15"/>
    <x v="0"/>
    <n v="951"/>
    <s v="prop"/>
    <x v="0"/>
    <x v="1"/>
    <x v="0"/>
  </r>
  <r>
    <x v="1"/>
    <x v="2"/>
    <s v="anzsic06_division"/>
    <s v="Retail Trade"/>
    <n v="39"/>
    <x v="0"/>
    <n v="951"/>
    <s v="prop"/>
    <x v="0"/>
    <x v="1"/>
    <x v="0"/>
  </r>
  <r>
    <x v="1"/>
    <x v="2"/>
    <s v="anzsic06_division"/>
    <s v="Transport, Postal and Warehousing"/>
    <n v="15"/>
    <x v="0"/>
    <n v="951"/>
    <s v="prop"/>
    <x v="0"/>
    <x v="1"/>
    <x v="0"/>
  </r>
  <r>
    <x v="1"/>
    <x v="2"/>
    <s v="anzsic06_division"/>
    <s v="Wholesale Trade"/>
    <n v="12"/>
    <x v="0"/>
    <n v="951"/>
    <s v="prop"/>
    <x v="0"/>
    <x v="1"/>
    <x v="0"/>
  </r>
  <r>
    <x v="1"/>
    <x v="2"/>
    <s v="ben_payment_year_prior"/>
    <s v="1"/>
    <n v="360"/>
    <x v="0"/>
    <n v="951"/>
    <s v="prop"/>
    <x v="16"/>
    <x v="1"/>
    <x v="1"/>
  </r>
  <r>
    <x v="1"/>
    <x v="2"/>
    <s v="benT1_prior_year"/>
    <s v="1"/>
    <n v="375"/>
    <x v="0"/>
    <n v="951"/>
    <s v="prop"/>
    <x v="17"/>
    <x v="1"/>
    <x v="1"/>
  </r>
  <r>
    <x v="1"/>
    <x v="2"/>
    <s v="charge_convicted_proved"/>
    <s v="1"/>
    <n v="12"/>
    <x v="0"/>
    <n v="951"/>
    <s v="prop"/>
    <x v="18"/>
    <x v="1"/>
    <x v="1"/>
  </r>
  <r>
    <x v="1"/>
    <x v="2"/>
    <s v="charge_not_proved"/>
    <s v="1"/>
    <m/>
    <x v="0"/>
    <n v="951"/>
    <s v="prop"/>
    <x v="19"/>
    <x v="1"/>
    <x v="1"/>
  </r>
  <r>
    <x v="1"/>
    <x v="2"/>
    <s v="charge_serious_offence"/>
    <s v="1"/>
    <m/>
    <x v="0"/>
    <n v="951"/>
    <s v="prop"/>
    <x v="20"/>
    <x v="1"/>
    <x v="1"/>
  </r>
  <r>
    <x v="1"/>
    <x v="2"/>
    <s v="comm_prior_year"/>
    <s v="1"/>
    <n v="18"/>
    <x v="0"/>
    <n v="951"/>
    <s v="prop"/>
    <x v="21"/>
    <x v="1"/>
    <x v="1"/>
  </r>
  <r>
    <x v="1"/>
    <x v="2"/>
    <s v="court_charge_laid"/>
    <s v="1"/>
    <n v="12"/>
    <x v="0"/>
    <n v="951"/>
    <s v="prop"/>
    <x v="22"/>
    <x v="1"/>
    <x v="1"/>
  </r>
  <r>
    <x v="1"/>
    <x v="2"/>
    <s v="cust_prior_year"/>
    <s v="1"/>
    <m/>
    <x v="0"/>
    <n v="951"/>
    <s v="prop"/>
    <x v="23"/>
    <x v="1"/>
    <x v="1"/>
  </r>
  <r>
    <x v="1"/>
    <x v="2"/>
    <s v="dl_motorcar_ever"/>
    <s v="No"/>
    <n v="81"/>
    <x v="0"/>
    <n v="951"/>
    <s v="prop"/>
    <x v="1"/>
    <x v="1"/>
    <x v="0"/>
  </r>
  <r>
    <x v="1"/>
    <x v="2"/>
    <s v="dl_motorcar_ever"/>
    <s v="Yes_1_learner"/>
    <n v="105"/>
    <x v="0"/>
    <n v="951"/>
    <s v="prop"/>
    <x v="1"/>
    <x v="1"/>
    <x v="0"/>
  </r>
  <r>
    <x v="1"/>
    <x v="2"/>
    <s v="dl_motorcar_ever"/>
    <s v="Yes_2_restricted"/>
    <n v="135"/>
    <x v="0"/>
    <n v="951"/>
    <s v="prop"/>
    <x v="1"/>
    <x v="1"/>
    <x v="0"/>
  </r>
  <r>
    <x v="1"/>
    <x v="2"/>
    <s v="dl_motorcar_ever"/>
    <s v="Yes_3_full"/>
    <n v="636"/>
    <x v="0"/>
    <n v="951"/>
    <s v="prop"/>
    <x v="1"/>
    <x v="1"/>
    <x v="0"/>
  </r>
  <r>
    <x v="1"/>
    <x v="2"/>
    <s v="earnings_year_prior"/>
    <s v="1"/>
    <n v="705"/>
    <x v="0"/>
    <n v="951"/>
    <s v="prop"/>
    <x v="2"/>
    <x v="1"/>
    <x v="1"/>
  </r>
  <r>
    <x v="1"/>
    <x v="2"/>
    <s v="EET_6months_prioryr"/>
    <s v="1"/>
    <n v="651"/>
    <x v="0"/>
    <n v="951"/>
    <s v="prop"/>
    <x v="3"/>
    <x v="1"/>
    <x v="1"/>
  </r>
  <r>
    <x v="1"/>
    <x v="2"/>
    <s v="EET_anytime_prioryr"/>
    <s v="1"/>
    <n v="729"/>
    <x v="0"/>
    <n v="951"/>
    <s v="prop"/>
    <x v="4"/>
    <x v="1"/>
    <x v="1"/>
  </r>
  <r>
    <x v="1"/>
    <x v="2"/>
    <s v="emergencyhousing_prior"/>
    <s v="1"/>
    <n v="15"/>
    <x v="0"/>
    <n v="951"/>
    <s v="prop"/>
    <x v="24"/>
    <x v="1"/>
    <x v="1"/>
  </r>
  <r>
    <x v="1"/>
    <x v="2"/>
    <s v="employ_assist_prog"/>
    <s v="1"/>
    <n v="81"/>
    <x v="0"/>
    <n v="951"/>
    <s v="prop"/>
    <x v="25"/>
    <x v="1"/>
    <x v="1"/>
  </r>
  <r>
    <x v="1"/>
    <x v="2"/>
    <s v="enrol_it_targeted_prioryr"/>
    <s v="1"/>
    <n v="24"/>
    <x v="0"/>
    <n v="951"/>
    <s v="prop"/>
    <x v="26"/>
    <x v="1"/>
    <x v="1"/>
  </r>
  <r>
    <x v="1"/>
    <x v="2"/>
    <s v="enrol_tertiary_ed_prioryr"/>
    <s v="1"/>
    <n v="78"/>
    <x v="0"/>
    <n v="951"/>
    <s v="prop"/>
    <x v="27"/>
    <x v="1"/>
    <x v="1"/>
  </r>
  <r>
    <x v="1"/>
    <x v="2"/>
    <s v="enrol_tertiary_training_prioryr"/>
    <s v="1"/>
    <n v="99"/>
    <x v="0"/>
    <n v="951"/>
    <s v="prop"/>
    <x v="28"/>
    <x v="1"/>
    <x v="1"/>
  </r>
  <r>
    <x v="1"/>
    <x v="2"/>
    <s v="high_qual"/>
    <s v="Level 1 to 3 qualification"/>
    <n v="414"/>
    <x v="0"/>
    <n v="951"/>
    <s v="prop"/>
    <x v="5"/>
    <x v="1"/>
    <x v="0"/>
  </r>
  <r>
    <x v="1"/>
    <x v="2"/>
    <s v="high_qual"/>
    <s v="Level 4 to 6 qualification"/>
    <n v="288"/>
    <x v="0"/>
    <n v="951"/>
    <s v="prop"/>
    <x v="5"/>
    <x v="1"/>
    <x v="0"/>
  </r>
  <r>
    <x v="1"/>
    <x v="2"/>
    <s v="high_qual"/>
    <s v="Level 7+"/>
    <n v="141"/>
    <x v="0"/>
    <n v="951"/>
    <s v="prop"/>
    <x v="5"/>
    <x v="1"/>
    <x v="0"/>
  </r>
  <r>
    <x v="1"/>
    <x v="2"/>
    <s v="high_qual"/>
    <s v="Missing"/>
    <n v="12"/>
    <x v="0"/>
    <n v="951"/>
    <s v="prop"/>
    <x v="5"/>
    <x v="1"/>
    <x v="0"/>
  </r>
  <r>
    <x v="1"/>
    <x v="2"/>
    <s v="high_qual"/>
    <s v="No qualification"/>
    <n v="96"/>
    <x v="0"/>
    <n v="951"/>
    <s v="prop"/>
    <x v="5"/>
    <x v="1"/>
    <x v="0"/>
  </r>
  <r>
    <x v="1"/>
    <x v="2"/>
    <s v="high_qual_nqf"/>
    <s v="1"/>
    <n v="105"/>
    <x v="0"/>
    <n v="951"/>
    <s v="prop"/>
    <x v="14"/>
    <x v="1"/>
    <x v="0"/>
  </r>
  <r>
    <x v="1"/>
    <x v="2"/>
    <s v="high_qual_nqf"/>
    <s v="10"/>
    <m/>
    <x v="0"/>
    <n v="951"/>
    <s v="prop"/>
    <x v="14"/>
    <x v="1"/>
    <x v="0"/>
  </r>
  <r>
    <x v="1"/>
    <x v="2"/>
    <s v="high_qual_nqf"/>
    <s v="2"/>
    <n v="105"/>
    <x v="0"/>
    <n v="951"/>
    <s v="prop"/>
    <x v="14"/>
    <x v="1"/>
    <x v="0"/>
  </r>
  <r>
    <x v="1"/>
    <x v="2"/>
    <s v="high_qual_nqf"/>
    <s v="3"/>
    <n v="201"/>
    <x v="0"/>
    <n v="951"/>
    <s v="prop"/>
    <x v="14"/>
    <x v="1"/>
    <x v="0"/>
  </r>
  <r>
    <x v="1"/>
    <x v="2"/>
    <s v="high_qual_nqf"/>
    <s v="4"/>
    <n v="198"/>
    <x v="0"/>
    <n v="951"/>
    <s v="prop"/>
    <x v="14"/>
    <x v="1"/>
    <x v="0"/>
  </r>
  <r>
    <x v="1"/>
    <x v="2"/>
    <s v="high_qual_nqf"/>
    <s v="5"/>
    <n v="60"/>
    <x v="0"/>
    <n v="951"/>
    <s v="prop"/>
    <x v="14"/>
    <x v="1"/>
    <x v="0"/>
  </r>
  <r>
    <x v="1"/>
    <x v="2"/>
    <s v="high_qual_nqf"/>
    <s v="6"/>
    <n v="30"/>
    <x v="0"/>
    <n v="951"/>
    <s v="prop"/>
    <x v="14"/>
    <x v="1"/>
    <x v="0"/>
  </r>
  <r>
    <x v="1"/>
    <x v="2"/>
    <s v="high_qual_nqf"/>
    <s v="7"/>
    <n v="99"/>
    <x v="0"/>
    <n v="951"/>
    <s v="prop"/>
    <x v="14"/>
    <x v="1"/>
    <x v="0"/>
  </r>
  <r>
    <x v="1"/>
    <x v="2"/>
    <s v="high_qual_nqf"/>
    <s v="8"/>
    <n v="33"/>
    <x v="0"/>
    <n v="951"/>
    <s v="prop"/>
    <x v="14"/>
    <x v="1"/>
    <x v="0"/>
  </r>
  <r>
    <x v="1"/>
    <x v="2"/>
    <s v="high_qual_nqf"/>
    <s v="9"/>
    <n v="9"/>
    <x v="0"/>
    <n v="951"/>
    <s v="prop"/>
    <x v="14"/>
    <x v="1"/>
    <x v="0"/>
  </r>
  <r>
    <x v="1"/>
    <x v="2"/>
    <s v="HNZapply_prioryear"/>
    <s v="1"/>
    <n v="6"/>
    <x v="0"/>
    <n v="951"/>
    <s v="prop"/>
    <x v="6"/>
    <x v="1"/>
    <x v="1"/>
  </r>
  <r>
    <x v="1"/>
    <x v="2"/>
    <s v="HNZtenant_prior"/>
    <s v="1"/>
    <n v="195"/>
    <x v="0"/>
    <n v="951"/>
    <s v="prop"/>
    <x v="7"/>
    <x v="1"/>
    <x v="1"/>
  </r>
  <r>
    <x v="1"/>
    <x v="2"/>
    <s v="HNZtenant_prioryear"/>
    <s v="1"/>
    <n v="33"/>
    <x v="0"/>
    <n v="951"/>
    <s v="prop"/>
    <x v="8"/>
    <x v="1"/>
    <x v="1"/>
  </r>
  <r>
    <x v="1"/>
    <x v="2"/>
    <s v="JSHCD_prior_year"/>
    <s v="1"/>
    <n v="87"/>
    <x v="0"/>
    <n v="951"/>
    <s v="prop"/>
    <x v="30"/>
    <x v="1"/>
    <x v="1"/>
  </r>
  <r>
    <x v="1"/>
    <x v="2"/>
    <s v="JSWR_prior_year"/>
    <s v="1"/>
    <n v="117"/>
    <x v="0"/>
    <n v="951"/>
    <s v="prop"/>
    <x v="31"/>
    <x v="1"/>
    <x v="1"/>
  </r>
  <r>
    <x v="1"/>
    <x v="2"/>
    <s v="nzsced_field"/>
    <s v="agriculture, environmental and"/>
    <m/>
    <x v="0"/>
    <n v="951"/>
    <s v="prop"/>
    <x v="32"/>
    <x v="1"/>
    <x v="0"/>
  </r>
  <r>
    <x v="1"/>
    <x v="2"/>
    <s v="nzsced_field"/>
    <s v="architecture and building"/>
    <m/>
    <x v="0"/>
    <n v="951"/>
    <s v="prop"/>
    <x v="32"/>
    <x v="1"/>
    <x v="0"/>
  </r>
  <r>
    <x v="1"/>
    <x v="2"/>
    <s v="nzsced_field"/>
    <s v="creative arts"/>
    <m/>
    <x v="0"/>
    <n v="951"/>
    <s v="prop"/>
    <x v="32"/>
    <x v="1"/>
    <x v="0"/>
  </r>
  <r>
    <x v="1"/>
    <x v="2"/>
    <s v="nzsced_field"/>
    <s v="education"/>
    <n v="9"/>
    <x v="0"/>
    <n v="951"/>
    <s v="prop"/>
    <x v="32"/>
    <x v="1"/>
    <x v="0"/>
  </r>
  <r>
    <x v="1"/>
    <x v="2"/>
    <s v="nzsced_field"/>
    <s v="engineering and related techno"/>
    <m/>
    <x v="0"/>
    <n v="951"/>
    <s v="prop"/>
    <x v="32"/>
    <x v="1"/>
    <x v="0"/>
  </r>
  <r>
    <x v="1"/>
    <x v="2"/>
    <s v="nzsced_field"/>
    <s v="health"/>
    <n v="9"/>
    <x v="0"/>
    <n v="951"/>
    <s v="prop"/>
    <x v="32"/>
    <x v="1"/>
    <x v="0"/>
  </r>
  <r>
    <x v="1"/>
    <x v="2"/>
    <s v="nzsced_field"/>
    <s v="management and commerce"/>
    <n v="9"/>
    <x v="0"/>
    <n v="951"/>
    <s v="prop"/>
    <x v="32"/>
    <x v="1"/>
    <x v="0"/>
  </r>
  <r>
    <x v="1"/>
    <x v="2"/>
    <s v="nzsced_field"/>
    <s v="mixed field programmes"/>
    <m/>
    <x v="0"/>
    <n v="951"/>
    <s v="prop"/>
    <x v="32"/>
    <x v="1"/>
    <x v="0"/>
  </r>
  <r>
    <x v="1"/>
    <x v="2"/>
    <s v="nzsced_field"/>
    <s v="society and culture"/>
    <n v="60"/>
    <x v="0"/>
    <n v="951"/>
    <s v="prop"/>
    <x v="32"/>
    <x v="1"/>
    <x v="0"/>
  </r>
  <r>
    <x v="1"/>
    <x v="2"/>
    <s v="nzsced_field"/>
    <s v="unknown"/>
    <m/>
    <x v="0"/>
    <n v="951"/>
    <s v="prop"/>
    <x v="32"/>
    <x v="1"/>
    <x v="0"/>
  </r>
  <r>
    <x v="1"/>
    <x v="2"/>
    <s v="offend_prioryr"/>
    <s v="1"/>
    <n v="21"/>
    <x v="0"/>
    <n v="951"/>
    <s v="prop"/>
    <x v="9"/>
    <x v="1"/>
    <x v="1"/>
  </r>
  <r>
    <x v="1"/>
    <x v="2"/>
    <s v="offend_serious_harm_prioryr"/>
    <s v="1"/>
    <m/>
    <x v="0"/>
    <n v="951"/>
    <s v="prop"/>
    <x v="10"/>
    <x v="1"/>
    <x v="1"/>
  </r>
  <r>
    <x v="1"/>
    <x v="2"/>
    <s v="pension_payment_year_prior"/>
    <s v="1"/>
    <n v="27"/>
    <x v="0"/>
    <n v="951"/>
    <s v="prop"/>
    <x v="49"/>
    <x v="1"/>
    <x v="1"/>
  </r>
  <r>
    <x v="1"/>
    <x v="2"/>
    <s v="pension_prior_year"/>
    <s v="1"/>
    <n v="27"/>
    <x v="0"/>
    <n v="951"/>
    <s v="prop"/>
    <x v="50"/>
    <x v="1"/>
    <x v="1"/>
  </r>
  <r>
    <x v="1"/>
    <x v="2"/>
    <s v="postre_prior_year"/>
    <s v="1"/>
    <m/>
    <x v="0"/>
    <n v="951"/>
    <s v="prop"/>
    <x v="33"/>
    <x v="1"/>
    <x v="1"/>
  </r>
  <r>
    <x v="1"/>
    <x v="2"/>
    <s v="PRIMHD_flag"/>
    <s v="1"/>
    <n v="27"/>
    <x v="0"/>
    <n v="951"/>
    <s v="prop"/>
    <x v="11"/>
    <x v="1"/>
    <x v="1"/>
  </r>
  <r>
    <x v="1"/>
    <x v="2"/>
    <s v="prog_case_mgmt"/>
    <s v="1"/>
    <m/>
    <x v="0"/>
    <n v="951"/>
    <s v="prop"/>
    <x v="34"/>
    <x v="1"/>
    <x v="1"/>
  </r>
  <r>
    <x v="1"/>
    <x v="2"/>
    <s v="prog_job_placement"/>
    <s v="1"/>
    <n v="33"/>
    <x v="0"/>
    <n v="951"/>
    <s v="prop"/>
    <x v="35"/>
    <x v="1"/>
    <x v="1"/>
  </r>
  <r>
    <x v="1"/>
    <x v="2"/>
    <s v="prog_training"/>
    <s v="1"/>
    <n v="15"/>
    <x v="0"/>
    <n v="951"/>
    <s v="prop"/>
    <x v="36"/>
    <x v="1"/>
    <x v="1"/>
  </r>
  <r>
    <x v="1"/>
    <x v="2"/>
    <s v="prog_vocational_services"/>
    <s v="1"/>
    <n v="9"/>
    <x v="0"/>
    <n v="951"/>
    <s v="prop"/>
    <x v="37"/>
    <x v="1"/>
    <x v="1"/>
  </r>
  <r>
    <x v="1"/>
    <x v="2"/>
    <s v="prog_work_transition"/>
    <s v="1"/>
    <n v="36"/>
    <x v="0"/>
    <n v="951"/>
    <s v="prop"/>
    <x v="38"/>
    <x v="1"/>
    <x v="1"/>
  </r>
  <r>
    <x v="1"/>
    <x v="2"/>
    <s v="serious_mental_health_ever"/>
    <s v="1"/>
    <n v="42"/>
    <x v="0"/>
    <n v="951"/>
    <s v="prop"/>
    <x v="39"/>
    <x v="1"/>
    <x v="1"/>
  </r>
  <r>
    <x v="1"/>
    <x v="2"/>
    <s v="SLP_prior_year"/>
    <s v="1"/>
    <n v="108"/>
    <x v="0"/>
    <n v="951"/>
    <s v="prop"/>
    <x v="40"/>
    <x v="1"/>
    <x v="1"/>
  </r>
  <r>
    <x v="1"/>
    <x v="2"/>
    <s v="SoleParent_prior_year"/>
    <s v="1"/>
    <n v="96"/>
    <x v="0"/>
    <n v="951"/>
    <s v="prop"/>
    <x v="41"/>
    <x v="1"/>
    <x v="1"/>
  </r>
  <r>
    <x v="1"/>
    <x v="2"/>
    <s v="supp_accommodation"/>
    <s v="1"/>
    <n v="306"/>
    <x v="0"/>
    <n v="951"/>
    <s v="prop"/>
    <x v="42"/>
    <x v="1"/>
    <x v="1"/>
  </r>
  <r>
    <x v="1"/>
    <x v="2"/>
    <s v="supp_benefit_flag"/>
    <s v="1"/>
    <n v="408"/>
    <x v="0"/>
    <n v="951"/>
    <s v="prop"/>
    <x v="43"/>
    <x v="1"/>
    <x v="1"/>
  </r>
  <r>
    <x v="1"/>
    <x v="2"/>
    <s v="supp_child_disability"/>
    <s v="1"/>
    <n v="36"/>
    <x v="0"/>
    <n v="951"/>
    <s v="prop"/>
    <x v="44"/>
    <x v="1"/>
    <x v="1"/>
  </r>
  <r>
    <x v="1"/>
    <x v="2"/>
    <s v="supp_disability"/>
    <s v="1"/>
    <n v="87"/>
    <x v="0"/>
    <n v="951"/>
    <s v="prop"/>
    <x v="45"/>
    <x v="1"/>
    <x v="1"/>
  </r>
  <r>
    <x v="1"/>
    <x v="2"/>
    <s v="supp_winter_payment"/>
    <s v="1"/>
    <n v="309"/>
    <x v="0"/>
    <n v="951"/>
    <s v="prop"/>
    <x v="46"/>
    <x v="1"/>
    <x v="1"/>
  </r>
  <r>
    <x v="1"/>
    <x v="2"/>
    <s v="victim_prioryr"/>
    <s v="1"/>
    <n v="48"/>
    <x v="0"/>
    <n v="951"/>
    <s v="prop"/>
    <x v="12"/>
    <x v="1"/>
    <x v="1"/>
  </r>
  <r>
    <x v="1"/>
    <x v="2"/>
    <s v="victim_serious_harm_prioryr"/>
    <s v="1"/>
    <n v="27"/>
    <x v="0"/>
    <n v="951"/>
    <s v="prop"/>
    <x v="13"/>
    <x v="1"/>
    <x v="1"/>
  </r>
  <r>
    <x v="1"/>
    <x v="3"/>
    <s v="anzsic06_division"/>
    <s v="Accommodation and Food Services"/>
    <m/>
    <x v="0"/>
    <n v="231"/>
    <s v="prop"/>
    <x v="0"/>
    <x v="0"/>
    <x v="0"/>
  </r>
  <r>
    <x v="1"/>
    <x v="3"/>
    <s v="anzsic06_division"/>
    <s v="Agriculture, Forestry and Fishing"/>
    <m/>
    <x v="0"/>
    <n v="231"/>
    <s v="prop"/>
    <x v="0"/>
    <x v="0"/>
    <x v="0"/>
  </r>
  <r>
    <x v="1"/>
    <x v="3"/>
    <s v="anzsic06_division"/>
    <s v="Arts and Recreation Services"/>
    <m/>
    <x v="0"/>
    <n v="231"/>
    <s v="prop"/>
    <x v="0"/>
    <x v="0"/>
    <x v="0"/>
  </r>
  <r>
    <x v="1"/>
    <x v="3"/>
    <s v="anzsic06_division"/>
    <s v="Construction"/>
    <m/>
    <x v="0"/>
    <n v="231"/>
    <s v="prop"/>
    <x v="0"/>
    <x v="0"/>
    <x v="0"/>
  </r>
  <r>
    <x v="1"/>
    <x v="3"/>
    <s v="anzsic06_division"/>
    <s v="Electricity, Gas, Water and Waste Services"/>
    <m/>
    <x v="0"/>
    <n v="231"/>
    <s v="prop"/>
    <x v="0"/>
    <x v="0"/>
    <x v="0"/>
  </r>
  <r>
    <x v="1"/>
    <x v="3"/>
    <s v="anzsic06_division"/>
    <s v="Information Media and Telecommunications"/>
    <m/>
    <x v="0"/>
    <n v="231"/>
    <s v="prop"/>
    <x v="0"/>
    <x v="0"/>
    <x v="0"/>
  </r>
  <r>
    <x v="1"/>
    <x v="3"/>
    <s v="anzsic06_division"/>
    <s v="Mining"/>
    <m/>
    <x v="0"/>
    <n v="231"/>
    <s v="prop"/>
    <x v="0"/>
    <x v="0"/>
    <x v="0"/>
  </r>
  <r>
    <x v="1"/>
    <x v="3"/>
    <s v="anzsic06_division"/>
    <s v="Professional, Scientific and Technical Services"/>
    <m/>
    <x v="0"/>
    <n v="231"/>
    <s v="prop"/>
    <x v="0"/>
    <x v="0"/>
    <x v="0"/>
  </r>
  <r>
    <x v="1"/>
    <x v="3"/>
    <s v="anzsic06_division"/>
    <s v="Public Administration and Safety"/>
    <m/>
    <x v="0"/>
    <n v="231"/>
    <s v="prop"/>
    <x v="0"/>
    <x v="0"/>
    <x v="0"/>
  </r>
  <r>
    <x v="1"/>
    <x v="3"/>
    <s v="anzsic06_division"/>
    <s v="Retail Trade"/>
    <m/>
    <x v="0"/>
    <n v="231"/>
    <s v="prop"/>
    <x v="0"/>
    <x v="0"/>
    <x v="0"/>
  </r>
  <r>
    <x v="1"/>
    <x v="3"/>
    <s v="anzsic06_division"/>
    <s v="Wholesale Trade"/>
    <m/>
    <x v="0"/>
    <n v="231"/>
    <s v="prop"/>
    <x v="0"/>
    <x v="0"/>
    <x v="0"/>
  </r>
  <r>
    <x v="1"/>
    <x v="3"/>
    <s v="ben_payment_year_prior"/>
    <s v="1"/>
    <m/>
    <x v="0"/>
    <n v="231"/>
    <s v="prop"/>
    <x v="16"/>
    <x v="0"/>
    <x v="1"/>
  </r>
  <r>
    <x v="1"/>
    <x v="3"/>
    <s v="benT1_prior_year"/>
    <s v="1"/>
    <n v="171"/>
    <x v="0"/>
    <n v="231"/>
    <s v="prop"/>
    <x v="17"/>
    <x v="0"/>
    <x v="1"/>
  </r>
  <r>
    <x v="1"/>
    <x v="3"/>
    <s v="charge_convicted_proved"/>
    <s v="1"/>
    <m/>
    <x v="0"/>
    <n v="231"/>
    <s v="prop"/>
    <x v="18"/>
    <x v="0"/>
    <x v="1"/>
  </r>
  <r>
    <x v="1"/>
    <x v="3"/>
    <s v="court_charge_laid"/>
    <s v="1"/>
    <m/>
    <x v="0"/>
    <n v="231"/>
    <s v="prop"/>
    <x v="22"/>
    <x v="0"/>
    <x v="1"/>
  </r>
  <r>
    <x v="1"/>
    <x v="3"/>
    <s v="dl_motorcar_ever"/>
    <s v="No"/>
    <n v="63"/>
    <x v="0"/>
    <n v="231"/>
    <s v="prop"/>
    <x v="1"/>
    <x v="0"/>
    <x v="0"/>
  </r>
  <r>
    <x v="1"/>
    <x v="3"/>
    <s v="dl_motorcar_ever"/>
    <s v="Yes_1_learner"/>
    <m/>
    <x v="0"/>
    <n v="231"/>
    <s v="prop"/>
    <x v="1"/>
    <x v="0"/>
    <x v="0"/>
  </r>
  <r>
    <x v="1"/>
    <x v="3"/>
    <s v="dl_motorcar_ever"/>
    <s v="Yes_2_restricted"/>
    <m/>
    <x v="0"/>
    <n v="231"/>
    <s v="prop"/>
    <x v="1"/>
    <x v="0"/>
    <x v="0"/>
  </r>
  <r>
    <x v="1"/>
    <x v="3"/>
    <s v="dl_motorcar_ever"/>
    <s v="Yes_3_full"/>
    <n v="168"/>
    <x v="0"/>
    <n v="231"/>
    <s v="prop"/>
    <x v="1"/>
    <x v="0"/>
    <x v="0"/>
  </r>
  <r>
    <x v="1"/>
    <x v="3"/>
    <s v="earnings_year_prior"/>
    <s v="1"/>
    <n v="60"/>
    <x v="0"/>
    <n v="231"/>
    <s v="prop"/>
    <x v="2"/>
    <x v="0"/>
    <x v="1"/>
  </r>
  <r>
    <x v="1"/>
    <x v="3"/>
    <s v="EET_6months_prioryr"/>
    <s v="1"/>
    <n v="87"/>
    <x v="0"/>
    <n v="231"/>
    <s v="prop"/>
    <x v="3"/>
    <x v="0"/>
    <x v="1"/>
  </r>
  <r>
    <x v="1"/>
    <x v="3"/>
    <s v="EET_anytime_prioryr"/>
    <s v="1"/>
    <n v="93"/>
    <x v="0"/>
    <n v="231"/>
    <s v="prop"/>
    <x v="4"/>
    <x v="0"/>
    <x v="1"/>
  </r>
  <r>
    <x v="1"/>
    <x v="3"/>
    <s v="emergencyhousing_prior"/>
    <s v="1"/>
    <m/>
    <x v="0"/>
    <n v="231"/>
    <s v="prop"/>
    <x v="24"/>
    <x v="0"/>
    <x v="1"/>
  </r>
  <r>
    <x v="1"/>
    <x v="3"/>
    <s v="enrol_it_targeted_prioryr"/>
    <s v="1"/>
    <m/>
    <x v="0"/>
    <n v="231"/>
    <s v="prop"/>
    <x v="26"/>
    <x v="0"/>
    <x v="1"/>
  </r>
  <r>
    <x v="1"/>
    <x v="3"/>
    <s v="enrol_tertiary_ed_prioryr"/>
    <s v="1"/>
    <m/>
    <x v="0"/>
    <n v="231"/>
    <s v="prop"/>
    <x v="27"/>
    <x v="0"/>
    <x v="1"/>
  </r>
  <r>
    <x v="1"/>
    <x v="3"/>
    <s v="enrol_tertiary_training_prioryr"/>
    <s v="1"/>
    <m/>
    <x v="0"/>
    <n v="231"/>
    <s v="prop"/>
    <x v="28"/>
    <x v="0"/>
    <x v="1"/>
  </r>
  <r>
    <x v="1"/>
    <x v="3"/>
    <s v="high_qual"/>
    <s v="Level 1 to 3 qualification"/>
    <n v="54"/>
    <x v="0"/>
    <n v="231"/>
    <s v="prop"/>
    <x v="5"/>
    <x v="0"/>
    <x v="0"/>
  </r>
  <r>
    <x v="1"/>
    <x v="3"/>
    <s v="high_qual"/>
    <s v="Level 4 to 6 qualification"/>
    <n v="57"/>
    <x v="0"/>
    <n v="231"/>
    <s v="prop"/>
    <x v="5"/>
    <x v="0"/>
    <x v="0"/>
  </r>
  <r>
    <x v="1"/>
    <x v="3"/>
    <s v="high_qual"/>
    <s v="Level 7+"/>
    <n v="9"/>
    <x v="0"/>
    <n v="231"/>
    <s v="prop"/>
    <x v="5"/>
    <x v="0"/>
    <x v="0"/>
  </r>
  <r>
    <x v="1"/>
    <x v="3"/>
    <s v="high_qual"/>
    <s v="Missing"/>
    <n v="54"/>
    <x v="0"/>
    <n v="231"/>
    <s v="prop"/>
    <x v="5"/>
    <x v="0"/>
    <x v="0"/>
  </r>
  <r>
    <x v="1"/>
    <x v="3"/>
    <s v="high_qual"/>
    <s v="No qualification"/>
    <n v="57"/>
    <x v="0"/>
    <n v="231"/>
    <s v="prop"/>
    <x v="5"/>
    <x v="0"/>
    <x v="0"/>
  </r>
  <r>
    <x v="1"/>
    <x v="3"/>
    <s v="high_qual_nqf"/>
    <s v="1"/>
    <n v="15"/>
    <x v="0"/>
    <n v="231"/>
    <s v="prop"/>
    <x v="14"/>
    <x v="0"/>
    <x v="0"/>
  </r>
  <r>
    <x v="1"/>
    <x v="3"/>
    <s v="high_qual_nqf"/>
    <s v="2"/>
    <n v="21"/>
    <x v="0"/>
    <n v="231"/>
    <s v="prop"/>
    <x v="14"/>
    <x v="0"/>
    <x v="0"/>
  </r>
  <r>
    <x v="1"/>
    <x v="3"/>
    <s v="high_qual_nqf"/>
    <s v="3"/>
    <n v="21"/>
    <x v="0"/>
    <n v="231"/>
    <s v="prop"/>
    <x v="14"/>
    <x v="0"/>
    <x v="0"/>
  </r>
  <r>
    <x v="1"/>
    <x v="3"/>
    <s v="high_qual_nqf"/>
    <s v="4"/>
    <n v="39"/>
    <x v="0"/>
    <n v="231"/>
    <s v="prop"/>
    <x v="14"/>
    <x v="0"/>
    <x v="0"/>
  </r>
  <r>
    <x v="1"/>
    <x v="3"/>
    <s v="high_qual_nqf"/>
    <s v="5"/>
    <n v="12"/>
    <x v="0"/>
    <n v="231"/>
    <s v="prop"/>
    <x v="14"/>
    <x v="0"/>
    <x v="0"/>
  </r>
  <r>
    <x v="1"/>
    <x v="3"/>
    <s v="high_qual_nqf"/>
    <s v="6"/>
    <n v="6"/>
    <x v="0"/>
    <n v="231"/>
    <s v="prop"/>
    <x v="14"/>
    <x v="0"/>
    <x v="0"/>
  </r>
  <r>
    <x v="1"/>
    <x v="3"/>
    <s v="high_qual_nqf"/>
    <s v="7"/>
    <m/>
    <x v="0"/>
    <n v="231"/>
    <s v="prop"/>
    <x v="14"/>
    <x v="0"/>
    <x v="0"/>
  </r>
  <r>
    <x v="1"/>
    <x v="3"/>
    <s v="high_qual_nqf"/>
    <s v="8"/>
    <m/>
    <x v="0"/>
    <n v="231"/>
    <s v="prop"/>
    <x v="14"/>
    <x v="0"/>
    <x v="0"/>
  </r>
  <r>
    <x v="1"/>
    <x v="3"/>
    <s v="high_qual_nqf"/>
    <s v="9"/>
    <m/>
    <x v="0"/>
    <n v="231"/>
    <s v="prop"/>
    <x v="14"/>
    <x v="0"/>
    <x v="0"/>
  </r>
  <r>
    <x v="1"/>
    <x v="3"/>
    <s v="HNZtenant_prior"/>
    <s v="1"/>
    <n v="27"/>
    <x v="0"/>
    <n v="231"/>
    <s v="prop"/>
    <x v="7"/>
    <x v="0"/>
    <x v="1"/>
  </r>
  <r>
    <x v="1"/>
    <x v="3"/>
    <s v="HNZtenant_prioryear"/>
    <s v="1"/>
    <n v="9"/>
    <x v="0"/>
    <n v="231"/>
    <s v="prop"/>
    <x v="8"/>
    <x v="0"/>
    <x v="1"/>
  </r>
  <r>
    <x v="1"/>
    <x v="3"/>
    <s v="JSWR_prior_year"/>
    <s v="1"/>
    <m/>
    <x v="0"/>
    <n v="231"/>
    <s v="prop"/>
    <x v="31"/>
    <x v="0"/>
    <x v="1"/>
  </r>
  <r>
    <x v="1"/>
    <x v="3"/>
    <s v="nzsced_field"/>
    <s v="education"/>
    <m/>
    <x v="0"/>
    <n v="231"/>
    <s v="prop"/>
    <x v="32"/>
    <x v="0"/>
    <x v="0"/>
  </r>
  <r>
    <x v="1"/>
    <x v="3"/>
    <s v="offend_prioryr"/>
    <s v="1"/>
    <m/>
    <x v="0"/>
    <n v="231"/>
    <s v="prop"/>
    <x v="9"/>
    <x v="0"/>
    <x v="1"/>
  </r>
  <r>
    <x v="1"/>
    <x v="3"/>
    <s v="pension_payment_year_prior"/>
    <s v="1"/>
    <n v="174"/>
    <x v="0"/>
    <n v="231"/>
    <s v="prop"/>
    <x v="49"/>
    <x v="0"/>
    <x v="1"/>
  </r>
  <r>
    <x v="1"/>
    <x v="3"/>
    <s v="pension_prior_year"/>
    <s v="1"/>
    <n v="171"/>
    <x v="0"/>
    <n v="231"/>
    <s v="prop"/>
    <x v="50"/>
    <x v="0"/>
    <x v="1"/>
  </r>
  <r>
    <x v="1"/>
    <x v="3"/>
    <s v="PRIMHD_flag"/>
    <s v="1"/>
    <m/>
    <x v="0"/>
    <n v="231"/>
    <s v="prop"/>
    <x v="11"/>
    <x v="0"/>
    <x v="1"/>
  </r>
  <r>
    <x v="1"/>
    <x v="3"/>
    <s v="serious_mental_health_ever"/>
    <s v="1"/>
    <m/>
    <x v="0"/>
    <n v="231"/>
    <s v="prop"/>
    <x v="39"/>
    <x v="0"/>
    <x v="1"/>
  </r>
  <r>
    <x v="1"/>
    <x v="3"/>
    <s v="SLP_prior_year"/>
    <s v="1"/>
    <m/>
    <x v="0"/>
    <n v="231"/>
    <s v="prop"/>
    <x v="40"/>
    <x v="0"/>
    <x v="1"/>
  </r>
  <r>
    <x v="1"/>
    <x v="3"/>
    <s v="supp_accommodation"/>
    <s v="1"/>
    <n v="30"/>
    <x v="0"/>
    <n v="231"/>
    <s v="prop"/>
    <x v="42"/>
    <x v="0"/>
    <x v="1"/>
  </r>
  <r>
    <x v="1"/>
    <x v="3"/>
    <s v="supp_benefit_flag"/>
    <s v="1"/>
    <n v="141"/>
    <x v="0"/>
    <n v="231"/>
    <s v="prop"/>
    <x v="43"/>
    <x v="0"/>
    <x v="1"/>
  </r>
  <r>
    <x v="1"/>
    <x v="3"/>
    <s v="supp_disability"/>
    <s v="1"/>
    <n v="45"/>
    <x v="0"/>
    <n v="231"/>
    <s v="prop"/>
    <x v="45"/>
    <x v="0"/>
    <x v="1"/>
  </r>
  <r>
    <x v="1"/>
    <x v="3"/>
    <s v="supp_winter_payment"/>
    <s v="1"/>
    <n v="138"/>
    <x v="0"/>
    <n v="231"/>
    <s v="prop"/>
    <x v="46"/>
    <x v="0"/>
    <x v="1"/>
  </r>
  <r>
    <x v="1"/>
    <x v="3"/>
    <s v="victim_prioryr"/>
    <s v="1"/>
    <m/>
    <x v="0"/>
    <n v="231"/>
    <s v="prop"/>
    <x v="12"/>
    <x v="0"/>
    <x v="1"/>
  </r>
  <r>
    <x v="1"/>
    <x v="3"/>
    <s v="victim_serious_harm_prioryr"/>
    <s v="1"/>
    <m/>
    <x v="0"/>
    <n v="231"/>
    <s v="prop"/>
    <x v="13"/>
    <x v="0"/>
    <x v="1"/>
  </r>
  <r>
    <x v="1"/>
    <x v="3"/>
    <s v="anzsic06_division"/>
    <s v="Accommodation and Food Services"/>
    <n v="9"/>
    <x v="0"/>
    <n v="282"/>
    <s v="prop"/>
    <x v="0"/>
    <x v="1"/>
    <x v="0"/>
  </r>
  <r>
    <x v="1"/>
    <x v="3"/>
    <s v="anzsic06_division"/>
    <s v="Administrative and Support Services"/>
    <m/>
    <x v="0"/>
    <n v="282"/>
    <s v="prop"/>
    <x v="0"/>
    <x v="1"/>
    <x v="0"/>
  </r>
  <r>
    <x v="1"/>
    <x v="3"/>
    <s v="anzsic06_division"/>
    <s v="Agriculture, Forestry and Fishing"/>
    <m/>
    <x v="0"/>
    <n v="282"/>
    <s v="prop"/>
    <x v="0"/>
    <x v="1"/>
    <x v="0"/>
  </r>
  <r>
    <x v="1"/>
    <x v="3"/>
    <s v="anzsic06_division"/>
    <s v="Arts and Recreation Services"/>
    <m/>
    <x v="0"/>
    <n v="282"/>
    <s v="prop"/>
    <x v="0"/>
    <x v="1"/>
    <x v="0"/>
  </r>
  <r>
    <x v="1"/>
    <x v="3"/>
    <s v="anzsic06_division"/>
    <s v="Education and Training"/>
    <m/>
    <x v="0"/>
    <n v="282"/>
    <s v="prop"/>
    <x v="0"/>
    <x v="1"/>
    <x v="0"/>
  </r>
  <r>
    <x v="1"/>
    <x v="3"/>
    <s v="anzsic06_division"/>
    <s v="Health Care and Social Assistance"/>
    <n v="6"/>
    <x v="0"/>
    <n v="282"/>
    <s v="prop"/>
    <x v="0"/>
    <x v="1"/>
    <x v="0"/>
  </r>
  <r>
    <x v="1"/>
    <x v="3"/>
    <s v="anzsic06_division"/>
    <s v="Manufacturing"/>
    <m/>
    <x v="0"/>
    <n v="282"/>
    <s v="prop"/>
    <x v="0"/>
    <x v="1"/>
    <x v="0"/>
  </r>
  <r>
    <x v="1"/>
    <x v="3"/>
    <s v="anzsic06_division"/>
    <s v="Retail Trade"/>
    <m/>
    <x v="0"/>
    <n v="282"/>
    <s v="prop"/>
    <x v="0"/>
    <x v="1"/>
    <x v="0"/>
  </r>
  <r>
    <x v="1"/>
    <x v="3"/>
    <s v="anzsic06_division"/>
    <s v="Transport, Postal and Warehousing"/>
    <m/>
    <x v="0"/>
    <n v="282"/>
    <s v="prop"/>
    <x v="0"/>
    <x v="1"/>
    <x v="0"/>
  </r>
  <r>
    <x v="1"/>
    <x v="3"/>
    <s v="ben_payment_year_prior"/>
    <s v="1"/>
    <m/>
    <x v="0"/>
    <n v="282"/>
    <s v="prop"/>
    <x v="16"/>
    <x v="1"/>
    <x v="1"/>
  </r>
  <r>
    <x v="1"/>
    <x v="3"/>
    <s v="benT1_prior_year"/>
    <s v="1"/>
    <n v="222"/>
    <x v="0"/>
    <n v="282"/>
    <s v="prop"/>
    <x v="17"/>
    <x v="1"/>
    <x v="1"/>
  </r>
  <r>
    <x v="1"/>
    <x v="3"/>
    <s v="charge_convicted_proved"/>
    <s v="1"/>
    <m/>
    <x v="0"/>
    <n v="282"/>
    <s v="prop"/>
    <x v="18"/>
    <x v="1"/>
    <x v="1"/>
  </r>
  <r>
    <x v="1"/>
    <x v="3"/>
    <s v="charge_serious_offence"/>
    <s v="1"/>
    <m/>
    <x v="0"/>
    <n v="282"/>
    <s v="prop"/>
    <x v="20"/>
    <x v="1"/>
    <x v="1"/>
  </r>
  <r>
    <x v="1"/>
    <x v="3"/>
    <s v="court_charge_laid"/>
    <s v="1"/>
    <m/>
    <x v="0"/>
    <n v="282"/>
    <s v="prop"/>
    <x v="22"/>
    <x v="1"/>
    <x v="1"/>
  </r>
  <r>
    <x v="1"/>
    <x v="3"/>
    <s v="dl_motorcar_ever"/>
    <s v="No"/>
    <n v="90"/>
    <x v="0"/>
    <n v="282"/>
    <s v="prop"/>
    <x v="1"/>
    <x v="1"/>
    <x v="0"/>
  </r>
  <r>
    <x v="1"/>
    <x v="3"/>
    <s v="dl_motorcar_ever"/>
    <s v="Yes_1_learner"/>
    <n v="9"/>
    <x v="0"/>
    <n v="282"/>
    <s v="prop"/>
    <x v="1"/>
    <x v="1"/>
    <x v="0"/>
  </r>
  <r>
    <x v="1"/>
    <x v="3"/>
    <s v="dl_motorcar_ever"/>
    <s v="Yes_2_restricted"/>
    <m/>
    <x v="0"/>
    <n v="282"/>
    <s v="prop"/>
    <x v="1"/>
    <x v="1"/>
    <x v="0"/>
  </r>
  <r>
    <x v="1"/>
    <x v="3"/>
    <s v="dl_motorcar_ever"/>
    <s v="Yes_3_full"/>
    <n v="180"/>
    <x v="0"/>
    <n v="282"/>
    <s v="prop"/>
    <x v="1"/>
    <x v="1"/>
    <x v="0"/>
  </r>
  <r>
    <x v="1"/>
    <x v="3"/>
    <s v="earnings_year_prior"/>
    <s v="1"/>
    <n v="72"/>
    <x v="0"/>
    <n v="282"/>
    <s v="prop"/>
    <x v="2"/>
    <x v="1"/>
    <x v="1"/>
  </r>
  <r>
    <x v="1"/>
    <x v="3"/>
    <s v="EET_6months_prioryr"/>
    <s v="1"/>
    <n v="102"/>
    <x v="0"/>
    <n v="282"/>
    <s v="prop"/>
    <x v="3"/>
    <x v="1"/>
    <x v="1"/>
  </r>
  <r>
    <x v="1"/>
    <x v="3"/>
    <s v="EET_anytime_prioryr"/>
    <s v="1"/>
    <n v="114"/>
    <x v="0"/>
    <n v="282"/>
    <s v="prop"/>
    <x v="4"/>
    <x v="1"/>
    <x v="1"/>
  </r>
  <r>
    <x v="1"/>
    <x v="3"/>
    <s v="emergencyhousing_prior"/>
    <s v="1"/>
    <m/>
    <x v="0"/>
    <n v="282"/>
    <s v="prop"/>
    <x v="24"/>
    <x v="1"/>
    <x v="1"/>
  </r>
  <r>
    <x v="1"/>
    <x v="3"/>
    <s v="employ_assist_prog"/>
    <s v="1"/>
    <m/>
    <x v="0"/>
    <n v="282"/>
    <s v="prop"/>
    <x v="25"/>
    <x v="1"/>
    <x v="1"/>
  </r>
  <r>
    <x v="1"/>
    <x v="3"/>
    <s v="enrol_it_targeted_prioryr"/>
    <s v="1"/>
    <m/>
    <x v="0"/>
    <n v="282"/>
    <s v="prop"/>
    <x v="26"/>
    <x v="1"/>
    <x v="1"/>
  </r>
  <r>
    <x v="1"/>
    <x v="3"/>
    <s v="enrol_tertiary_ed_prioryr"/>
    <s v="1"/>
    <m/>
    <x v="0"/>
    <n v="282"/>
    <s v="prop"/>
    <x v="27"/>
    <x v="1"/>
    <x v="1"/>
  </r>
  <r>
    <x v="1"/>
    <x v="3"/>
    <s v="enrol_tertiary_training_prioryr"/>
    <s v="1"/>
    <m/>
    <x v="0"/>
    <n v="282"/>
    <s v="prop"/>
    <x v="28"/>
    <x v="1"/>
    <x v="1"/>
  </r>
  <r>
    <x v="1"/>
    <x v="3"/>
    <s v="high_qual"/>
    <s v="Level 1 to 3 qualification"/>
    <n v="69"/>
    <x v="0"/>
    <n v="282"/>
    <s v="prop"/>
    <x v="5"/>
    <x v="1"/>
    <x v="0"/>
  </r>
  <r>
    <x v="1"/>
    <x v="3"/>
    <s v="high_qual"/>
    <s v="Level 4 to 6 qualification"/>
    <n v="66"/>
    <x v="0"/>
    <n v="282"/>
    <s v="prop"/>
    <x v="5"/>
    <x v="1"/>
    <x v="0"/>
  </r>
  <r>
    <x v="1"/>
    <x v="3"/>
    <s v="high_qual"/>
    <s v="Level 7+"/>
    <n v="21"/>
    <x v="0"/>
    <n v="282"/>
    <s v="prop"/>
    <x v="5"/>
    <x v="1"/>
    <x v="0"/>
  </r>
  <r>
    <x v="1"/>
    <x v="3"/>
    <s v="high_qual"/>
    <s v="Missing"/>
    <n v="66"/>
    <x v="0"/>
    <n v="282"/>
    <s v="prop"/>
    <x v="5"/>
    <x v="1"/>
    <x v="0"/>
  </r>
  <r>
    <x v="1"/>
    <x v="3"/>
    <s v="high_qual"/>
    <s v="No qualification"/>
    <n v="60"/>
    <x v="0"/>
    <n v="282"/>
    <s v="prop"/>
    <x v="5"/>
    <x v="1"/>
    <x v="0"/>
  </r>
  <r>
    <x v="1"/>
    <x v="3"/>
    <s v="high_qual_nqf"/>
    <s v="1"/>
    <n v="24"/>
    <x v="0"/>
    <n v="282"/>
    <s v="prop"/>
    <x v="14"/>
    <x v="1"/>
    <x v="0"/>
  </r>
  <r>
    <x v="1"/>
    <x v="3"/>
    <s v="high_qual_nqf"/>
    <s v="10"/>
    <m/>
    <x v="0"/>
    <n v="282"/>
    <s v="prop"/>
    <x v="14"/>
    <x v="1"/>
    <x v="0"/>
  </r>
  <r>
    <x v="1"/>
    <x v="3"/>
    <s v="high_qual_nqf"/>
    <s v="2"/>
    <n v="21"/>
    <x v="0"/>
    <n v="282"/>
    <s v="prop"/>
    <x v="14"/>
    <x v="1"/>
    <x v="0"/>
  </r>
  <r>
    <x v="1"/>
    <x v="3"/>
    <s v="high_qual_nqf"/>
    <s v="3"/>
    <n v="24"/>
    <x v="0"/>
    <n v="282"/>
    <s v="prop"/>
    <x v="14"/>
    <x v="1"/>
    <x v="0"/>
  </r>
  <r>
    <x v="1"/>
    <x v="3"/>
    <s v="high_qual_nqf"/>
    <s v="4"/>
    <n v="36"/>
    <x v="0"/>
    <n v="282"/>
    <s v="prop"/>
    <x v="14"/>
    <x v="1"/>
    <x v="0"/>
  </r>
  <r>
    <x v="1"/>
    <x v="3"/>
    <s v="high_qual_nqf"/>
    <s v="5"/>
    <n v="15"/>
    <x v="0"/>
    <n v="282"/>
    <s v="prop"/>
    <x v="14"/>
    <x v="1"/>
    <x v="0"/>
  </r>
  <r>
    <x v="1"/>
    <x v="3"/>
    <s v="high_qual_nqf"/>
    <s v="6"/>
    <n v="15"/>
    <x v="0"/>
    <n v="282"/>
    <s v="prop"/>
    <x v="14"/>
    <x v="1"/>
    <x v="0"/>
  </r>
  <r>
    <x v="1"/>
    <x v="3"/>
    <s v="high_qual_nqf"/>
    <s v="7"/>
    <n v="15"/>
    <x v="0"/>
    <n v="282"/>
    <s v="prop"/>
    <x v="14"/>
    <x v="1"/>
    <x v="0"/>
  </r>
  <r>
    <x v="1"/>
    <x v="3"/>
    <s v="high_qual_nqf"/>
    <s v="8"/>
    <m/>
    <x v="0"/>
    <n v="282"/>
    <s v="prop"/>
    <x v="14"/>
    <x v="1"/>
    <x v="0"/>
  </r>
  <r>
    <x v="1"/>
    <x v="3"/>
    <s v="high_qual_nqf"/>
    <s v="9"/>
    <m/>
    <x v="0"/>
    <n v="282"/>
    <s v="prop"/>
    <x v="14"/>
    <x v="1"/>
    <x v="0"/>
  </r>
  <r>
    <x v="1"/>
    <x v="3"/>
    <s v="HNZtenant_prior"/>
    <s v="1"/>
    <n v="30"/>
    <x v="0"/>
    <n v="282"/>
    <s v="prop"/>
    <x v="7"/>
    <x v="1"/>
    <x v="1"/>
  </r>
  <r>
    <x v="1"/>
    <x v="3"/>
    <s v="HNZtenant_prioryear"/>
    <s v="1"/>
    <n v="6"/>
    <x v="0"/>
    <n v="282"/>
    <s v="prop"/>
    <x v="8"/>
    <x v="1"/>
    <x v="1"/>
  </r>
  <r>
    <x v="1"/>
    <x v="3"/>
    <s v="nzsced_field"/>
    <s v="society and culture"/>
    <m/>
    <x v="0"/>
    <n v="282"/>
    <s v="prop"/>
    <x v="32"/>
    <x v="1"/>
    <x v="0"/>
  </r>
  <r>
    <x v="1"/>
    <x v="3"/>
    <s v="nzsced_field"/>
    <s v="unknown"/>
    <m/>
    <x v="0"/>
    <n v="282"/>
    <s v="prop"/>
    <x v="32"/>
    <x v="1"/>
    <x v="0"/>
  </r>
  <r>
    <x v="1"/>
    <x v="3"/>
    <s v="offend_prioryr"/>
    <s v="1"/>
    <m/>
    <x v="0"/>
    <n v="282"/>
    <s v="prop"/>
    <x v="9"/>
    <x v="1"/>
    <x v="1"/>
  </r>
  <r>
    <x v="1"/>
    <x v="3"/>
    <s v="offend_serious_harm_prioryr"/>
    <s v="1"/>
    <m/>
    <x v="0"/>
    <n v="282"/>
    <s v="prop"/>
    <x v="10"/>
    <x v="1"/>
    <x v="1"/>
  </r>
  <r>
    <x v="1"/>
    <x v="3"/>
    <s v="pension_payment_year_prior"/>
    <s v="1"/>
    <n v="222"/>
    <x v="0"/>
    <n v="282"/>
    <s v="prop"/>
    <x v="49"/>
    <x v="1"/>
    <x v="1"/>
  </r>
  <r>
    <x v="1"/>
    <x v="3"/>
    <s v="pension_prior_year"/>
    <s v="1"/>
    <n v="222"/>
    <x v="0"/>
    <n v="282"/>
    <s v="prop"/>
    <x v="50"/>
    <x v="1"/>
    <x v="1"/>
  </r>
  <r>
    <x v="1"/>
    <x v="3"/>
    <s v="PRIMHD_flag"/>
    <s v="1"/>
    <m/>
    <x v="0"/>
    <n v="282"/>
    <s v="prop"/>
    <x v="11"/>
    <x v="1"/>
    <x v="1"/>
  </r>
  <r>
    <x v="1"/>
    <x v="3"/>
    <s v="prog_job_placement"/>
    <s v="1"/>
    <m/>
    <x v="0"/>
    <n v="282"/>
    <s v="prop"/>
    <x v="35"/>
    <x v="1"/>
    <x v="1"/>
  </r>
  <r>
    <x v="1"/>
    <x v="3"/>
    <s v="serious_mental_health_ever"/>
    <s v="1"/>
    <m/>
    <x v="0"/>
    <n v="282"/>
    <s v="prop"/>
    <x v="39"/>
    <x v="1"/>
    <x v="1"/>
  </r>
  <r>
    <x v="1"/>
    <x v="3"/>
    <s v="SLP_prior_year"/>
    <s v="1"/>
    <m/>
    <x v="0"/>
    <n v="282"/>
    <s v="prop"/>
    <x v="40"/>
    <x v="1"/>
    <x v="1"/>
  </r>
  <r>
    <x v="1"/>
    <x v="3"/>
    <s v="supp_accommodation"/>
    <s v="1"/>
    <n v="33"/>
    <x v="0"/>
    <n v="282"/>
    <s v="prop"/>
    <x v="42"/>
    <x v="1"/>
    <x v="1"/>
  </r>
  <r>
    <x v="1"/>
    <x v="3"/>
    <s v="supp_benefit_flag"/>
    <s v="1"/>
    <n v="183"/>
    <x v="0"/>
    <n v="282"/>
    <s v="prop"/>
    <x v="43"/>
    <x v="1"/>
    <x v="1"/>
  </r>
  <r>
    <x v="1"/>
    <x v="3"/>
    <s v="supp_child_disability"/>
    <s v="1"/>
    <m/>
    <x v="0"/>
    <n v="282"/>
    <s v="prop"/>
    <x v="44"/>
    <x v="1"/>
    <x v="1"/>
  </r>
  <r>
    <x v="1"/>
    <x v="3"/>
    <s v="supp_disability"/>
    <s v="1"/>
    <n v="78"/>
    <x v="0"/>
    <n v="282"/>
    <s v="prop"/>
    <x v="45"/>
    <x v="1"/>
    <x v="1"/>
  </r>
  <r>
    <x v="1"/>
    <x v="3"/>
    <s v="supp_winter_payment"/>
    <s v="1"/>
    <n v="177"/>
    <x v="0"/>
    <n v="282"/>
    <s v="prop"/>
    <x v="46"/>
    <x v="1"/>
    <x v="1"/>
  </r>
  <r>
    <x v="1"/>
    <x v="3"/>
    <s v="victim_prioryr"/>
    <s v="1"/>
    <m/>
    <x v="0"/>
    <n v="282"/>
    <s v="prop"/>
    <x v="12"/>
    <x v="1"/>
    <x v="1"/>
  </r>
  <r>
    <x v="1"/>
    <x v="3"/>
    <s v="victim_serious_harm_prioryr"/>
    <s v="1"/>
    <m/>
    <x v="0"/>
    <n v="282"/>
    <s v="prop"/>
    <x v="13"/>
    <x v="1"/>
    <x v="1"/>
  </r>
  <r>
    <x v="2"/>
    <x v="1"/>
    <s v="anzsic06_division"/>
    <s v="Arts and Recreation Services"/>
    <m/>
    <x v="0"/>
    <m/>
    <s v="prop"/>
    <x v="0"/>
    <x v="0"/>
    <x v="0"/>
  </r>
  <r>
    <x v="2"/>
    <x v="1"/>
    <s v="anzsic06_division"/>
    <s v="Retail Trade"/>
    <m/>
    <x v="0"/>
    <m/>
    <s v="prop"/>
    <x v="0"/>
    <x v="0"/>
    <x v="0"/>
  </r>
  <r>
    <x v="2"/>
    <x v="1"/>
    <s v="anzsic06_division"/>
    <s v="Wholesale Trade"/>
    <m/>
    <x v="0"/>
    <m/>
    <s v="prop"/>
    <x v="0"/>
    <x v="0"/>
    <x v="0"/>
  </r>
  <r>
    <x v="2"/>
    <x v="1"/>
    <s v="dl_motorcar_ever"/>
    <s v="No"/>
    <m/>
    <x v="0"/>
    <m/>
    <s v="prop"/>
    <x v="1"/>
    <x v="0"/>
    <x v="0"/>
  </r>
  <r>
    <x v="2"/>
    <x v="1"/>
    <s v="dl_motorcar_ever"/>
    <s v="Yes_3_full"/>
    <m/>
    <x v="0"/>
    <m/>
    <s v="prop"/>
    <x v="1"/>
    <x v="0"/>
    <x v="0"/>
  </r>
  <r>
    <x v="2"/>
    <x v="1"/>
    <s v="earnings_year_prior"/>
    <s v="1"/>
    <m/>
    <x v="0"/>
    <m/>
    <s v="prop"/>
    <x v="2"/>
    <x v="0"/>
    <x v="1"/>
  </r>
  <r>
    <x v="2"/>
    <x v="1"/>
    <s v="EET_6months_prioryr"/>
    <s v="1"/>
    <m/>
    <x v="0"/>
    <m/>
    <s v="prop"/>
    <x v="3"/>
    <x v="0"/>
    <x v="1"/>
  </r>
  <r>
    <x v="2"/>
    <x v="1"/>
    <s v="EET_anytime_prioryr"/>
    <s v="1"/>
    <m/>
    <x v="0"/>
    <m/>
    <s v="prop"/>
    <x v="4"/>
    <x v="0"/>
    <x v="1"/>
  </r>
  <r>
    <x v="2"/>
    <x v="1"/>
    <s v="enrol_it_targeted_prioryr"/>
    <s v="1"/>
    <m/>
    <x v="0"/>
    <m/>
    <s v="prop"/>
    <x v="26"/>
    <x v="0"/>
    <x v="1"/>
  </r>
  <r>
    <x v="2"/>
    <x v="1"/>
    <s v="enrol_tertiary_training_prioryr"/>
    <s v="1"/>
    <m/>
    <x v="0"/>
    <m/>
    <s v="prop"/>
    <x v="28"/>
    <x v="0"/>
    <x v="1"/>
  </r>
  <r>
    <x v="2"/>
    <x v="1"/>
    <s v="high_qual"/>
    <s v="Missing"/>
    <m/>
    <x v="0"/>
    <m/>
    <s v="prop"/>
    <x v="5"/>
    <x v="0"/>
    <x v="0"/>
  </r>
  <r>
    <x v="2"/>
    <x v="1"/>
    <s v="high_qual"/>
    <s v="No qualification"/>
    <m/>
    <x v="0"/>
    <m/>
    <s v="prop"/>
    <x v="5"/>
    <x v="0"/>
    <x v="0"/>
  </r>
  <r>
    <x v="2"/>
    <x v="1"/>
    <s v="nzsced_field"/>
    <s v="unknown"/>
    <m/>
    <x v="0"/>
    <m/>
    <s v="prop"/>
    <x v="32"/>
    <x v="0"/>
    <x v="0"/>
  </r>
  <r>
    <x v="2"/>
    <x v="1"/>
    <s v="anzsic06_division"/>
    <s v="Accommodation and Food Services"/>
    <m/>
    <x v="0"/>
    <n v="9"/>
    <s v="prop"/>
    <x v="0"/>
    <x v="1"/>
    <x v="0"/>
  </r>
  <r>
    <x v="2"/>
    <x v="1"/>
    <s v="anzsic06_division"/>
    <s v="Agriculture, Forestry and Fishing"/>
    <m/>
    <x v="0"/>
    <n v="9"/>
    <s v="prop"/>
    <x v="0"/>
    <x v="1"/>
    <x v="0"/>
  </r>
  <r>
    <x v="2"/>
    <x v="1"/>
    <s v="anzsic06_division"/>
    <s v="Financial and Insurance Services"/>
    <m/>
    <x v="0"/>
    <n v="9"/>
    <s v="prop"/>
    <x v="0"/>
    <x v="1"/>
    <x v="0"/>
  </r>
  <r>
    <x v="2"/>
    <x v="1"/>
    <s v="anzsic06_division"/>
    <s v="Professional, Scientific and Technical Services"/>
    <m/>
    <x v="0"/>
    <n v="9"/>
    <s v="prop"/>
    <x v="0"/>
    <x v="1"/>
    <x v="0"/>
  </r>
  <r>
    <x v="2"/>
    <x v="1"/>
    <s v="dl_motorcar_ever"/>
    <s v="No"/>
    <n v="9"/>
    <x v="0"/>
    <n v="9"/>
    <s v="prop"/>
    <x v="1"/>
    <x v="1"/>
    <x v="0"/>
  </r>
  <r>
    <x v="2"/>
    <x v="1"/>
    <s v="dl_motorcar_ever"/>
    <s v="Yes_1_learner"/>
    <m/>
    <x v="0"/>
    <n v="9"/>
    <s v="prop"/>
    <x v="1"/>
    <x v="1"/>
    <x v="0"/>
  </r>
  <r>
    <x v="2"/>
    <x v="1"/>
    <s v="earnings_year_prior"/>
    <s v="1"/>
    <n v="9"/>
    <x v="0"/>
    <n v="9"/>
    <s v="prop"/>
    <x v="2"/>
    <x v="1"/>
    <x v="1"/>
  </r>
  <r>
    <x v="2"/>
    <x v="1"/>
    <s v="EET_6months_prioryr"/>
    <s v="1"/>
    <m/>
    <x v="0"/>
    <n v="9"/>
    <s v="prop"/>
    <x v="3"/>
    <x v="1"/>
    <x v="1"/>
  </r>
  <r>
    <x v="2"/>
    <x v="1"/>
    <s v="EET_anytime_prioryr"/>
    <s v="1"/>
    <n v="6"/>
    <x v="0"/>
    <n v="9"/>
    <s v="prop"/>
    <x v="4"/>
    <x v="1"/>
    <x v="1"/>
  </r>
  <r>
    <x v="2"/>
    <x v="1"/>
    <s v="high_qual"/>
    <s v="Level 7+"/>
    <m/>
    <x v="0"/>
    <n v="9"/>
    <s v="prop"/>
    <x v="5"/>
    <x v="1"/>
    <x v="0"/>
  </r>
  <r>
    <x v="2"/>
    <x v="1"/>
    <s v="high_qual"/>
    <s v="Missing"/>
    <n v="6"/>
    <x v="0"/>
    <n v="9"/>
    <s v="prop"/>
    <x v="5"/>
    <x v="1"/>
    <x v="0"/>
  </r>
  <r>
    <x v="2"/>
    <x v="1"/>
    <s v="high_qual_nqf"/>
    <s v="7"/>
    <m/>
    <x v="0"/>
    <n v="9"/>
    <s v="prop"/>
    <x v="14"/>
    <x v="1"/>
    <x v="0"/>
  </r>
  <r>
    <x v="2"/>
    <x v="2"/>
    <s v="anzsic06_division"/>
    <s v="Agriculture, Forestry and Fishing"/>
    <m/>
    <x v="0"/>
    <n v="9"/>
    <s v="prop"/>
    <x v="0"/>
    <x v="0"/>
    <x v="0"/>
  </r>
  <r>
    <x v="2"/>
    <x v="2"/>
    <s v="anzsic06_division"/>
    <s v="Construction"/>
    <m/>
    <x v="0"/>
    <n v="9"/>
    <s v="prop"/>
    <x v="0"/>
    <x v="0"/>
    <x v="0"/>
  </r>
  <r>
    <x v="2"/>
    <x v="2"/>
    <s v="anzsic06_division"/>
    <s v="Manufacturing"/>
    <m/>
    <x v="0"/>
    <n v="9"/>
    <s v="prop"/>
    <x v="0"/>
    <x v="0"/>
    <x v="0"/>
  </r>
  <r>
    <x v="2"/>
    <x v="2"/>
    <s v="anzsic06_division"/>
    <s v="Professional, Scientific and Technical Services"/>
    <m/>
    <x v="0"/>
    <n v="9"/>
    <s v="prop"/>
    <x v="0"/>
    <x v="0"/>
    <x v="0"/>
  </r>
  <r>
    <x v="2"/>
    <x v="2"/>
    <s v="anzsic06_division"/>
    <s v="Transport, Postal and Warehousing"/>
    <m/>
    <x v="0"/>
    <n v="9"/>
    <s v="prop"/>
    <x v="0"/>
    <x v="0"/>
    <x v="0"/>
  </r>
  <r>
    <x v="2"/>
    <x v="2"/>
    <s v="dl_motorcar_ever"/>
    <s v="No"/>
    <m/>
    <x v="0"/>
    <n v="9"/>
    <s v="prop"/>
    <x v="1"/>
    <x v="0"/>
    <x v="0"/>
  </r>
  <r>
    <x v="2"/>
    <x v="2"/>
    <s v="dl_motorcar_ever"/>
    <s v="Yes_3_full"/>
    <m/>
    <x v="0"/>
    <n v="9"/>
    <s v="prop"/>
    <x v="1"/>
    <x v="0"/>
    <x v="0"/>
  </r>
  <r>
    <x v="2"/>
    <x v="2"/>
    <s v="earnings_year_prior"/>
    <s v="1"/>
    <m/>
    <x v="0"/>
    <n v="9"/>
    <s v="prop"/>
    <x v="2"/>
    <x v="0"/>
    <x v="1"/>
  </r>
  <r>
    <x v="2"/>
    <x v="2"/>
    <s v="EET_6months_prioryr"/>
    <s v="1"/>
    <m/>
    <x v="0"/>
    <n v="9"/>
    <s v="prop"/>
    <x v="3"/>
    <x v="0"/>
    <x v="1"/>
  </r>
  <r>
    <x v="2"/>
    <x v="2"/>
    <s v="EET_anytime_prioryr"/>
    <s v="1"/>
    <m/>
    <x v="0"/>
    <n v="9"/>
    <s v="prop"/>
    <x v="4"/>
    <x v="0"/>
    <x v="1"/>
  </r>
  <r>
    <x v="2"/>
    <x v="2"/>
    <s v="high_qual"/>
    <s v="Missing"/>
    <n v="6"/>
    <x v="0"/>
    <n v="9"/>
    <s v="prop"/>
    <x v="5"/>
    <x v="0"/>
    <x v="0"/>
  </r>
  <r>
    <x v="2"/>
    <x v="2"/>
    <s v="high_qual"/>
    <s v="No qualification"/>
    <m/>
    <x v="0"/>
    <n v="9"/>
    <s v="prop"/>
    <x v="5"/>
    <x v="0"/>
    <x v="0"/>
  </r>
  <r>
    <x v="2"/>
    <x v="2"/>
    <s v="anzsic06_division"/>
    <s v="Agriculture, Forestry and Fishing"/>
    <m/>
    <x v="0"/>
    <n v="9"/>
    <s v="prop"/>
    <x v="0"/>
    <x v="1"/>
    <x v="0"/>
  </r>
  <r>
    <x v="2"/>
    <x v="2"/>
    <s v="anzsic06_division"/>
    <s v="Health Care and Social Assistance"/>
    <m/>
    <x v="0"/>
    <n v="9"/>
    <s v="prop"/>
    <x v="0"/>
    <x v="1"/>
    <x v="0"/>
  </r>
  <r>
    <x v="2"/>
    <x v="2"/>
    <s v="anzsic06_division"/>
    <s v="Manufacturing"/>
    <m/>
    <x v="0"/>
    <n v="9"/>
    <s v="prop"/>
    <x v="0"/>
    <x v="1"/>
    <x v="0"/>
  </r>
  <r>
    <x v="2"/>
    <x v="2"/>
    <s v="ben_payment_year_prior"/>
    <s v="1"/>
    <m/>
    <x v="0"/>
    <n v="9"/>
    <s v="prop"/>
    <x v="16"/>
    <x v="1"/>
    <x v="1"/>
  </r>
  <r>
    <x v="2"/>
    <x v="2"/>
    <s v="benT1_prior_year"/>
    <s v="1"/>
    <m/>
    <x v="0"/>
    <n v="9"/>
    <s v="prop"/>
    <x v="17"/>
    <x v="1"/>
    <x v="1"/>
  </r>
  <r>
    <x v="2"/>
    <x v="2"/>
    <s v="dl_motorcar_ever"/>
    <s v="No"/>
    <n v="9"/>
    <x v="0"/>
    <n v="9"/>
    <s v="prop"/>
    <x v="1"/>
    <x v="1"/>
    <x v="0"/>
  </r>
  <r>
    <x v="2"/>
    <x v="2"/>
    <s v="dl_motorcar_ever"/>
    <s v="Yes_1_learner"/>
    <m/>
    <x v="0"/>
    <n v="9"/>
    <s v="prop"/>
    <x v="1"/>
    <x v="1"/>
    <x v="0"/>
  </r>
  <r>
    <x v="2"/>
    <x v="2"/>
    <s v="earnings_year_prior"/>
    <s v="1"/>
    <n v="9"/>
    <x v="0"/>
    <n v="9"/>
    <s v="prop"/>
    <x v="2"/>
    <x v="1"/>
    <x v="1"/>
  </r>
  <r>
    <x v="2"/>
    <x v="2"/>
    <s v="EET_6months_prioryr"/>
    <s v="1"/>
    <n v="6"/>
    <x v="0"/>
    <n v="9"/>
    <s v="prop"/>
    <x v="3"/>
    <x v="1"/>
    <x v="1"/>
  </r>
  <r>
    <x v="2"/>
    <x v="2"/>
    <s v="EET_anytime_prioryr"/>
    <s v="1"/>
    <n v="6"/>
    <x v="0"/>
    <n v="9"/>
    <s v="prop"/>
    <x v="4"/>
    <x v="1"/>
    <x v="1"/>
  </r>
  <r>
    <x v="2"/>
    <x v="2"/>
    <s v="high_qual"/>
    <s v="Level 1 to 3 qualification"/>
    <m/>
    <x v="0"/>
    <n v="9"/>
    <s v="prop"/>
    <x v="5"/>
    <x v="1"/>
    <x v="0"/>
  </r>
  <r>
    <x v="2"/>
    <x v="2"/>
    <s v="high_qual"/>
    <s v="Missing"/>
    <n v="6"/>
    <x v="0"/>
    <n v="9"/>
    <s v="prop"/>
    <x v="5"/>
    <x v="1"/>
    <x v="0"/>
  </r>
  <r>
    <x v="2"/>
    <x v="2"/>
    <s v="high_qual_nqf"/>
    <s v="1"/>
    <m/>
    <x v="0"/>
    <n v="9"/>
    <s v="prop"/>
    <x v="14"/>
    <x v="1"/>
    <x v="0"/>
  </r>
  <r>
    <x v="2"/>
    <x v="2"/>
    <s v="JSHCD_prior_year"/>
    <s v="1"/>
    <m/>
    <x v="0"/>
    <n v="9"/>
    <s v="prop"/>
    <x v="30"/>
    <x v="1"/>
    <x v="1"/>
  </r>
  <r>
    <x v="2"/>
    <x v="2"/>
    <s v="JSWR_prior_year"/>
    <s v="1"/>
    <m/>
    <x v="0"/>
    <n v="9"/>
    <s v="prop"/>
    <x v="31"/>
    <x v="1"/>
    <x v="1"/>
  </r>
  <r>
    <x v="2"/>
    <x v="2"/>
    <s v="supp_accommodation"/>
    <s v="1"/>
    <m/>
    <x v="0"/>
    <n v="9"/>
    <s v="prop"/>
    <x v="42"/>
    <x v="1"/>
    <x v="1"/>
  </r>
  <r>
    <x v="2"/>
    <x v="2"/>
    <s v="supp_benefit_flag"/>
    <s v="1"/>
    <m/>
    <x v="0"/>
    <n v="9"/>
    <s v="prop"/>
    <x v="43"/>
    <x v="1"/>
    <x v="1"/>
  </r>
  <r>
    <x v="2"/>
    <x v="2"/>
    <s v="supp_disability"/>
    <s v="1"/>
    <m/>
    <x v="0"/>
    <n v="9"/>
    <s v="prop"/>
    <x v="45"/>
    <x v="1"/>
    <x v="1"/>
  </r>
  <r>
    <x v="2"/>
    <x v="2"/>
    <s v="supp_winter_payment"/>
    <s v="1"/>
    <m/>
    <x v="0"/>
    <n v="9"/>
    <s v="prop"/>
    <x v="46"/>
    <x v="1"/>
    <x v="1"/>
  </r>
  <r>
    <x v="2"/>
    <x v="3"/>
    <s v="benT1_prior_year"/>
    <s v="1"/>
    <m/>
    <x v="0"/>
    <m/>
    <s v="prop"/>
    <x v="17"/>
    <x v="0"/>
    <x v="1"/>
  </r>
  <r>
    <x v="2"/>
    <x v="3"/>
    <s v="dl_motorcar_ever"/>
    <s v="No"/>
    <m/>
    <x v="0"/>
    <m/>
    <s v="prop"/>
    <x v="1"/>
    <x v="0"/>
    <x v="0"/>
  </r>
  <r>
    <x v="2"/>
    <x v="3"/>
    <s v="earnings_year_prior"/>
    <s v="1"/>
    <m/>
    <x v="0"/>
    <m/>
    <s v="prop"/>
    <x v="2"/>
    <x v="0"/>
    <x v="1"/>
  </r>
  <r>
    <x v="2"/>
    <x v="3"/>
    <s v="EET_6months_prioryr"/>
    <s v="1"/>
    <m/>
    <x v="0"/>
    <m/>
    <s v="prop"/>
    <x v="3"/>
    <x v="0"/>
    <x v="1"/>
  </r>
  <r>
    <x v="2"/>
    <x v="3"/>
    <s v="EET_anytime_prioryr"/>
    <s v="1"/>
    <m/>
    <x v="0"/>
    <m/>
    <s v="prop"/>
    <x v="4"/>
    <x v="0"/>
    <x v="1"/>
  </r>
  <r>
    <x v="2"/>
    <x v="3"/>
    <s v="high_qual"/>
    <s v="Level 1 to 3 qualification"/>
    <m/>
    <x v="0"/>
    <m/>
    <s v="prop"/>
    <x v="5"/>
    <x v="0"/>
    <x v="0"/>
  </r>
  <r>
    <x v="2"/>
    <x v="3"/>
    <s v="high_qual"/>
    <s v="Missing"/>
    <m/>
    <x v="0"/>
    <m/>
    <s v="prop"/>
    <x v="5"/>
    <x v="0"/>
    <x v="0"/>
  </r>
  <r>
    <x v="2"/>
    <x v="3"/>
    <s v="high_qual_nqf"/>
    <s v="1"/>
    <m/>
    <x v="0"/>
    <m/>
    <s v="prop"/>
    <x v="14"/>
    <x v="0"/>
    <x v="0"/>
  </r>
  <r>
    <x v="2"/>
    <x v="3"/>
    <s v="pension_payment_year_prior"/>
    <s v="1"/>
    <m/>
    <x v="0"/>
    <m/>
    <s v="prop"/>
    <x v="49"/>
    <x v="0"/>
    <x v="1"/>
  </r>
  <r>
    <x v="2"/>
    <x v="3"/>
    <s v="pension_prior_year"/>
    <s v="1"/>
    <m/>
    <x v="0"/>
    <m/>
    <s v="prop"/>
    <x v="50"/>
    <x v="0"/>
    <x v="1"/>
  </r>
  <r>
    <x v="2"/>
    <x v="3"/>
    <s v="supp_benefit_flag"/>
    <s v="1"/>
    <m/>
    <x v="0"/>
    <m/>
    <s v="prop"/>
    <x v="43"/>
    <x v="0"/>
    <x v="1"/>
  </r>
  <r>
    <x v="2"/>
    <x v="3"/>
    <s v="supp_winter_payment"/>
    <s v="1"/>
    <m/>
    <x v="0"/>
    <m/>
    <s v="prop"/>
    <x v="46"/>
    <x v="0"/>
    <x v="1"/>
  </r>
  <r>
    <x v="2"/>
    <x v="3"/>
    <s v="dl_motorcar_ever"/>
    <s v="No"/>
    <m/>
    <x v="0"/>
    <m/>
    <s v="prop"/>
    <x v="1"/>
    <x v="1"/>
    <x v="0"/>
  </r>
  <r>
    <x v="2"/>
    <x v="3"/>
    <s v="high_qual"/>
    <s v="Missing"/>
    <m/>
    <x v="0"/>
    <m/>
    <s v="prop"/>
    <x v="5"/>
    <x v="1"/>
    <x v="0"/>
  </r>
  <r>
    <x v="2"/>
    <x v="3"/>
    <s v="pension_payment_year_prior"/>
    <s v="1"/>
    <m/>
    <x v="0"/>
    <m/>
    <s v="prop"/>
    <x v="49"/>
    <x v="1"/>
    <x v="1"/>
  </r>
  <r>
    <x v="0"/>
    <x v="0"/>
    <s v="alcohol_drug_referral_to"/>
    <s v="1"/>
    <m/>
    <x v="1"/>
    <n v="29886"/>
    <s v="prop"/>
    <x v="15"/>
    <x v="0"/>
    <x v="1"/>
  </r>
  <r>
    <x v="0"/>
    <x v="0"/>
    <s v="anzsic06_division"/>
    <s v="Accommodation and Food Services"/>
    <n v="126"/>
    <x v="1"/>
    <n v="29886"/>
    <s v="prop"/>
    <x v="0"/>
    <x v="0"/>
    <x v="0"/>
  </r>
  <r>
    <x v="0"/>
    <x v="0"/>
    <s v="anzsic06_division"/>
    <s v="Administrative and Support Services"/>
    <n v="27"/>
    <x v="1"/>
    <n v="29886"/>
    <s v="prop"/>
    <x v="0"/>
    <x v="0"/>
    <x v="0"/>
  </r>
  <r>
    <x v="0"/>
    <x v="0"/>
    <s v="anzsic06_division"/>
    <s v="Agriculture, Forestry and Fishing"/>
    <n v="174"/>
    <x v="1"/>
    <n v="29886"/>
    <s v="prop"/>
    <x v="0"/>
    <x v="0"/>
    <x v="0"/>
  </r>
  <r>
    <x v="0"/>
    <x v="0"/>
    <s v="anzsic06_division"/>
    <s v="Arts and Recreation Services"/>
    <n v="15"/>
    <x v="1"/>
    <n v="29886"/>
    <s v="prop"/>
    <x v="0"/>
    <x v="0"/>
    <x v="0"/>
  </r>
  <r>
    <x v="0"/>
    <x v="0"/>
    <s v="anzsic06_division"/>
    <s v="Construction"/>
    <n v="33"/>
    <x v="1"/>
    <n v="29886"/>
    <s v="prop"/>
    <x v="0"/>
    <x v="0"/>
    <x v="0"/>
  </r>
  <r>
    <x v="0"/>
    <x v="0"/>
    <s v="anzsic06_division"/>
    <s v="Education and Training"/>
    <m/>
    <x v="1"/>
    <n v="29886"/>
    <s v="prop"/>
    <x v="0"/>
    <x v="0"/>
    <x v="0"/>
  </r>
  <r>
    <x v="0"/>
    <x v="0"/>
    <s v="anzsic06_division"/>
    <s v="Financial and Insurance Services"/>
    <m/>
    <x v="1"/>
    <n v="29886"/>
    <s v="prop"/>
    <x v="0"/>
    <x v="0"/>
    <x v="0"/>
  </r>
  <r>
    <x v="0"/>
    <x v="0"/>
    <s v="anzsic06_division"/>
    <s v="Health Care and Social Assistance"/>
    <m/>
    <x v="1"/>
    <n v="29886"/>
    <s v="prop"/>
    <x v="0"/>
    <x v="0"/>
    <x v="0"/>
  </r>
  <r>
    <x v="0"/>
    <x v="0"/>
    <s v="anzsic06_division"/>
    <s v="Information Media and Telecommunications"/>
    <n v="51"/>
    <x v="1"/>
    <n v="29886"/>
    <s v="prop"/>
    <x v="0"/>
    <x v="0"/>
    <x v="0"/>
  </r>
  <r>
    <x v="0"/>
    <x v="0"/>
    <s v="anzsic06_division"/>
    <s v="Manufacturing"/>
    <n v="36"/>
    <x v="1"/>
    <n v="29886"/>
    <s v="prop"/>
    <x v="0"/>
    <x v="0"/>
    <x v="0"/>
  </r>
  <r>
    <x v="0"/>
    <x v="0"/>
    <s v="anzsic06_division"/>
    <s v="Other Services"/>
    <n v="15"/>
    <x v="1"/>
    <n v="29886"/>
    <s v="prop"/>
    <x v="0"/>
    <x v="0"/>
    <x v="0"/>
  </r>
  <r>
    <x v="0"/>
    <x v="0"/>
    <s v="anzsic06_division"/>
    <s v="Professional, Scientific and Technical Services"/>
    <n v="18"/>
    <x v="1"/>
    <n v="29886"/>
    <s v="prop"/>
    <x v="0"/>
    <x v="0"/>
    <x v="0"/>
  </r>
  <r>
    <x v="0"/>
    <x v="0"/>
    <s v="anzsic06_division"/>
    <s v="Public Administration and Safety"/>
    <m/>
    <x v="1"/>
    <n v="29886"/>
    <s v="prop"/>
    <x v="0"/>
    <x v="0"/>
    <x v="0"/>
  </r>
  <r>
    <x v="0"/>
    <x v="0"/>
    <s v="anzsic06_division"/>
    <s v="Rental, Hiring and Real Estate Services"/>
    <n v="12"/>
    <x v="1"/>
    <n v="29886"/>
    <s v="prop"/>
    <x v="0"/>
    <x v="0"/>
    <x v="0"/>
  </r>
  <r>
    <x v="0"/>
    <x v="0"/>
    <s v="anzsic06_division"/>
    <s v="Retail Trade"/>
    <n v="66"/>
    <x v="1"/>
    <n v="29886"/>
    <s v="prop"/>
    <x v="0"/>
    <x v="0"/>
    <x v="0"/>
  </r>
  <r>
    <x v="0"/>
    <x v="0"/>
    <s v="anzsic06_division"/>
    <s v="Transport, Postal and Warehousing"/>
    <n v="12"/>
    <x v="1"/>
    <n v="29886"/>
    <s v="prop"/>
    <x v="0"/>
    <x v="0"/>
    <x v="0"/>
  </r>
  <r>
    <x v="0"/>
    <x v="0"/>
    <s v="anzsic06_division"/>
    <s v="Wholesale Trade"/>
    <n v="15"/>
    <x v="1"/>
    <n v="29886"/>
    <s v="prop"/>
    <x v="0"/>
    <x v="0"/>
    <x v="0"/>
  </r>
  <r>
    <x v="0"/>
    <x v="0"/>
    <s v="ben_payment_year_prior"/>
    <s v="1"/>
    <m/>
    <x v="1"/>
    <n v="29886"/>
    <s v="prop"/>
    <x v="16"/>
    <x v="0"/>
    <x v="1"/>
  </r>
  <r>
    <x v="0"/>
    <x v="0"/>
    <s v="benT1_prior_year"/>
    <s v="1"/>
    <m/>
    <x v="1"/>
    <n v="29886"/>
    <s v="prop"/>
    <x v="17"/>
    <x v="0"/>
    <x v="1"/>
  </r>
  <r>
    <x v="0"/>
    <x v="0"/>
    <s v="comm_prior_year"/>
    <s v="1"/>
    <m/>
    <x v="1"/>
    <n v="29886"/>
    <s v="prop"/>
    <x v="21"/>
    <x v="0"/>
    <x v="1"/>
  </r>
  <r>
    <x v="0"/>
    <x v="0"/>
    <s v="dl_motorcar_ever"/>
    <s v="No"/>
    <n v="29886"/>
    <x v="1"/>
    <n v="29886"/>
    <s v="prop"/>
    <x v="1"/>
    <x v="0"/>
    <x v="0"/>
  </r>
  <r>
    <x v="0"/>
    <x v="0"/>
    <s v="dl_motorcar_ever"/>
    <s v="Yes_1_learner"/>
    <m/>
    <x v="1"/>
    <n v="29886"/>
    <s v="prop"/>
    <x v="1"/>
    <x v="0"/>
    <x v="0"/>
  </r>
  <r>
    <x v="0"/>
    <x v="0"/>
    <s v="dl_motorcar_ever"/>
    <s v="Yes_3_full"/>
    <m/>
    <x v="1"/>
    <n v="29886"/>
    <s v="prop"/>
    <x v="1"/>
    <x v="0"/>
    <x v="0"/>
  </r>
  <r>
    <x v="0"/>
    <x v="0"/>
    <s v="earnings_year_prior"/>
    <s v="1"/>
    <n v="621"/>
    <x v="1"/>
    <n v="29886"/>
    <s v="prop"/>
    <x v="2"/>
    <x v="0"/>
    <x v="1"/>
  </r>
  <r>
    <x v="0"/>
    <x v="0"/>
    <s v="EET_6months_prioryr"/>
    <s v="1"/>
    <n v="19185"/>
    <x v="1"/>
    <n v="29886"/>
    <s v="prop"/>
    <x v="3"/>
    <x v="0"/>
    <x v="1"/>
  </r>
  <r>
    <x v="0"/>
    <x v="0"/>
    <s v="EET_anytime_prioryr"/>
    <s v="1"/>
    <n v="20082"/>
    <x v="1"/>
    <n v="29886"/>
    <s v="prop"/>
    <x v="4"/>
    <x v="0"/>
    <x v="1"/>
  </r>
  <r>
    <x v="0"/>
    <x v="0"/>
    <s v="high_qual"/>
    <s v="Level 1 to 3 qualification"/>
    <m/>
    <x v="1"/>
    <n v="29886"/>
    <s v="prop"/>
    <x v="5"/>
    <x v="0"/>
    <x v="0"/>
  </r>
  <r>
    <x v="0"/>
    <x v="0"/>
    <s v="high_qual"/>
    <s v="Level 4 to 6 qualification"/>
    <m/>
    <x v="1"/>
    <n v="29886"/>
    <s v="prop"/>
    <x v="5"/>
    <x v="0"/>
    <x v="0"/>
  </r>
  <r>
    <x v="0"/>
    <x v="0"/>
    <s v="high_qual"/>
    <s v="Missing"/>
    <n v="29868"/>
    <x v="1"/>
    <n v="29886"/>
    <s v="prop"/>
    <x v="5"/>
    <x v="0"/>
    <x v="0"/>
  </r>
  <r>
    <x v="0"/>
    <x v="0"/>
    <s v="high_qual"/>
    <s v="No qualification"/>
    <n v="12"/>
    <x v="1"/>
    <n v="29886"/>
    <s v="prop"/>
    <x v="5"/>
    <x v="0"/>
    <x v="0"/>
  </r>
  <r>
    <x v="0"/>
    <x v="0"/>
    <s v="high_qual_nqf"/>
    <s v="1"/>
    <m/>
    <x v="1"/>
    <n v="29886"/>
    <s v="prop"/>
    <x v="14"/>
    <x v="0"/>
    <x v="0"/>
  </r>
  <r>
    <x v="0"/>
    <x v="0"/>
    <s v="high_qual_nqf"/>
    <s v="3"/>
    <m/>
    <x v="1"/>
    <n v="29886"/>
    <s v="prop"/>
    <x v="14"/>
    <x v="0"/>
    <x v="0"/>
  </r>
  <r>
    <x v="0"/>
    <x v="0"/>
    <s v="high_qual_nqf"/>
    <s v="4"/>
    <m/>
    <x v="1"/>
    <n v="29886"/>
    <s v="prop"/>
    <x v="14"/>
    <x v="0"/>
    <x v="0"/>
  </r>
  <r>
    <x v="0"/>
    <x v="0"/>
    <s v="HNZapply_prioryear"/>
    <s v="1"/>
    <n v="102"/>
    <x v="1"/>
    <n v="29886"/>
    <s v="prop"/>
    <x v="6"/>
    <x v="0"/>
    <x v="1"/>
  </r>
  <r>
    <x v="0"/>
    <x v="0"/>
    <s v="HNZtenant_prior"/>
    <s v="1"/>
    <n v="663"/>
    <x v="1"/>
    <n v="29886"/>
    <s v="prop"/>
    <x v="7"/>
    <x v="0"/>
    <x v="1"/>
  </r>
  <r>
    <x v="0"/>
    <x v="0"/>
    <s v="HNZtenant_prioryear"/>
    <s v="1"/>
    <n v="399"/>
    <x v="1"/>
    <n v="29886"/>
    <s v="prop"/>
    <x v="8"/>
    <x v="0"/>
    <x v="1"/>
  </r>
  <r>
    <x v="0"/>
    <x v="0"/>
    <s v="JSHCD_prior_year"/>
    <s v="1"/>
    <m/>
    <x v="1"/>
    <n v="29886"/>
    <s v="prop"/>
    <x v="30"/>
    <x v="0"/>
    <x v="1"/>
  </r>
  <r>
    <x v="0"/>
    <x v="0"/>
    <s v="JSWR_prior_year"/>
    <s v="1"/>
    <m/>
    <x v="1"/>
    <n v="29886"/>
    <s v="prop"/>
    <x v="31"/>
    <x v="0"/>
    <x v="1"/>
  </r>
  <r>
    <x v="0"/>
    <x v="0"/>
    <s v="offend_prioryr"/>
    <s v="1"/>
    <n v="36"/>
    <x v="1"/>
    <n v="29886"/>
    <s v="prop"/>
    <x v="9"/>
    <x v="0"/>
    <x v="1"/>
  </r>
  <r>
    <x v="0"/>
    <x v="0"/>
    <s v="offend_serious_harm_prioryr"/>
    <s v="1"/>
    <n v="12"/>
    <x v="1"/>
    <n v="29886"/>
    <s v="prop"/>
    <x v="10"/>
    <x v="0"/>
    <x v="1"/>
  </r>
  <r>
    <x v="0"/>
    <x v="0"/>
    <s v="pension_payment_year_prior"/>
    <s v="1"/>
    <m/>
    <x v="1"/>
    <n v="29886"/>
    <s v="prop"/>
    <x v="49"/>
    <x v="0"/>
    <x v="1"/>
  </r>
  <r>
    <x v="0"/>
    <x v="0"/>
    <s v="pension_prior_year"/>
    <s v="1"/>
    <m/>
    <x v="1"/>
    <n v="29886"/>
    <s v="prop"/>
    <x v="50"/>
    <x v="0"/>
    <x v="1"/>
  </r>
  <r>
    <x v="0"/>
    <x v="0"/>
    <s v="PRIMHD_flag"/>
    <s v="1"/>
    <n v="831"/>
    <x v="1"/>
    <n v="29886"/>
    <s v="prop"/>
    <x v="11"/>
    <x v="0"/>
    <x v="1"/>
  </r>
  <r>
    <x v="0"/>
    <x v="0"/>
    <s v="serious_mental_health_ever"/>
    <s v="1"/>
    <m/>
    <x v="1"/>
    <n v="29886"/>
    <s v="prop"/>
    <x v="39"/>
    <x v="0"/>
    <x v="1"/>
  </r>
  <r>
    <x v="0"/>
    <x v="0"/>
    <s v="supp_accommodation"/>
    <s v="1"/>
    <m/>
    <x v="1"/>
    <n v="29886"/>
    <s v="prop"/>
    <x v="42"/>
    <x v="0"/>
    <x v="1"/>
  </r>
  <r>
    <x v="0"/>
    <x v="0"/>
    <s v="supp_benefit_flag"/>
    <s v="1"/>
    <m/>
    <x v="1"/>
    <n v="29886"/>
    <s v="prop"/>
    <x v="43"/>
    <x v="0"/>
    <x v="1"/>
  </r>
  <r>
    <x v="0"/>
    <x v="0"/>
    <s v="supp_winter_payment"/>
    <s v="1"/>
    <m/>
    <x v="1"/>
    <n v="29886"/>
    <s v="prop"/>
    <x v="46"/>
    <x v="0"/>
    <x v="1"/>
  </r>
  <r>
    <x v="0"/>
    <x v="0"/>
    <s v="victim_prioryr"/>
    <s v="1"/>
    <n v="156"/>
    <x v="1"/>
    <n v="29886"/>
    <s v="prop"/>
    <x v="12"/>
    <x v="0"/>
    <x v="1"/>
  </r>
  <r>
    <x v="0"/>
    <x v="0"/>
    <s v="victim_serious_harm_prioryr"/>
    <s v="1"/>
    <n v="132"/>
    <x v="1"/>
    <n v="29886"/>
    <s v="prop"/>
    <x v="13"/>
    <x v="0"/>
    <x v="1"/>
  </r>
  <r>
    <x v="0"/>
    <x v="0"/>
    <s v="anzsic06_division"/>
    <s v="Accommodation and Food Services"/>
    <n v="198"/>
    <x v="1"/>
    <n v="28308"/>
    <s v="prop"/>
    <x v="0"/>
    <x v="1"/>
    <x v="0"/>
  </r>
  <r>
    <x v="0"/>
    <x v="0"/>
    <s v="anzsic06_division"/>
    <s v="Administrative and Support Services"/>
    <n v="24"/>
    <x v="1"/>
    <n v="28308"/>
    <s v="prop"/>
    <x v="0"/>
    <x v="1"/>
    <x v="0"/>
  </r>
  <r>
    <x v="0"/>
    <x v="0"/>
    <s v="anzsic06_division"/>
    <s v="Agriculture, Forestry and Fishing"/>
    <n v="144"/>
    <x v="1"/>
    <n v="28308"/>
    <s v="prop"/>
    <x v="0"/>
    <x v="1"/>
    <x v="0"/>
  </r>
  <r>
    <x v="0"/>
    <x v="0"/>
    <s v="anzsic06_division"/>
    <s v="Arts and Recreation Services"/>
    <n v="18"/>
    <x v="1"/>
    <n v="28308"/>
    <s v="prop"/>
    <x v="0"/>
    <x v="1"/>
    <x v="0"/>
  </r>
  <r>
    <x v="0"/>
    <x v="0"/>
    <s v="anzsic06_division"/>
    <s v="Construction"/>
    <n v="18"/>
    <x v="1"/>
    <n v="28308"/>
    <s v="prop"/>
    <x v="0"/>
    <x v="1"/>
    <x v="0"/>
  </r>
  <r>
    <x v="0"/>
    <x v="0"/>
    <s v="anzsic06_division"/>
    <s v="Education and Training"/>
    <n v="9"/>
    <x v="1"/>
    <n v="28308"/>
    <s v="prop"/>
    <x v="0"/>
    <x v="1"/>
    <x v="0"/>
  </r>
  <r>
    <x v="0"/>
    <x v="0"/>
    <s v="anzsic06_division"/>
    <s v="Financial and Insurance Services"/>
    <m/>
    <x v="1"/>
    <n v="28308"/>
    <s v="prop"/>
    <x v="0"/>
    <x v="1"/>
    <x v="0"/>
  </r>
  <r>
    <x v="0"/>
    <x v="0"/>
    <s v="anzsic06_division"/>
    <s v="Health Care and Social Assistance"/>
    <m/>
    <x v="1"/>
    <n v="28308"/>
    <s v="prop"/>
    <x v="0"/>
    <x v="1"/>
    <x v="0"/>
  </r>
  <r>
    <x v="0"/>
    <x v="0"/>
    <s v="anzsic06_division"/>
    <s v="Information Media and Telecommunications"/>
    <n v="12"/>
    <x v="1"/>
    <n v="28308"/>
    <s v="prop"/>
    <x v="0"/>
    <x v="1"/>
    <x v="0"/>
  </r>
  <r>
    <x v="0"/>
    <x v="0"/>
    <s v="anzsic06_division"/>
    <s v="Manufacturing"/>
    <n v="21"/>
    <x v="1"/>
    <n v="28308"/>
    <s v="prop"/>
    <x v="0"/>
    <x v="1"/>
    <x v="0"/>
  </r>
  <r>
    <x v="0"/>
    <x v="0"/>
    <s v="anzsic06_division"/>
    <s v="Other Services"/>
    <n v="18"/>
    <x v="1"/>
    <n v="28308"/>
    <s v="prop"/>
    <x v="0"/>
    <x v="1"/>
    <x v="0"/>
  </r>
  <r>
    <x v="0"/>
    <x v="0"/>
    <s v="anzsic06_division"/>
    <s v="Professional, Scientific and Technical Services"/>
    <n v="15"/>
    <x v="1"/>
    <n v="28308"/>
    <s v="prop"/>
    <x v="0"/>
    <x v="1"/>
    <x v="0"/>
  </r>
  <r>
    <x v="0"/>
    <x v="0"/>
    <s v="anzsic06_division"/>
    <s v="Public Administration and Safety"/>
    <m/>
    <x v="1"/>
    <n v="28308"/>
    <s v="prop"/>
    <x v="0"/>
    <x v="1"/>
    <x v="0"/>
  </r>
  <r>
    <x v="0"/>
    <x v="0"/>
    <s v="anzsic06_division"/>
    <s v="Rental, Hiring and Real Estate Services"/>
    <n v="6"/>
    <x v="1"/>
    <n v="28308"/>
    <s v="prop"/>
    <x v="0"/>
    <x v="1"/>
    <x v="0"/>
  </r>
  <r>
    <x v="0"/>
    <x v="0"/>
    <s v="anzsic06_division"/>
    <s v="Retail Trade"/>
    <n v="75"/>
    <x v="1"/>
    <n v="28308"/>
    <s v="prop"/>
    <x v="0"/>
    <x v="1"/>
    <x v="0"/>
  </r>
  <r>
    <x v="0"/>
    <x v="0"/>
    <s v="anzsic06_division"/>
    <s v="Transport, Postal and Warehousing"/>
    <m/>
    <x v="1"/>
    <n v="28308"/>
    <s v="prop"/>
    <x v="0"/>
    <x v="1"/>
    <x v="0"/>
  </r>
  <r>
    <x v="0"/>
    <x v="0"/>
    <s v="anzsic06_division"/>
    <s v="Wholesale Trade"/>
    <n v="15"/>
    <x v="1"/>
    <n v="28308"/>
    <s v="prop"/>
    <x v="0"/>
    <x v="1"/>
    <x v="0"/>
  </r>
  <r>
    <x v="0"/>
    <x v="0"/>
    <s v="dl_motorcar_ever"/>
    <s v="No"/>
    <n v="28308"/>
    <x v="1"/>
    <n v="28308"/>
    <s v="prop"/>
    <x v="1"/>
    <x v="1"/>
    <x v="0"/>
  </r>
  <r>
    <x v="0"/>
    <x v="0"/>
    <s v="dl_motorcar_ever"/>
    <s v="Yes_3_full"/>
    <m/>
    <x v="1"/>
    <n v="28308"/>
    <s v="prop"/>
    <x v="1"/>
    <x v="1"/>
    <x v="0"/>
  </r>
  <r>
    <x v="0"/>
    <x v="0"/>
    <s v="earnings_year_prior"/>
    <s v="1"/>
    <n v="600"/>
    <x v="1"/>
    <n v="28308"/>
    <s v="prop"/>
    <x v="2"/>
    <x v="1"/>
    <x v="1"/>
  </r>
  <r>
    <x v="0"/>
    <x v="0"/>
    <s v="EET_6months_prioryr"/>
    <s v="1"/>
    <n v="18075"/>
    <x v="1"/>
    <n v="28308"/>
    <s v="prop"/>
    <x v="3"/>
    <x v="1"/>
    <x v="1"/>
  </r>
  <r>
    <x v="0"/>
    <x v="0"/>
    <s v="EET_anytime_prioryr"/>
    <s v="1"/>
    <n v="18969"/>
    <x v="1"/>
    <n v="28308"/>
    <s v="prop"/>
    <x v="4"/>
    <x v="1"/>
    <x v="1"/>
  </r>
  <r>
    <x v="0"/>
    <x v="0"/>
    <s v="employ_assist_prog"/>
    <s v="1"/>
    <m/>
    <x v="1"/>
    <n v="28308"/>
    <s v="prop"/>
    <x v="25"/>
    <x v="1"/>
    <x v="1"/>
  </r>
  <r>
    <x v="0"/>
    <x v="0"/>
    <s v="high_qual"/>
    <s v="Level 1 to 3 qualification"/>
    <m/>
    <x v="1"/>
    <n v="28308"/>
    <s v="prop"/>
    <x v="5"/>
    <x v="1"/>
    <x v="0"/>
  </r>
  <r>
    <x v="0"/>
    <x v="0"/>
    <s v="high_qual"/>
    <s v="Level 4 to 6 qualification"/>
    <m/>
    <x v="1"/>
    <n v="28308"/>
    <s v="prop"/>
    <x v="5"/>
    <x v="1"/>
    <x v="0"/>
  </r>
  <r>
    <x v="0"/>
    <x v="0"/>
    <s v="high_qual"/>
    <s v="Level 7+"/>
    <m/>
    <x v="1"/>
    <n v="28308"/>
    <s v="prop"/>
    <x v="5"/>
    <x v="1"/>
    <x v="0"/>
  </r>
  <r>
    <x v="0"/>
    <x v="0"/>
    <s v="high_qual"/>
    <s v="Missing"/>
    <n v="28284"/>
    <x v="1"/>
    <n v="28308"/>
    <s v="prop"/>
    <x v="5"/>
    <x v="1"/>
    <x v="0"/>
  </r>
  <r>
    <x v="0"/>
    <x v="0"/>
    <s v="high_qual"/>
    <s v="No qualification"/>
    <n v="15"/>
    <x v="1"/>
    <n v="28308"/>
    <s v="prop"/>
    <x v="5"/>
    <x v="1"/>
    <x v="0"/>
  </r>
  <r>
    <x v="0"/>
    <x v="0"/>
    <s v="high_qual_nqf"/>
    <s v="1"/>
    <m/>
    <x v="1"/>
    <n v="28308"/>
    <s v="prop"/>
    <x v="14"/>
    <x v="1"/>
    <x v="0"/>
  </r>
  <r>
    <x v="0"/>
    <x v="0"/>
    <s v="high_qual_nqf"/>
    <s v="2"/>
    <m/>
    <x v="1"/>
    <n v="28308"/>
    <s v="prop"/>
    <x v="14"/>
    <x v="1"/>
    <x v="0"/>
  </r>
  <r>
    <x v="0"/>
    <x v="0"/>
    <s v="high_qual_nqf"/>
    <s v="3"/>
    <m/>
    <x v="1"/>
    <n v="28308"/>
    <s v="prop"/>
    <x v="14"/>
    <x v="1"/>
    <x v="0"/>
  </r>
  <r>
    <x v="0"/>
    <x v="0"/>
    <s v="high_qual_nqf"/>
    <s v="5"/>
    <m/>
    <x v="1"/>
    <n v="28308"/>
    <s v="prop"/>
    <x v="14"/>
    <x v="1"/>
    <x v="0"/>
  </r>
  <r>
    <x v="0"/>
    <x v="0"/>
    <s v="high_qual_nqf"/>
    <s v="7"/>
    <m/>
    <x v="1"/>
    <n v="28308"/>
    <s v="prop"/>
    <x v="14"/>
    <x v="1"/>
    <x v="0"/>
  </r>
  <r>
    <x v="0"/>
    <x v="0"/>
    <s v="HNZapply_prioryear"/>
    <s v="1"/>
    <n v="81"/>
    <x v="1"/>
    <n v="28308"/>
    <s v="prop"/>
    <x v="6"/>
    <x v="1"/>
    <x v="1"/>
  </r>
  <r>
    <x v="0"/>
    <x v="0"/>
    <s v="HNZtenant_prior"/>
    <s v="1"/>
    <n v="588"/>
    <x v="1"/>
    <n v="28308"/>
    <s v="prop"/>
    <x v="7"/>
    <x v="1"/>
    <x v="1"/>
  </r>
  <r>
    <x v="0"/>
    <x v="0"/>
    <s v="HNZtenant_prioryear"/>
    <s v="1"/>
    <n v="363"/>
    <x v="1"/>
    <n v="28308"/>
    <s v="prop"/>
    <x v="8"/>
    <x v="1"/>
    <x v="1"/>
  </r>
  <r>
    <x v="0"/>
    <x v="0"/>
    <s v="offend_prioryr"/>
    <s v="1"/>
    <n v="9"/>
    <x v="1"/>
    <n v="28308"/>
    <s v="prop"/>
    <x v="9"/>
    <x v="1"/>
    <x v="1"/>
  </r>
  <r>
    <x v="0"/>
    <x v="0"/>
    <s v="offend_serious_harm_prioryr"/>
    <s v="1"/>
    <m/>
    <x v="1"/>
    <n v="28308"/>
    <s v="prop"/>
    <x v="10"/>
    <x v="1"/>
    <x v="1"/>
  </r>
  <r>
    <x v="0"/>
    <x v="0"/>
    <s v="PRIMHD_flag"/>
    <s v="1"/>
    <n v="528"/>
    <x v="1"/>
    <n v="28308"/>
    <s v="prop"/>
    <x v="11"/>
    <x v="1"/>
    <x v="1"/>
  </r>
  <r>
    <x v="0"/>
    <x v="0"/>
    <s v="prog_job_placement"/>
    <s v="1"/>
    <m/>
    <x v="1"/>
    <n v="28308"/>
    <s v="prop"/>
    <x v="35"/>
    <x v="1"/>
    <x v="1"/>
  </r>
  <r>
    <x v="0"/>
    <x v="0"/>
    <s v="supp_accommodation"/>
    <s v="1"/>
    <m/>
    <x v="1"/>
    <n v="28308"/>
    <s v="prop"/>
    <x v="42"/>
    <x v="1"/>
    <x v="1"/>
  </r>
  <r>
    <x v="0"/>
    <x v="0"/>
    <s v="supp_benefit_flag"/>
    <s v="1"/>
    <m/>
    <x v="1"/>
    <n v="28308"/>
    <s v="prop"/>
    <x v="43"/>
    <x v="1"/>
    <x v="1"/>
  </r>
  <r>
    <x v="0"/>
    <x v="0"/>
    <s v="supp_child_disability"/>
    <s v="1"/>
    <m/>
    <x v="1"/>
    <n v="28308"/>
    <s v="prop"/>
    <x v="44"/>
    <x v="1"/>
    <x v="1"/>
  </r>
  <r>
    <x v="0"/>
    <x v="0"/>
    <s v="victim_prioryr"/>
    <s v="1"/>
    <n v="123"/>
    <x v="1"/>
    <n v="28308"/>
    <s v="prop"/>
    <x v="12"/>
    <x v="1"/>
    <x v="1"/>
  </r>
  <r>
    <x v="0"/>
    <x v="0"/>
    <s v="victim_serious_harm_prioryr"/>
    <s v="1"/>
    <n v="114"/>
    <x v="1"/>
    <n v="28308"/>
    <s v="prop"/>
    <x v="13"/>
    <x v="1"/>
    <x v="1"/>
  </r>
  <r>
    <x v="0"/>
    <x v="1"/>
    <s v="alcohol_drug_referral_from"/>
    <s v="1"/>
    <n v="27"/>
    <x v="1"/>
    <n v="33672"/>
    <s v="prop"/>
    <x v="48"/>
    <x v="0"/>
    <x v="1"/>
  </r>
  <r>
    <x v="0"/>
    <x v="1"/>
    <s v="alcohol_drug_referral_to"/>
    <s v="1"/>
    <n v="54"/>
    <x v="1"/>
    <n v="33672"/>
    <s v="prop"/>
    <x v="15"/>
    <x v="0"/>
    <x v="1"/>
  </r>
  <r>
    <x v="0"/>
    <x v="1"/>
    <s v="anzsic06_division"/>
    <s v="Accommodation and Food Services"/>
    <n v="2487"/>
    <x v="1"/>
    <n v="33672"/>
    <s v="prop"/>
    <x v="0"/>
    <x v="0"/>
    <x v="0"/>
  </r>
  <r>
    <x v="0"/>
    <x v="1"/>
    <s v="anzsic06_division"/>
    <s v="Administrative and Support Services"/>
    <n v="1137"/>
    <x v="1"/>
    <n v="33672"/>
    <s v="prop"/>
    <x v="0"/>
    <x v="0"/>
    <x v="0"/>
  </r>
  <r>
    <x v="0"/>
    <x v="1"/>
    <s v="anzsic06_division"/>
    <s v="Agriculture, Forestry and Fishing"/>
    <n v="2715"/>
    <x v="1"/>
    <n v="33672"/>
    <s v="prop"/>
    <x v="0"/>
    <x v="0"/>
    <x v="0"/>
  </r>
  <r>
    <x v="0"/>
    <x v="1"/>
    <s v="anzsic06_division"/>
    <s v="Arts and Recreation Services"/>
    <n v="543"/>
    <x v="1"/>
    <n v="33672"/>
    <s v="prop"/>
    <x v="0"/>
    <x v="0"/>
    <x v="0"/>
  </r>
  <r>
    <x v="0"/>
    <x v="1"/>
    <s v="anzsic06_division"/>
    <s v="Construction"/>
    <n v="5268"/>
    <x v="1"/>
    <n v="33672"/>
    <s v="prop"/>
    <x v="0"/>
    <x v="0"/>
    <x v="0"/>
  </r>
  <r>
    <x v="0"/>
    <x v="1"/>
    <s v="anzsic06_division"/>
    <s v="Education and Training"/>
    <n v="597"/>
    <x v="1"/>
    <n v="33672"/>
    <s v="prop"/>
    <x v="0"/>
    <x v="0"/>
    <x v="0"/>
  </r>
  <r>
    <x v="0"/>
    <x v="1"/>
    <s v="anzsic06_division"/>
    <s v="Electricity, Gas, Water and Waste Services"/>
    <n v="222"/>
    <x v="1"/>
    <n v="33672"/>
    <s v="prop"/>
    <x v="0"/>
    <x v="0"/>
    <x v="0"/>
  </r>
  <r>
    <x v="0"/>
    <x v="1"/>
    <s v="anzsic06_division"/>
    <s v="Financial and Insurance Services"/>
    <n v="342"/>
    <x v="1"/>
    <n v="33672"/>
    <s v="prop"/>
    <x v="0"/>
    <x v="0"/>
    <x v="0"/>
  </r>
  <r>
    <x v="0"/>
    <x v="1"/>
    <s v="anzsic06_division"/>
    <s v="Health Care and Social Assistance"/>
    <n v="765"/>
    <x v="1"/>
    <n v="33672"/>
    <s v="prop"/>
    <x v="0"/>
    <x v="0"/>
    <x v="0"/>
  </r>
  <r>
    <x v="0"/>
    <x v="1"/>
    <s v="anzsic06_division"/>
    <s v="Information Media and Telecommunications"/>
    <n v="246"/>
    <x v="1"/>
    <n v="33672"/>
    <s v="prop"/>
    <x v="0"/>
    <x v="0"/>
    <x v="0"/>
  </r>
  <r>
    <x v="0"/>
    <x v="1"/>
    <s v="anzsic06_division"/>
    <s v="Manufacturing"/>
    <n v="3249"/>
    <x v="1"/>
    <n v="33672"/>
    <s v="prop"/>
    <x v="0"/>
    <x v="0"/>
    <x v="0"/>
  </r>
  <r>
    <x v="0"/>
    <x v="1"/>
    <s v="anzsic06_division"/>
    <s v="Mining"/>
    <n v="96"/>
    <x v="1"/>
    <n v="33672"/>
    <s v="prop"/>
    <x v="0"/>
    <x v="0"/>
    <x v="0"/>
  </r>
  <r>
    <x v="0"/>
    <x v="1"/>
    <s v="anzsic06_division"/>
    <s v="Other Services"/>
    <n v="948"/>
    <x v="1"/>
    <n v="33672"/>
    <s v="prop"/>
    <x v="0"/>
    <x v="0"/>
    <x v="0"/>
  </r>
  <r>
    <x v="0"/>
    <x v="1"/>
    <s v="anzsic06_division"/>
    <s v="Professional, Scientific and Technical Services"/>
    <n v="1944"/>
    <x v="1"/>
    <n v="33672"/>
    <s v="prop"/>
    <x v="0"/>
    <x v="0"/>
    <x v="0"/>
  </r>
  <r>
    <x v="0"/>
    <x v="1"/>
    <s v="anzsic06_division"/>
    <s v="Public Administration and Safety"/>
    <n v="1011"/>
    <x v="1"/>
    <n v="33672"/>
    <s v="prop"/>
    <x v="0"/>
    <x v="0"/>
    <x v="0"/>
  </r>
  <r>
    <x v="0"/>
    <x v="1"/>
    <s v="anzsic06_division"/>
    <s v="Rental, Hiring and Real Estate Services"/>
    <n v="339"/>
    <x v="1"/>
    <n v="33672"/>
    <s v="prop"/>
    <x v="0"/>
    <x v="0"/>
    <x v="0"/>
  </r>
  <r>
    <x v="0"/>
    <x v="1"/>
    <s v="anzsic06_division"/>
    <s v="Retail Trade"/>
    <n v="3462"/>
    <x v="1"/>
    <n v="33672"/>
    <s v="prop"/>
    <x v="0"/>
    <x v="0"/>
    <x v="0"/>
  </r>
  <r>
    <x v="0"/>
    <x v="1"/>
    <s v="anzsic06_division"/>
    <s v="Transport, Postal and Warehousing"/>
    <n v="825"/>
    <x v="1"/>
    <n v="33672"/>
    <s v="prop"/>
    <x v="0"/>
    <x v="0"/>
    <x v="0"/>
  </r>
  <r>
    <x v="0"/>
    <x v="1"/>
    <s v="anzsic06_division"/>
    <s v="Wholesale Trade"/>
    <n v="1308"/>
    <x v="1"/>
    <n v="33672"/>
    <s v="prop"/>
    <x v="0"/>
    <x v="0"/>
    <x v="0"/>
  </r>
  <r>
    <x v="0"/>
    <x v="1"/>
    <s v="ben_payment_year_prior"/>
    <s v="1"/>
    <n v="3882"/>
    <x v="1"/>
    <n v="33672"/>
    <s v="prop"/>
    <x v="16"/>
    <x v="0"/>
    <x v="1"/>
  </r>
  <r>
    <x v="0"/>
    <x v="1"/>
    <s v="benT1_prior_year"/>
    <s v="1"/>
    <n v="3720"/>
    <x v="1"/>
    <n v="33672"/>
    <s v="prop"/>
    <x v="17"/>
    <x v="0"/>
    <x v="1"/>
  </r>
  <r>
    <x v="0"/>
    <x v="1"/>
    <s v="charge_convicted_proved"/>
    <s v="1"/>
    <n v="546"/>
    <x v="1"/>
    <n v="33672"/>
    <s v="prop"/>
    <x v="18"/>
    <x v="0"/>
    <x v="1"/>
  </r>
  <r>
    <x v="0"/>
    <x v="1"/>
    <s v="charge_not_proved"/>
    <s v="1"/>
    <n v="129"/>
    <x v="1"/>
    <n v="33672"/>
    <s v="prop"/>
    <x v="19"/>
    <x v="0"/>
    <x v="1"/>
  </r>
  <r>
    <x v="0"/>
    <x v="1"/>
    <s v="charge_serious_offence"/>
    <s v="1"/>
    <n v="75"/>
    <x v="1"/>
    <n v="33672"/>
    <s v="prop"/>
    <x v="20"/>
    <x v="0"/>
    <x v="1"/>
  </r>
  <r>
    <x v="0"/>
    <x v="1"/>
    <s v="comm_prior_year"/>
    <s v="1"/>
    <n v="390"/>
    <x v="1"/>
    <n v="33672"/>
    <s v="prop"/>
    <x v="21"/>
    <x v="0"/>
    <x v="1"/>
  </r>
  <r>
    <x v="0"/>
    <x v="1"/>
    <s v="court_charge_laid"/>
    <s v="1"/>
    <n v="600"/>
    <x v="1"/>
    <n v="33672"/>
    <s v="prop"/>
    <x v="22"/>
    <x v="0"/>
    <x v="1"/>
  </r>
  <r>
    <x v="0"/>
    <x v="1"/>
    <s v="cust_prior_year"/>
    <s v="1"/>
    <n v="153"/>
    <x v="1"/>
    <n v="33672"/>
    <s v="prop"/>
    <x v="23"/>
    <x v="0"/>
    <x v="1"/>
  </r>
  <r>
    <x v="0"/>
    <x v="1"/>
    <s v="dl_motorcar_ever"/>
    <s v="No"/>
    <n v="3858"/>
    <x v="1"/>
    <n v="33672"/>
    <s v="prop"/>
    <x v="1"/>
    <x v="0"/>
    <x v="0"/>
  </r>
  <r>
    <x v="0"/>
    <x v="1"/>
    <s v="dl_motorcar_ever"/>
    <s v="Yes_1_learner"/>
    <n v="4272"/>
    <x v="1"/>
    <n v="33672"/>
    <s v="prop"/>
    <x v="1"/>
    <x v="0"/>
    <x v="0"/>
  </r>
  <r>
    <x v="0"/>
    <x v="1"/>
    <s v="dl_motorcar_ever"/>
    <s v="Yes_2_restricted"/>
    <n v="5997"/>
    <x v="1"/>
    <n v="33672"/>
    <s v="prop"/>
    <x v="1"/>
    <x v="0"/>
    <x v="0"/>
  </r>
  <r>
    <x v="0"/>
    <x v="1"/>
    <s v="dl_motorcar_ever"/>
    <s v="Yes_3_full"/>
    <n v="19545"/>
    <x v="1"/>
    <n v="33672"/>
    <s v="prop"/>
    <x v="1"/>
    <x v="0"/>
    <x v="0"/>
  </r>
  <r>
    <x v="0"/>
    <x v="1"/>
    <s v="earnings_year_prior"/>
    <s v="1"/>
    <n v="29325"/>
    <x v="1"/>
    <n v="33672"/>
    <s v="prop"/>
    <x v="2"/>
    <x v="0"/>
    <x v="1"/>
  </r>
  <r>
    <x v="0"/>
    <x v="1"/>
    <s v="EET_6months_prioryr"/>
    <s v="1"/>
    <n v="30621"/>
    <x v="1"/>
    <n v="33672"/>
    <s v="prop"/>
    <x v="3"/>
    <x v="0"/>
    <x v="1"/>
  </r>
  <r>
    <x v="0"/>
    <x v="1"/>
    <s v="EET_anytime_prioryr"/>
    <s v="1"/>
    <n v="32073"/>
    <x v="1"/>
    <n v="33672"/>
    <s v="prop"/>
    <x v="4"/>
    <x v="0"/>
    <x v="1"/>
  </r>
  <r>
    <x v="0"/>
    <x v="1"/>
    <s v="emergencyhousing_prior"/>
    <s v="1"/>
    <n v="84"/>
    <x v="1"/>
    <n v="33672"/>
    <s v="prop"/>
    <x v="24"/>
    <x v="0"/>
    <x v="1"/>
  </r>
  <r>
    <x v="0"/>
    <x v="1"/>
    <s v="employ_assist_prog"/>
    <s v="1"/>
    <n v="1470"/>
    <x v="1"/>
    <n v="33672"/>
    <s v="prop"/>
    <x v="25"/>
    <x v="0"/>
    <x v="1"/>
  </r>
  <r>
    <x v="0"/>
    <x v="1"/>
    <s v="enrol_it_targeted_prioryr"/>
    <s v="1"/>
    <n v="5835"/>
    <x v="1"/>
    <n v="33672"/>
    <s v="prop"/>
    <x v="26"/>
    <x v="0"/>
    <x v="1"/>
  </r>
  <r>
    <x v="0"/>
    <x v="1"/>
    <s v="enrol_tertiary_ed_prioryr"/>
    <s v="1"/>
    <n v="5706"/>
    <x v="1"/>
    <n v="33672"/>
    <s v="prop"/>
    <x v="27"/>
    <x v="0"/>
    <x v="1"/>
  </r>
  <r>
    <x v="0"/>
    <x v="1"/>
    <s v="enrol_tertiary_training_prioryr"/>
    <s v="1"/>
    <n v="10677"/>
    <x v="1"/>
    <n v="33672"/>
    <s v="prop"/>
    <x v="28"/>
    <x v="0"/>
    <x v="1"/>
  </r>
  <r>
    <x v="0"/>
    <x v="1"/>
    <s v="hd_prior_year"/>
    <s v="1"/>
    <n v="75"/>
    <x v="1"/>
    <n v="33672"/>
    <s v="prop"/>
    <x v="29"/>
    <x v="0"/>
    <x v="1"/>
  </r>
  <r>
    <x v="0"/>
    <x v="1"/>
    <s v="high_qual"/>
    <s v="Level 1 to 3 qualification"/>
    <n v="16881"/>
    <x v="1"/>
    <n v="33672"/>
    <s v="prop"/>
    <x v="5"/>
    <x v="0"/>
    <x v="0"/>
  </r>
  <r>
    <x v="0"/>
    <x v="1"/>
    <s v="high_qual"/>
    <s v="Level 4 to 6 qualification"/>
    <n v="6252"/>
    <x v="1"/>
    <n v="33672"/>
    <s v="prop"/>
    <x v="5"/>
    <x v="0"/>
    <x v="0"/>
  </r>
  <r>
    <x v="0"/>
    <x v="1"/>
    <s v="high_qual"/>
    <s v="Level 7+"/>
    <n v="4146"/>
    <x v="1"/>
    <n v="33672"/>
    <s v="prop"/>
    <x v="5"/>
    <x v="0"/>
    <x v="0"/>
  </r>
  <r>
    <x v="0"/>
    <x v="1"/>
    <s v="high_qual"/>
    <s v="Missing"/>
    <n v="4797"/>
    <x v="1"/>
    <n v="33672"/>
    <s v="prop"/>
    <x v="5"/>
    <x v="0"/>
    <x v="0"/>
  </r>
  <r>
    <x v="0"/>
    <x v="1"/>
    <s v="high_qual"/>
    <s v="No qualification"/>
    <n v="1596"/>
    <x v="1"/>
    <n v="33672"/>
    <s v="prop"/>
    <x v="5"/>
    <x v="0"/>
    <x v="0"/>
  </r>
  <r>
    <x v="0"/>
    <x v="1"/>
    <s v="high_qual_nqf"/>
    <s v="1"/>
    <n v="3099"/>
    <x v="1"/>
    <n v="33672"/>
    <s v="prop"/>
    <x v="14"/>
    <x v="0"/>
    <x v="0"/>
  </r>
  <r>
    <x v="0"/>
    <x v="1"/>
    <s v="high_qual_nqf"/>
    <s v="10"/>
    <n v="9"/>
    <x v="1"/>
    <n v="33672"/>
    <s v="prop"/>
    <x v="14"/>
    <x v="0"/>
    <x v="0"/>
  </r>
  <r>
    <x v="0"/>
    <x v="1"/>
    <s v="high_qual_nqf"/>
    <s v="2"/>
    <n v="5997"/>
    <x v="1"/>
    <n v="33672"/>
    <s v="prop"/>
    <x v="14"/>
    <x v="0"/>
    <x v="0"/>
  </r>
  <r>
    <x v="0"/>
    <x v="1"/>
    <s v="high_qual_nqf"/>
    <s v="3"/>
    <n v="7785"/>
    <x v="1"/>
    <n v="33672"/>
    <s v="prop"/>
    <x v="14"/>
    <x v="0"/>
    <x v="0"/>
  </r>
  <r>
    <x v="0"/>
    <x v="1"/>
    <s v="high_qual_nqf"/>
    <s v="4"/>
    <n v="4071"/>
    <x v="1"/>
    <n v="33672"/>
    <s v="prop"/>
    <x v="14"/>
    <x v="0"/>
    <x v="0"/>
  </r>
  <r>
    <x v="0"/>
    <x v="1"/>
    <s v="high_qual_nqf"/>
    <s v="5"/>
    <n v="1188"/>
    <x v="1"/>
    <n v="33672"/>
    <s v="prop"/>
    <x v="14"/>
    <x v="0"/>
    <x v="0"/>
  </r>
  <r>
    <x v="0"/>
    <x v="1"/>
    <s v="high_qual_nqf"/>
    <s v="6"/>
    <n v="990"/>
    <x v="1"/>
    <n v="33672"/>
    <s v="prop"/>
    <x v="14"/>
    <x v="0"/>
    <x v="0"/>
  </r>
  <r>
    <x v="0"/>
    <x v="1"/>
    <s v="high_qual_nqf"/>
    <s v="7"/>
    <n v="3042"/>
    <x v="1"/>
    <n v="33672"/>
    <s v="prop"/>
    <x v="14"/>
    <x v="0"/>
    <x v="0"/>
  </r>
  <r>
    <x v="0"/>
    <x v="1"/>
    <s v="high_qual_nqf"/>
    <s v="8"/>
    <n v="789"/>
    <x v="1"/>
    <n v="33672"/>
    <s v="prop"/>
    <x v="14"/>
    <x v="0"/>
    <x v="0"/>
  </r>
  <r>
    <x v="0"/>
    <x v="1"/>
    <s v="high_qual_nqf"/>
    <s v="9"/>
    <n v="303"/>
    <x v="1"/>
    <n v="33672"/>
    <s v="prop"/>
    <x v="14"/>
    <x v="0"/>
    <x v="0"/>
  </r>
  <r>
    <x v="0"/>
    <x v="1"/>
    <s v="HNZapply_prioryear"/>
    <s v="1"/>
    <n v="72"/>
    <x v="1"/>
    <n v="33672"/>
    <s v="prop"/>
    <x v="6"/>
    <x v="0"/>
    <x v="1"/>
  </r>
  <r>
    <x v="0"/>
    <x v="1"/>
    <s v="HNZtenant_prior"/>
    <s v="1"/>
    <n v="1668"/>
    <x v="1"/>
    <n v="33672"/>
    <s v="prop"/>
    <x v="7"/>
    <x v="0"/>
    <x v="1"/>
  </r>
  <r>
    <x v="0"/>
    <x v="1"/>
    <s v="HNZtenant_prioryear"/>
    <s v="1"/>
    <n v="396"/>
    <x v="1"/>
    <n v="33672"/>
    <s v="prop"/>
    <x v="8"/>
    <x v="0"/>
    <x v="1"/>
  </r>
  <r>
    <x v="0"/>
    <x v="1"/>
    <s v="JSHCD_prior_year"/>
    <s v="1"/>
    <n v="993"/>
    <x v="1"/>
    <n v="33672"/>
    <s v="prop"/>
    <x v="30"/>
    <x v="0"/>
    <x v="1"/>
  </r>
  <r>
    <x v="0"/>
    <x v="1"/>
    <s v="JSWR_prior_year"/>
    <s v="1"/>
    <n v="2355"/>
    <x v="1"/>
    <n v="33672"/>
    <s v="prop"/>
    <x v="31"/>
    <x v="0"/>
    <x v="1"/>
  </r>
  <r>
    <x v="0"/>
    <x v="1"/>
    <s v="nzsced_field"/>
    <s v="agriculture, environmental and"/>
    <n v="333"/>
    <x v="1"/>
    <n v="33672"/>
    <s v="prop"/>
    <x v="32"/>
    <x v="0"/>
    <x v="0"/>
  </r>
  <r>
    <x v="0"/>
    <x v="1"/>
    <s v="nzsced_field"/>
    <s v="architecture and building"/>
    <n v="1854"/>
    <x v="1"/>
    <n v="33672"/>
    <s v="prop"/>
    <x v="32"/>
    <x v="0"/>
    <x v="0"/>
  </r>
  <r>
    <x v="0"/>
    <x v="1"/>
    <s v="nzsced_field"/>
    <s v="creative arts"/>
    <n v="216"/>
    <x v="1"/>
    <n v="33672"/>
    <s v="prop"/>
    <x v="32"/>
    <x v="0"/>
    <x v="0"/>
  </r>
  <r>
    <x v="0"/>
    <x v="1"/>
    <s v="nzsced_field"/>
    <s v="education"/>
    <n v="75"/>
    <x v="1"/>
    <n v="33672"/>
    <s v="prop"/>
    <x v="32"/>
    <x v="0"/>
    <x v="0"/>
  </r>
  <r>
    <x v="0"/>
    <x v="1"/>
    <s v="nzsced_field"/>
    <s v="engineering and related techno"/>
    <n v="2397"/>
    <x v="1"/>
    <n v="33672"/>
    <s v="prop"/>
    <x v="32"/>
    <x v="0"/>
    <x v="0"/>
  </r>
  <r>
    <x v="0"/>
    <x v="1"/>
    <s v="nzsced_field"/>
    <s v="food, hospitality and personal"/>
    <n v="258"/>
    <x v="1"/>
    <n v="33672"/>
    <s v="prop"/>
    <x v="32"/>
    <x v="0"/>
    <x v="0"/>
  </r>
  <r>
    <x v="0"/>
    <x v="1"/>
    <s v="nzsced_field"/>
    <s v="health"/>
    <n v="312"/>
    <x v="1"/>
    <n v="33672"/>
    <s v="prop"/>
    <x v="32"/>
    <x v="0"/>
    <x v="0"/>
  </r>
  <r>
    <x v="0"/>
    <x v="1"/>
    <s v="nzsced_field"/>
    <s v="information technology"/>
    <n v="354"/>
    <x v="1"/>
    <n v="33672"/>
    <s v="prop"/>
    <x v="32"/>
    <x v="0"/>
    <x v="0"/>
  </r>
  <r>
    <x v="0"/>
    <x v="1"/>
    <s v="nzsced_field"/>
    <s v="management and commerce"/>
    <n v="855"/>
    <x v="1"/>
    <n v="33672"/>
    <s v="prop"/>
    <x v="32"/>
    <x v="0"/>
    <x v="0"/>
  </r>
  <r>
    <x v="0"/>
    <x v="1"/>
    <s v="nzsced_field"/>
    <s v="mixed field programmes"/>
    <n v="819"/>
    <x v="1"/>
    <n v="33672"/>
    <s v="prop"/>
    <x v="32"/>
    <x v="0"/>
    <x v="0"/>
  </r>
  <r>
    <x v="0"/>
    <x v="1"/>
    <s v="nzsced_field"/>
    <s v="natural and physical sciences"/>
    <n v="408"/>
    <x v="1"/>
    <n v="33672"/>
    <s v="prop"/>
    <x v="32"/>
    <x v="0"/>
    <x v="0"/>
  </r>
  <r>
    <x v="0"/>
    <x v="1"/>
    <s v="nzsced_field"/>
    <s v="society and culture"/>
    <n v="954"/>
    <x v="1"/>
    <n v="33672"/>
    <s v="prop"/>
    <x v="32"/>
    <x v="0"/>
    <x v="0"/>
  </r>
  <r>
    <x v="0"/>
    <x v="1"/>
    <s v="nzsced_field"/>
    <s v="unknown"/>
    <n v="1419"/>
    <x v="1"/>
    <n v="33672"/>
    <s v="prop"/>
    <x v="32"/>
    <x v="0"/>
    <x v="0"/>
  </r>
  <r>
    <x v="0"/>
    <x v="1"/>
    <s v="offend_prioryr"/>
    <s v="1"/>
    <n v="1056"/>
    <x v="1"/>
    <n v="33672"/>
    <s v="prop"/>
    <x v="9"/>
    <x v="0"/>
    <x v="1"/>
  </r>
  <r>
    <x v="0"/>
    <x v="1"/>
    <s v="offend_serious_harm_prioryr"/>
    <s v="1"/>
    <n v="168"/>
    <x v="1"/>
    <n v="33672"/>
    <s v="prop"/>
    <x v="10"/>
    <x v="0"/>
    <x v="1"/>
  </r>
  <r>
    <x v="0"/>
    <x v="1"/>
    <s v="pension_payment_year_prior"/>
    <s v="1"/>
    <m/>
    <x v="1"/>
    <n v="33672"/>
    <s v="prop"/>
    <x v="49"/>
    <x v="0"/>
    <x v="1"/>
  </r>
  <r>
    <x v="0"/>
    <x v="1"/>
    <s v="pension_prior_year"/>
    <s v="1"/>
    <m/>
    <x v="1"/>
    <n v="33672"/>
    <s v="prop"/>
    <x v="50"/>
    <x v="0"/>
    <x v="1"/>
  </r>
  <r>
    <x v="0"/>
    <x v="1"/>
    <s v="postre_prior_year"/>
    <s v="1"/>
    <n v="114"/>
    <x v="1"/>
    <n v="33672"/>
    <s v="prop"/>
    <x v="33"/>
    <x v="0"/>
    <x v="1"/>
  </r>
  <r>
    <x v="0"/>
    <x v="1"/>
    <s v="PRIMHD_flag"/>
    <s v="1"/>
    <n v="1404"/>
    <x v="1"/>
    <n v="33672"/>
    <s v="prop"/>
    <x v="11"/>
    <x v="0"/>
    <x v="1"/>
  </r>
  <r>
    <x v="0"/>
    <x v="1"/>
    <s v="prog_case_mgmt"/>
    <s v="1"/>
    <n v="105"/>
    <x v="1"/>
    <n v="33672"/>
    <s v="prop"/>
    <x v="34"/>
    <x v="0"/>
    <x v="1"/>
  </r>
  <r>
    <x v="0"/>
    <x v="1"/>
    <s v="prog_info_services"/>
    <s v="1"/>
    <n v="6"/>
    <x v="1"/>
    <n v="33672"/>
    <s v="prop"/>
    <x v="52"/>
    <x v="0"/>
    <x v="0"/>
  </r>
  <r>
    <x v="0"/>
    <x v="1"/>
    <s v="prog_job_placement"/>
    <s v="1"/>
    <n v="870"/>
    <x v="1"/>
    <n v="33672"/>
    <s v="prop"/>
    <x v="35"/>
    <x v="0"/>
    <x v="1"/>
  </r>
  <r>
    <x v="0"/>
    <x v="1"/>
    <s v="prog_training"/>
    <s v="1"/>
    <n v="99"/>
    <x v="1"/>
    <n v="33672"/>
    <s v="prop"/>
    <x v="36"/>
    <x v="0"/>
    <x v="1"/>
  </r>
  <r>
    <x v="0"/>
    <x v="1"/>
    <s v="prog_vocational_services"/>
    <s v="1"/>
    <n v="153"/>
    <x v="1"/>
    <n v="33672"/>
    <s v="prop"/>
    <x v="37"/>
    <x v="0"/>
    <x v="1"/>
  </r>
  <r>
    <x v="0"/>
    <x v="1"/>
    <s v="prog_work_transition"/>
    <s v="1"/>
    <n v="537"/>
    <x v="1"/>
    <n v="33672"/>
    <s v="prop"/>
    <x v="38"/>
    <x v="0"/>
    <x v="1"/>
  </r>
  <r>
    <x v="0"/>
    <x v="1"/>
    <s v="serious_mental_health_ever"/>
    <s v="1"/>
    <n v="408"/>
    <x v="1"/>
    <n v="33672"/>
    <s v="prop"/>
    <x v="39"/>
    <x v="0"/>
    <x v="1"/>
  </r>
  <r>
    <x v="0"/>
    <x v="1"/>
    <s v="SLP_prior_year"/>
    <s v="1"/>
    <n v="567"/>
    <x v="1"/>
    <n v="33672"/>
    <s v="prop"/>
    <x v="40"/>
    <x v="0"/>
    <x v="1"/>
  </r>
  <r>
    <x v="0"/>
    <x v="1"/>
    <s v="SoleParent_prior_year"/>
    <s v="1"/>
    <n v="54"/>
    <x v="1"/>
    <n v="33672"/>
    <s v="prop"/>
    <x v="41"/>
    <x v="0"/>
    <x v="1"/>
  </r>
  <r>
    <x v="0"/>
    <x v="1"/>
    <s v="supp_accommodation"/>
    <s v="1"/>
    <n v="3390"/>
    <x v="1"/>
    <n v="33672"/>
    <s v="prop"/>
    <x v="42"/>
    <x v="0"/>
    <x v="1"/>
  </r>
  <r>
    <x v="0"/>
    <x v="1"/>
    <s v="supp_benefit_flag"/>
    <s v="1"/>
    <n v="3990"/>
    <x v="1"/>
    <n v="33672"/>
    <s v="prop"/>
    <x v="43"/>
    <x v="0"/>
    <x v="1"/>
  </r>
  <r>
    <x v="0"/>
    <x v="1"/>
    <s v="supp_child_disability"/>
    <s v="1"/>
    <n v="9"/>
    <x v="1"/>
    <n v="33672"/>
    <s v="prop"/>
    <x v="44"/>
    <x v="0"/>
    <x v="1"/>
  </r>
  <r>
    <x v="0"/>
    <x v="1"/>
    <s v="supp_disability"/>
    <s v="1"/>
    <n v="432"/>
    <x v="1"/>
    <n v="33672"/>
    <s v="prop"/>
    <x v="45"/>
    <x v="0"/>
    <x v="1"/>
  </r>
  <r>
    <x v="0"/>
    <x v="1"/>
    <s v="supp_winter_payment"/>
    <s v="1"/>
    <n v="2844"/>
    <x v="1"/>
    <n v="33672"/>
    <s v="prop"/>
    <x v="46"/>
    <x v="0"/>
    <x v="1"/>
  </r>
  <r>
    <x v="0"/>
    <x v="1"/>
    <s v="victim_prioryr"/>
    <s v="1"/>
    <n v="1833"/>
    <x v="1"/>
    <n v="33672"/>
    <s v="prop"/>
    <x v="12"/>
    <x v="0"/>
    <x v="1"/>
  </r>
  <r>
    <x v="0"/>
    <x v="1"/>
    <s v="victim_serious_harm_prioryr"/>
    <s v="1"/>
    <n v="486"/>
    <x v="1"/>
    <n v="33672"/>
    <s v="prop"/>
    <x v="13"/>
    <x v="0"/>
    <x v="1"/>
  </r>
  <r>
    <x v="0"/>
    <x v="1"/>
    <s v="Youth_prior_year"/>
    <s v="1"/>
    <n v="66"/>
    <x v="1"/>
    <n v="33672"/>
    <s v="prop"/>
    <x v="47"/>
    <x v="0"/>
    <x v="1"/>
  </r>
  <r>
    <x v="0"/>
    <x v="1"/>
    <s v="alcohol_drug_referral_from"/>
    <s v="1"/>
    <n v="18"/>
    <x v="1"/>
    <n v="31086"/>
    <s v="prop"/>
    <x v="48"/>
    <x v="1"/>
    <x v="1"/>
  </r>
  <r>
    <x v="0"/>
    <x v="1"/>
    <s v="alcohol_drug_referral_to"/>
    <s v="1"/>
    <n v="18"/>
    <x v="1"/>
    <n v="31086"/>
    <s v="prop"/>
    <x v="15"/>
    <x v="1"/>
    <x v="1"/>
  </r>
  <r>
    <x v="0"/>
    <x v="1"/>
    <s v="anzsic06_division"/>
    <s v="Accommodation and Food Services"/>
    <n v="3741"/>
    <x v="1"/>
    <n v="31086"/>
    <s v="prop"/>
    <x v="0"/>
    <x v="1"/>
    <x v="0"/>
  </r>
  <r>
    <x v="0"/>
    <x v="1"/>
    <s v="anzsic06_division"/>
    <s v="Administrative and Support Services"/>
    <n v="825"/>
    <x v="1"/>
    <n v="31086"/>
    <s v="prop"/>
    <x v="0"/>
    <x v="1"/>
    <x v="0"/>
  </r>
  <r>
    <x v="0"/>
    <x v="1"/>
    <s v="anzsic06_division"/>
    <s v="Agriculture, Forestry and Fishing"/>
    <n v="1446"/>
    <x v="1"/>
    <n v="31086"/>
    <s v="prop"/>
    <x v="0"/>
    <x v="1"/>
    <x v="0"/>
  </r>
  <r>
    <x v="0"/>
    <x v="1"/>
    <s v="anzsic06_division"/>
    <s v="Arts and Recreation Services"/>
    <n v="723"/>
    <x v="1"/>
    <n v="31086"/>
    <s v="prop"/>
    <x v="0"/>
    <x v="1"/>
    <x v="0"/>
  </r>
  <r>
    <x v="0"/>
    <x v="1"/>
    <s v="anzsic06_division"/>
    <s v="Construction"/>
    <n v="633"/>
    <x v="1"/>
    <n v="31086"/>
    <s v="prop"/>
    <x v="0"/>
    <x v="1"/>
    <x v="0"/>
  </r>
  <r>
    <x v="0"/>
    <x v="1"/>
    <s v="anzsic06_division"/>
    <s v="Education and Training"/>
    <n v="1164"/>
    <x v="1"/>
    <n v="31086"/>
    <s v="prop"/>
    <x v="0"/>
    <x v="1"/>
    <x v="0"/>
  </r>
  <r>
    <x v="0"/>
    <x v="1"/>
    <s v="anzsic06_division"/>
    <s v="Electricity, Gas, Water and Waste Services"/>
    <n v="159"/>
    <x v="1"/>
    <n v="31086"/>
    <s v="prop"/>
    <x v="0"/>
    <x v="1"/>
    <x v="0"/>
  </r>
  <r>
    <x v="0"/>
    <x v="1"/>
    <s v="anzsic06_division"/>
    <s v="Financial and Insurance Services"/>
    <n v="456"/>
    <x v="1"/>
    <n v="31086"/>
    <s v="prop"/>
    <x v="0"/>
    <x v="1"/>
    <x v="0"/>
  </r>
  <r>
    <x v="0"/>
    <x v="1"/>
    <s v="anzsic06_division"/>
    <s v="Health Care and Social Assistance"/>
    <n v="3219"/>
    <x v="1"/>
    <n v="31086"/>
    <s v="prop"/>
    <x v="0"/>
    <x v="1"/>
    <x v="0"/>
  </r>
  <r>
    <x v="0"/>
    <x v="1"/>
    <s v="anzsic06_division"/>
    <s v="Information Media and Telecommunications"/>
    <n v="222"/>
    <x v="1"/>
    <n v="31086"/>
    <s v="prop"/>
    <x v="0"/>
    <x v="1"/>
    <x v="0"/>
  </r>
  <r>
    <x v="0"/>
    <x v="1"/>
    <s v="anzsic06_division"/>
    <s v="Manufacturing"/>
    <n v="1146"/>
    <x v="1"/>
    <n v="31086"/>
    <s v="prop"/>
    <x v="0"/>
    <x v="1"/>
    <x v="0"/>
  </r>
  <r>
    <x v="0"/>
    <x v="1"/>
    <s v="anzsic06_division"/>
    <s v="Mining"/>
    <n v="18"/>
    <x v="1"/>
    <n v="31086"/>
    <s v="prop"/>
    <x v="0"/>
    <x v="1"/>
    <x v="0"/>
  </r>
  <r>
    <x v="0"/>
    <x v="1"/>
    <s v="anzsic06_division"/>
    <s v="Other Services"/>
    <n v="924"/>
    <x v="1"/>
    <n v="31086"/>
    <s v="prop"/>
    <x v="0"/>
    <x v="1"/>
    <x v="0"/>
  </r>
  <r>
    <x v="0"/>
    <x v="1"/>
    <s v="anzsic06_division"/>
    <s v="Professional, Scientific and Technical Services"/>
    <n v="2106"/>
    <x v="1"/>
    <n v="31086"/>
    <s v="prop"/>
    <x v="0"/>
    <x v="1"/>
    <x v="0"/>
  </r>
  <r>
    <x v="0"/>
    <x v="1"/>
    <s v="anzsic06_division"/>
    <s v="Public Administration and Safety"/>
    <n v="1968"/>
    <x v="1"/>
    <n v="31086"/>
    <s v="prop"/>
    <x v="0"/>
    <x v="1"/>
    <x v="0"/>
  </r>
  <r>
    <x v="0"/>
    <x v="1"/>
    <s v="anzsic06_division"/>
    <s v="Rental, Hiring and Real Estate Services"/>
    <n v="321"/>
    <x v="1"/>
    <n v="31086"/>
    <s v="prop"/>
    <x v="0"/>
    <x v="1"/>
    <x v="0"/>
  </r>
  <r>
    <x v="0"/>
    <x v="1"/>
    <s v="anzsic06_division"/>
    <s v="Retail Trade"/>
    <n v="3774"/>
    <x v="1"/>
    <n v="31086"/>
    <s v="prop"/>
    <x v="0"/>
    <x v="1"/>
    <x v="0"/>
  </r>
  <r>
    <x v="0"/>
    <x v="1"/>
    <s v="anzsic06_division"/>
    <s v="Transport, Postal and Warehousing"/>
    <n v="306"/>
    <x v="1"/>
    <n v="31086"/>
    <s v="prop"/>
    <x v="0"/>
    <x v="1"/>
    <x v="0"/>
  </r>
  <r>
    <x v="0"/>
    <x v="1"/>
    <s v="anzsic06_division"/>
    <s v="Wholesale Trade"/>
    <n v="642"/>
    <x v="1"/>
    <n v="31086"/>
    <s v="prop"/>
    <x v="0"/>
    <x v="1"/>
    <x v="0"/>
  </r>
  <r>
    <x v="0"/>
    <x v="1"/>
    <s v="ben_payment_year_prior"/>
    <s v="1"/>
    <n v="4824"/>
    <x v="1"/>
    <n v="31086"/>
    <s v="prop"/>
    <x v="16"/>
    <x v="1"/>
    <x v="1"/>
  </r>
  <r>
    <x v="0"/>
    <x v="1"/>
    <s v="benT1_prior_year"/>
    <s v="1"/>
    <n v="4605"/>
    <x v="1"/>
    <n v="31086"/>
    <s v="prop"/>
    <x v="17"/>
    <x v="1"/>
    <x v="1"/>
  </r>
  <r>
    <x v="0"/>
    <x v="1"/>
    <s v="charge_convicted_proved"/>
    <s v="1"/>
    <n v="93"/>
    <x v="1"/>
    <n v="31086"/>
    <s v="prop"/>
    <x v="18"/>
    <x v="1"/>
    <x v="1"/>
  </r>
  <r>
    <x v="0"/>
    <x v="1"/>
    <s v="charge_not_proved"/>
    <s v="1"/>
    <n v="24"/>
    <x v="1"/>
    <n v="31086"/>
    <s v="prop"/>
    <x v="19"/>
    <x v="1"/>
    <x v="1"/>
  </r>
  <r>
    <x v="0"/>
    <x v="1"/>
    <s v="charge_serious_offence"/>
    <s v="1"/>
    <n v="15"/>
    <x v="1"/>
    <n v="31086"/>
    <s v="prop"/>
    <x v="20"/>
    <x v="1"/>
    <x v="1"/>
  </r>
  <r>
    <x v="0"/>
    <x v="1"/>
    <s v="comm_prior_year"/>
    <s v="1"/>
    <n v="87"/>
    <x v="1"/>
    <n v="31086"/>
    <s v="prop"/>
    <x v="21"/>
    <x v="1"/>
    <x v="1"/>
  </r>
  <r>
    <x v="0"/>
    <x v="1"/>
    <s v="court_charge_laid"/>
    <s v="1"/>
    <n v="111"/>
    <x v="1"/>
    <n v="31086"/>
    <s v="prop"/>
    <x v="22"/>
    <x v="1"/>
    <x v="1"/>
  </r>
  <r>
    <x v="0"/>
    <x v="1"/>
    <s v="cust_prior_year"/>
    <s v="1"/>
    <n v="12"/>
    <x v="1"/>
    <n v="31086"/>
    <s v="prop"/>
    <x v="23"/>
    <x v="1"/>
    <x v="1"/>
  </r>
  <r>
    <x v="0"/>
    <x v="1"/>
    <s v="dl_motorcar_ever"/>
    <s v="No"/>
    <n v="4017"/>
    <x v="1"/>
    <n v="31086"/>
    <s v="prop"/>
    <x v="1"/>
    <x v="1"/>
    <x v="0"/>
  </r>
  <r>
    <x v="0"/>
    <x v="1"/>
    <s v="dl_motorcar_ever"/>
    <s v="Yes_1_learner"/>
    <n v="4770"/>
    <x v="1"/>
    <n v="31086"/>
    <s v="prop"/>
    <x v="1"/>
    <x v="1"/>
    <x v="0"/>
  </r>
  <r>
    <x v="0"/>
    <x v="1"/>
    <s v="dl_motorcar_ever"/>
    <s v="Yes_2_restricted"/>
    <n v="5892"/>
    <x v="1"/>
    <n v="31086"/>
    <s v="prop"/>
    <x v="1"/>
    <x v="1"/>
    <x v="0"/>
  </r>
  <r>
    <x v="0"/>
    <x v="1"/>
    <s v="dl_motorcar_ever"/>
    <s v="Yes_3_full"/>
    <n v="16410"/>
    <x v="1"/>
    <n v="31086"/>
    <s v="prop"/>
    <x v="1"/>
    <x v="1"/>
    <x v="0"/>
  </r>
  <r>
    <x v="0"/>
    <x v="1"/>
    <s v="earnings_year_prior"/>
    <s v="1"/>
    <n v="26556"/>
    <x v="1"/>
    <n v="31086"/>
    <s v="prop"/>
    <x v="2"/>
    <x v="1"/>
    <x v="1"/>
  </r>
  <r>
    <x v="0"/>
    <x v="1"/>
    <s v="EET_6months_prioryr"/>
    <s v="1"/>
    <n v="27597"/>
    <x v="1"/>
    <n v="31086"/>
    <s v="prop"/>
    <x v="3"/>
    <x v="1"/>
    <x v="1"/>
  </r>
  <r>
    <x v="0"/>
    <x v="1"/>
    <s v="EET_anytime_prioryr"/>
    <s v="1"/>
    <n v="29088"/>
    <x v="1"/>
    <n v="31086"/>
    <s v="prop"/>
    <x v="4"/>
    <x v="1"/>
    <x v="1"/>
  </r>
  <r>
    <x v="0"/>
    <x v="1"/>
    <s v="emergencyhousing_prior"/>
    <s v="1"/>
    <n v="150"/>
    <x v="1"/>
    <n v="31086"/>
    <s v="prop"/>
    <x v="24"/>
    <x v="1"/>
    <x v="1"/>
  </r>
  <r>
    <x v="0"/>
    <x v="1"/>
    <s v="employ_assist_prog"/>
    <s v="1"/>
    <n v="1290"/>
    <x v="1"/>
    <n v="31086"/>
    <s v="prop"/>
    <x v="25"/>
    <x v="1"/>
    <x v="1"/>
  </r>
  <r>
    <x v="0"/>
    <x v="1"/>
    <s v="enrol_it_targeted_prioryr"/>
    <s v="1"/>
    <n v="2112"/>
    <x v="1"/>
    <n v="31086"/>
    <s v="prop"/>
    <x v="26"/>
    <x v="1"/>
    <x v="1"/>
  </r>
  <r>
    <x v="0"/>
    <x v="1"/>
    <s v="enrol_tertiary_ed_prioryr"/>
    <s v="1"/>
    <n v="7878"/>
    <x v="1"/>
    <n v="31086"/>
    <s v="prop"/>
    <x v="27"/>
    <x v="1"/>
    <x v="1"/>
  </r>
  <r>
    <x v="0"/>
    <x v="1"/>
    <s v="enrol_tertiary_training_prioryr"/>
    <s v="1"/>
    <n v="9549"/>
    <x v="1"/>
    <n v="31086"/>
    <s v="prop"/>
    <x v="28"/>
    <x v="1"/>
    <x v="1"/>
  </r>
  <r>
    <x v="0"/>
    <x v="1"/>
    <s v="hd_prior_year"/>
    <s v="1"/>
    <n v="6"/>
    <x v="1"/>
    <n v="31086"/>
    <s v="prop"/>
    <x v="29"/>
    <x v="1"/>
    <x v="1"/>
  </r>
  <r>
    <x v="0"/>
    <x v="1"/>
    <s v="high_qual"/>
    <s v="Level 1 to 3 qualification"/>
    <n v="14133"/>
    <x v="1"/>
    <n v="31086"/>
    <s v="prop"/>
    <x v="5"/>
    <x v="1"/>
    <x v="0"/>
  </r>
  <r>
    <x v="0"/>
    <x v="1"/>
    <s v="high_qual"/>
    <s v="Level 4 to 6 qualification"/>
    <n v="4866"/>
    <x v="1"/>
    <n v="31086"/>
    <s v="prop"/>
    <x v="5"/>
    <x v="1"/>
    <x v="0"/>
  </r>
  <r>
    <x v="0"/>
    <x v="1"/>
    <s v="high_qual"/>
    <s v="Level 7+"/>
    <n v="6543"/>
    <x v="1"/>
    <n v="31086"/>
    <s v="prop"/>
    <x v="5"/>
    <x v="1"/>
    <x v="0"/>
  </r>
  <r>
    <x v="0"/>
    <x v="1"/>
    <s v="high_qual"/>
    <s v="Missing"/>
    <n v="4566"/>
    <x v="1"/>
    <n v="31086"/>
    <s v="prop"/>
    <x v="5"/>
    <x v="1"/>
    <x v="0"/>
  </r>
  <r>
    <x v="0"/>
    <x v="1"/>
    <s v="high_qual"/>
    <s v="No qualification"/>
    <n v="978"/>
    <x v="1"/>
    <n v="31086"/>
    <s v="prop"/>
    <x v="5"/>
    <x v="1"/>
    <x v="0"/>
  </r>
  <r>
    <x v="0"/>
    <x v="1"/>
    <s v="high_qual_nqf"/>
    <s v="1"/>
    <n v="2607"/>
    <x v="1"/>
    <n v="31086"/>
    <s v="prop"/>
    <x v="14"/>
    <x v="1"/>
    <x v="0"/>
  </r>
  <r>
    <x v="0"/>
    <x v="1"/>
    <s v="high_qual_nqf"/>
    <s v="10"/>
    <n v="15"/>
    <x v="1"/>
    <n v="31086"/>
    <s v="prop"/>
    <x v="14"/>
    <x v="1"/>
    <x v="0"/>
  </r>
  <r>
    <x v="0"/>
    <x v="1"/>
    <s v="high_qual_nqf"/>
    <s v="2"/>
    <n v="4110"/>
    <x v="1"/>
    <n v="31086"/>
    <s v="prop"/>
    <x v="14"/>
    <x v="1"/>
    <x v="0"/>
  </r>
  <r>
    <x v="0"/>
    <x v="1"/>
    <s v="high_qual_nqf"/>
    <s v="3"/>
    <n v="7416"/>
    <x v="1"/>
    <n v="31086"/>
    <s v="prop"/>
    <x v="14"/>
    <x v="1"/>
    <x v="0"/>
  </r>
  <r>
    <x v="0"/>
    <x v="1"/>
    <s v="high_qual_nqf"/>
    <s v="4"/>
    <n v="2808"/>
    <x v="1"/>
    <n v="31086"/>
    <s v="prop"/>
    <x v="14"/>
    <x v="1"/>
    <x v="0"/>
  </r>
  <r>
    <x v="0"/>
    <x v="1"/>
    <s v="high_qual_nqf"/>
    <s v="5"/>
    <n v="1503"/>
    <x v="1"/>
    <n v="31086"/>
    <s v="prop"/>
    <x v="14"/>
    <x v="1"/>
    <x v="0"/>
  </r>
  <r>
    <x v="0"/>
    <x v="1"/>
    <s v="high_qual_nqf"/>
    <s v="6"/>
    <n v="561"/>
    <x v="1"/>
    <n v="31086"/>
    <s v="prop"/>
    <x v="14"/>
    <x v="1"/>
    <x v="0"/>
  </r>
  <r>
    <x v="0"/>
    <x v="1"/>
    <s v="high_qual_nqf"/>
    <s v="7"/>
    <n v="5070"/>
    <x v="1"/>
    <n v="31086"/>
    <s v="prop"/>
    <x v="14"/>
    <x v="1"/>
    <x v="0"/>
  </r>
  <r>
    <x v="0"/>
    <x v="1"/>
    <s v="high_qual_nqf"/>
    <s v="8"/>
    <n v="1032"/>
    <x v="1"/>
    <n v="31086"/>
    <s v="prop"/>
    <x v="14"/>
    <x v="1"/>
    <x v="0"/>
  </r>
  <r>
    <x v="0"/>
    <x v="1"/>
    <s v="high_qual_nqf"/>
    <s v="9"/>
    <n v="426"/>
    <x v="1"/>
    <n v="31086"/>
    <s v="prop"/>
    <x v="14"/>
    <x v="1"/>
    <x v="0"/>
  </r>
  <r>
    <x v="0"/>
    <x v="1"/>
    <s v="HNZapply_prioryear"/>
    <s v="1"/>
    <n v="111"/>
    <x v="1"/>
    <n v="31086"/>
    <s v="prop"/>
    <x v="6"/>
    <x v="1"/>
    <x v="1"/>
  </r>
  <r>
    <x v="0"/>
    <x v="1"/>
    <s v="HNZtenant_prior"/>
    <s v="1"/>
    <n v="1560"/>
    <x v="1"/>
    <n v="31086"/>
    <s v="prop"/>
    <x v="7"/>
    <x v="1"/>
    <x v="1"/>
  </r>
  <r>
    <x v="0"/>
    <x v="1"/>
    <s v="HNZtenant_prioryear"/>
    <s v="1"/>
    <n v="405"/>
    <x v="1"/>
    <n v="31086"/>
    <s v="prop"/>
    <x v="8"/>
    <x v="1"/>
    <x v="1"/>
  </r>
  <r>
    <x v="0"/>
    <x v="1"/>
    <s v="JSHCD_prior_year"/>
    <s v="1"/>
    <n v="1086"/>
    <x v="1"/>
    <n v="31086"/>
    <s v="prop"/>
    <x v="30"/>
    <x v="1"/>
    <x v="1"/>
  </r>
  <r>
    <x v="0"/>
    <x v="1"/>
    <s v="JSWR_prior_year"/>
    <s v="1"/>
    <n v="2055"/>
    <x v="1"/>
    <n v="31086"/>
    <s v="prop"/>
    <x v="31"/>
    <x v="1"/>
    <x v="1"/>
  </r>
  <r>
    <x v="0"/>
    <x v="1"/>
    <s v="nzsced_field"/>
    <s v="agriculture, environmental and"/>
    <n v="264"/>
    <x v="1"/>
    <n v="31086"/>
    <s v="prop"/>
    <x v="32"/>
    <x v="1"/>
    <x v="0"/>
  </r>
  <r>
    <x v="0"/>
    <x v="1"/>
    <s v="nzsced_field"/>
    <s v="architecture and building"/>
    <n v="189"/>
    <x v="1"/>
    <n v="31086"/>
    <s v="prop"/>
    <x v="32"/>
    <x v="1"/>
    <x v="0"/>
  </r>
  <r>
    <x v="0"/>
    <x v="1"/>
    <s v="nzsced_field"/>
    <s v="creative arts"/>
    <n v="444"/>
    <x v="1"/>
    <n v="31086"/>
    <s v="prop"/>
    <x v="32"/>
    <x v="1"/>
    <x v="0"/>
  </r>
  <r>
    <x v="0"/>
    <x v="1"/>
    <s v="nzsced_field"/>
    <s v="education"/>
    <n v="549"/>
    <x v="1"/>
    <n v="31086"/>
    <s v="prop"/>
    <x v="32"/>
    <x v="1"/>
    <x v="0"/>
  </r>
  <r>
    <x v="0"/>
    <x v="1"/>
    <s v="nzsced_field"/>
    <s v="engineering and related techno"/>
    <n v="351"/>
    <x v="1"/>
    <n v="31086"/>
    <s v="prop"/>
    <x v="32"/>
    <x v="1"/>
    <x v="0"/>
  </r>
  <r>
    <x v="0"/>
    <x v="1"/>
    <s v="nzsced_field"/>
    <s v="food, hospitality and personal"/>
    <n v="615"/>
    <x v="1"/>
    <n v="31086"/>
    <s v="prop"/>
    <x v="32"/>
    <x v="1"/>
    <x v="0"/>
  </r>
  <r>
    <x v="0"/>
    <x v="1"/>
    <s v="nzsced_field"/>
    <s v="health"/>
    <n v="1476"/>
    <x v="1"/>
    <n v="31086"/>
    <s v="prop"/>
    <x v="32"/>
    <x v="1"/>
    <x v="0"/>
  </r>
  <r>
    <x v="0"/>
    <x v="1"/>
    <s v="nzsced_field"/>
    <s v="information technology"/>
    <n v="102"/>
    <x v="1"/>
    <n v="31086"/>
    <s v="prop"/>
    <x v="32"/>
    <x v="1"/>
    <x v="0"/>
  </r>
  <r>
    <x v="0"/>
    <x v="1"/>
    <s v="nzsced_field"/>
    <s v="management and commerce"/>
    <n v="1164"/>
    <x v="1"/>
    <n v="31086"/>
    <s v="prop"/>
    <x v="32"/>
    <x v="1"/>
    <x v="0"/>
  </r>
  <r>
    <x v="0"/>
    <x v="1"/>
    <s v="nzsced_field"/>
    <s v="mixed field programmes"/>
    <n v="819"/>
    <x v="1"/>
    <n v="31086"/>
    <s v="prop"/>
    <x v="32"/>
    <x v="1"/>
    <x v="0"/>
  </r>
  <r>
    <x v="0"/>
    <x v="1"/>
    <s v="nzsced_field"/>
    <s v="natural and physical sciences"/>
    <n v="576"/>
    <x v="1"/>
    <n v="31086"/>
    <s v="prop"/>
    <x v="32"/>
    <x v="1"/>
    <x v="0"/>
  </r>
  <r>
    <x v="0"/>
    <x v="1"/>
    <s v="nzsced_field"/>
    <s v="society and culture"/>
    <n v="2091"/>
    <x v="1"/>
    <n v="31086"/>
    <s v="prop"/>
    <x v="32"/>
    <x v="1"/>
    <x v="0"/>
  </r>
  <r>
    <x v="0"/>
    <x v="1"/>
    <s v="nzsced_field"/>
    <s v="unknown"/>
    <n v="483"/>
    <x v="1"/>
    <n v="31086"/>
    <s v="prop"/>
    <x v="32"/>
    <x v="1"/>
    <x v="0"/>
  </r>
  <r>
    <x v="0"/>
    <x v="1"/>
    <s v="offend_prioryr"/>
    <s v="1"/>
    <n v="255"/>
    <x v="1"/>
    <n v="31086"/>
    <s v="prop"/>
    <x v="9"/>
    <x v="1"/>
    <x v="1"/>
  </r>
  <r>
    <x v="0"/>
    <x v="1"/>
    <s v="offend_serious_harm_prioryr"/>
    <s v="1"/>
    <n v="33"/>
    <x v="1"/>
    <n v="31086"/>
    <s v="prop"/>
    <x v="10"/>
    <x v="1"/>
    <x v="1"/>
  </r>
  <r>
    <x v="0"/>
    <x v="1"/>
    <s v="pension_payment_year_prior"/>
    <s v="1"/>
    <m/>
    <x v="1"/>
    <n v="31086"/>
    <s v="prop"/>
    <x v="49"/>
    <x v="1"/>
    <x v="1"/>
  </r>
  <r>
    <x v="0"/>
    <x v="1"/>
    <s v="pension_prior_year"/>
    <s v="1"/>
    <m/>
    <x v="1"/>
    <n v="31086"/>
    <s v="prop"/>
    <x v="50"/>
    <x v="1"/>
    <x v="1"/>
  </r>
  <r>
    <x v="0"/>
    <x v="1"/>
    <s v="postre_prior_year"/>
    <s v="1"/>
    <n v="6"/>
    <x v="1"/>
    <n v="31086"/>
    <s v="prop"/>
    <x v="33"/>
    <x v="1"/>
    <x v="1"/>
  </r>
  <r>
    <x v="0"/>
    <x v="1"/>
    <s v="PRIMHD_flag"/>
    <s v="1"/>
    <n v="2067"/>
    <x v="1"/>
    <n v="31086"/>
    <s v="prop"/>
    <x v="11"/>
    <x v="1"/>
    <x v="1"/>
  </r>
  <r>
    <x v="0"/>
    <x v="1"/>
    <s v="prog_case_mgmt"/>
    <s v="1"/>
    <n v="129"/>
    <x v="1"/>
    <n v="31086"/>
    <s v="prop"/>
    <x v="34"/>
    <x v="1"/>
    <x v="1"/>
  </r>
  <r>
    <x v="0"/>
    <x v="1"/>
    <s v="prog_info_services"/>
    <s v="1"/>
    <n v="15"/>
    <x v="1"/>
    <n v="31086"/>
    <s v="prop"/>
    <x v="52"/>
    <x v="1"/>
    <x v="0"/>
  </r>
  <r>
    <x v="0"/>
    <x v="1"/>
    <s v="prog_job_placement"/>
    <s v="1"/>
    <n v="513"/>
    <x v="1"/>
    <n v="31086"/>
    <s v="prop"/>
    <x v="35"/>
    <x v="1"/>
    <x v="1"/>
  </r>
  <r>
    <x v="0"/>
    <x v="1"/>
    <s v="prog_training"/>
    <s v="1"/>
    <n v="195"/>
    <x v="1"/>
    <n v="31086"/>
    <s v="prop"/>
    <x v="36"/>
    <x v="1"/>
    <x v="1"/>
  </r>
  <r>
    <x v="0"/>
    <x v="1"/>
    <s v="prog_vocational_services"/>
    <s v="1"/>
    <n v="111"/>
    <x v="1"/>
    <n v="31086"/>
    <s v="prop"/>
    <x v="37"/>
    <x v="1"/>
    <x v="1"/>
  </r>
  <r>
    <x v="0"/>
    <x v="1"/>
    <s v="prog_work_transition"/>
    <s v="1"/>
    <n v="516"/>
    <x v="1"/>
    <n v="31086"/>
    <s v="prop"/>
    <x v="38"/>
    <x v="1"/>
    <x v="1"/>
  </r>
  <r>
    <x v="0"/>
    <x v="1"/>
    <s v="serious_mental_health_ever"/>
    <s v="1"/>
    <n v="504"/>
    <x v="1"/>
    <n v="31086"/>
    <s v="prop"/>
    <x v="39"/>
    <x v="1"/>
    <x v="1"/>
  </r>
  <r>
    <x v="0"/>
    <x v="1"/>
    <s v="SLP_prior_year"/>
    <s v="1"/>
    <n v="504"/>
    <x v="1"/>
    <n v="31086"/>
    <s v="prop"/>
    <x v="40"/>
    <x v="1"/>
    <x v="1"/>
  </r>
  <r>
    <x v="0"/>
    <x v="1"/>
    <s v="SoleParent_prior_year"/>
    <s v="1"/>
    <n v="1350"/>
    <x v="1"/>
    <n v="31086"/>
    <s v="prop"/>
    <x v="41"/>
    <x v="1"/>
    <x v="1"/>
  </r>
  <r>
    <x v="0"/>
    <x v="1"/>
    <s v="supp_accommodation"/>
    <s v="1"/>
    <n v="4539"/>
    <x v="1"/>
    <n v="31086"/>
    <s v="prop"/>
    <x v="42"/>
    <x v="1"/>
    <x v="1"/>
  </r>
  <r>
    <x v="0"/>
    <x v="1"/>
    <s v="supp_benefit_flag"/>
    <s v="1"/>
    <n v="5292"/>
    <x v="1"/>
    <n v="31086"/>
    <s v="prop"/>
    <x v="43"/>
    <x v="1"/>
    <x v="1"/>
  </r>
  <r>
    <x v="0"/>
    <x v="1"/>
    <s v="supp_child_disability"/>
    <s v="1"/>
    <n v="246"/>
    <x v="1"/>
    <n v="31086"/>
    <s v="prop"/>
    <x v="44"/>
    <x v="1"/>
    <x v="1"/>
  </r>
  <r>
    <x v="0"/>
    <x v="1"/>
    <s v="supp_disability"/>
    <s v="1"/>
    <n v="684"/>
    <x v="1"/>
    <n v="31086"/>
    <s v="prop"/>
    <x v="45"/>
    <x v="1"/>
    <x v="1"/>
  </r>
  <r>
    <x v="0"/>
    <x v="1"/>
    <s v="supp_winter_payment"/>
    <s v="1"/>
    <n v="3567"/>
    <x v="1"/>
    <n v="31086"/>
    <s v="prop"/>
    <x v="46"/>
    <x v="1"/>
    <x v="1"/>
  </r>
  <r>
    <x v="0"/>
    <x v="1"/>
    <s v="victim_prioryr"/>
    <s v="1"/>
    <n v="1437"/>
    <x v="1"/>
    <n v="31086"/>
    <s v="prop"/>
    <x v="12"/>
    <x v="1"/>
    <x v="1"/>
  </r>
  <r>
    <x v="0"/>
    <x v="1"/>
    <s v="victim_serious_harm_prioryr"/>
    <s v="1"/>
    <n v="561"/>
    <x v="1"/>
    <n v="31086"/>
    <s v="prop"/>
    <x v="13"/>
    <x v="1"/>
    <x v="1"/>
  </r>
  <r>
    <x v="0"/>
    <x v="1"/>
    <s v="Youth_prior_year"/>
    <s v="1"/>
    <n v="162"/>
    <x v="1"/>
    <n v="31086"/>
    <s v="prop"/>
    <x v="47"/>
    <x v="1"/>
    <x v="1"/>
  </r>
  <r>
    <x v="0"/>
    <x v="1"/>
    <s v="anzsic06_division"/>
    <s v="Financial and Insurance Services"/>
    <m/>
    <x v="1"/>
    <m/>
    <s v="prop"/>
    <x v="0"/>
    <x v="2"/>
    <x v="0"/>
  </r>
  <r>
    <x v="0"/>
    <x v="1"/>
    <s v="ben_payment_year_prior"/>
    <s v="1"/>
    <m/>
    <x v="1"/>
    <m/>
    <s v="prop"/>
    <x v="16"/>
    <x v="2"/>
    <x v="1"/>
  </r>
  <r>
    <x v="0"/>
    <x v="1"/>
    <s v="benT1_prior_year"/>
    <s v="1"/>
    <m/>
    <x v="1"/>
    <m/>
    <s v="prop"/>
    <x v="17"/>
    <x v="2"/>
    <x v="1"/>
  </r>
  <r>
    <x v="0"/>
    <x v="1"/>
    <s v="dl_motorcar_ever"/>
    <s v="No"/>
    <m/>
    <x v="1"/>
    <m/>
    <s v="prop"/>
    <x v="1"/>
    <x v="2"/>
    <x v="0"/>
  </r>
  <r>
    <x v="0"/>
    <x v="1"/>
    <s v="earnings_year_prior"/>
    <s v="1"/>
    <m/>
    <x v="1"/>
    <m/>
    <s v="prop"/>
    <x v="2"/>
    <x v="2"/>
    <x v="1"/>
  </r>
  <r>
    <x v="0"/>
    <x v="1"/>
    <s v="EET_6months_prioryr"/>
    <s v="1"/>
    <m/>
    <x v="1"/>
    <m/>
    <s v="prop"/>
    <x v="3"/>
    <x v="2"/>
    <x v="1"/>
  </r>
  <r>
    <x v="0"/>
    <x v="1"/>
    <s v="EET_anytime_prioryr"/>
    <s v="1"/>
    <m/>
    <x v="1"/>
    <m/>
    <s v="prop"/>
    <x v="4"/>
    <x v="2"/>
    <x v="1"/>
  </r>
  <r>
    <x v="0"/>
    <x v="1"/>
    <s v="high_qual"/>
    <s v="No qualification"/>
    <m/>
    <x v="1"/>
    <m/>
    <s v="prop"/>
    <x v="5"/>
    <x v="2"/>
    <x v="0"/>
  </r>
  <r>
    <x v="0"/>
    <x v="1"/>
    <s v="JSWR_prior_year"/>
    <s v="1"/>
    <m/>
    <x v="1"/>
    <m/>
    <s v="prop"/>
    <x v="31"/>
    <x v="2"/>
    <x v="1"/>
  </r>
  <r>
    <x v="0"/>
    <x v="1"/>
    <s v="supp_accommodation"/>
    <s v="1"/>
    <m/>
    <x v="1"/>
    <m/>
    <s v="prop"/>
    <x v="42"/>
    <x v="2"/>
    <x v="1"/>
  </r>
  <r>
    <x v="0"/>
    <x v="1"/>
    <s v="supp_benefit_flag"/>
    <s v="1"/>
    <m/>
    <x v="1"/>
    <m/>
    <s v="prop"/>
    <x v="43"/>
    <x v="2"/>
    <x v="1"/>
  </r>
  <r>
    <x v="0"/>
    <x v="1"/>
    <s v="supp_winter_payment"/>
    <s v="1"/>
    <m/>
    <x v="1"/>
    <m/>
    <s v="prop"/>
    <x v="46"/>
    <x v="2"/>
    <x v="1"/>
  </r>
  <r>
    <x v="0"/>
    <x v="2"/>
    <s v="alcohol_drug_referral_from"/>
    <s v="1"/>
    <n v="102"/>
    <x v="1"/>
    <n v="85578"/>
    <s v="prop"/>
    <x v="48"/>
    <x v="0"/>
    <x v="1"/>
  </r>
  <r>
    <x v="0"/>
    <x v="2"/>
    <s v="alcohol_drug_referral_to"/>
    <s v="1"/>
    <n v="120"/>
    <x v="1"/>
    <n v="85578"/>
    <s v="prop"/>
    <x v="15"/>
    <x v="0"/>
    <x v="1"/>
  </r>
  <r>
    <x v="0"/>
    <x v="2"/>
    <s v="anzsic06_division"/>
    <s v="Accommodation and Food Services"/>
    <n v="2073"/>
    <x v="1"/>
    <n v="85578"/>
    <s v="prop"/>
    <x v="0"/>
    <x v="0"/>
    <x v="0"/>
  </r>
  <r>
    <x v="0"/>
    <x v="2"/>
    <s v="anzsic06_division"/>
    <s v="Administrative and Support Services"/>
    <n v="2301"/>
    <x v="1"/>
    <n v="85578"/>
    <s v="prop"/>
    <x v="0"/>
    <x v="0"/>
    <x v="0"/>
  </r>
  <r>
    <x v="0"/>
    <x v="2"/>
    <s v="anzsic06_division"/>
    <s v="Agriculture, Forestry and Fishing"/>
    <n v="7431"/>
    <x v="1"/>
    <n v="85578"/>
    <s v="prop"/>
    <x v="0"/>
    <x v="0"/>
    <x v="0"/>
  </r>
  <r>
    <x v="0"/>
    <x v="2"/>
    <s v="anzsic06_division"/>
    <s v="Arts and Recreation Services"/>
    <n v="852"/>
    <x v="1"/>
    <n v="85578"/>
    <s v="prop"/>
    <x v="0"/>
    <x v="0"/>
    <x v="0"/>
  </r>
  <r>
    <x v="0"/>
    <x v="2"/>
    <s v="anzsic06_division"/>
    <s v="Construction"/>
    <n v="10743"/>
    <x v="1"/>
    <n v="85578"/>
    <s v="prop"/>
    <x v="0"/>
    <x v="0"/>
    <x v="0"/>
  </r>
  <r>
    <x v="0"/>
    <x v="2"/>
    <s v="anzsic06_division"/>
    <s v="Education and Training"/>
    <n v="1341"/>
    <x v="1"/>
    <n v="85578"/>
    <s v="prop"/>
    <x v="0"/>
    <x v="0"/>
    <x v="0"/>
  </r>
  <r>
    <x v="0"/>
    <x v="2"/>
    <s v="anzsic06_division"/>
    <s v="Electricity, Gas, Water and Waste Services"/>
    <n v="1383"/>
    <x v="1"/>
    <n v="85578"/>
    <s v="prop"/>
    <x v="0"/>
    <x v="0"/>
    <x v="0"/>
  </r>
  <r>
    <x v="0"/>
    <x v="2"/>
    <s v="anzsic06_division"/>
    <s v="Financial and Insurance Services"/>
    <n v="1092"/>
    <x v="1"/>
    <n v="85578"/>
    <s v="prop"/>
    <x v="0"/>
    <x v="0"/>
    <x v="0"/>
  </r>
  <r>
    <x v="0"/>
    <x v="2"/>
    <s v="anzsic06_division"/>
    <s v="Health Care and Social Assistance"/>
    <n v="3234"/>
    <x v="1"/>
    <n v="85578"/>
    <s v="prop"/>
    <x v="0"/>
    <x v="0"/>
    <x v="0"/>
  </r>
  <r>
    <x v="0"/>
    <x v="2"/>
    <s v="anzsic06_division"/>
    <s v="Information Media and Telecommunications"/>
    <n v="627"/>
    <x v="1"/>
    <n v="85578"/>
    <s v="prop"/>
    <x v="0"/>
    <x v="0"/>
    <x v="0"/>
  </r>
  <r>
    <x v="0"/>
    <x v="2"/>
    <s v="anzsic06_division"/>
    <s v="Manufacturing"/>
    <n v="9543"/>
    <x v="1"/>
    <n v="85578"/>
    <s v="prop"/>
    <x v="0"/>
    <x v="0"/>
    <x v="0"/>
  </r>
  <r>
    <x v="0"/>
    <x v="2"/>
    <s v="anzsic06_division"/>
    <s v="Mining"/>
    <n v="477"/>
    <x v="1"/>
    <n v="85578"/>
    <s v="prop"/>
    <x v="0"/>
    <x v="0"/>
    <x v="0"/>
  </r>
  <r>
    <x v="0"/>
    <x v="2"/>
    <s v="anzsic06_division"/>
    <s v="Other Services"/>
    <n v="2610"/>
    <x v="1"/>
    <n v="85578"/>
    <s v="prop"/>
    <x v="0"/>
    <x v="0"/>
    <x v="0"/>
  </r>
  <r>
    <x v="0"/>
    <x v="2"/>
    <s v="anzsic06_division"/>
    <s v="Professional, Scientific and Technical Services"/>
    <n v="7377"/>
    <x v="1"/>
    <n v="85578"/>
    <s v="prop"/>
    <x v="0"/>
    <x v="0"/>
    <x v="0"/>
  </r>
  <r>
    <x v="0"/>
    <x v="2"/>
    <s v="anzsic06_division"/>
    <s v="Public Administration and Safety"/>
    <n v="3648"/>
    <x v="1"/>
    <n v="85578"/>
    <s v="prop"/>
    <x v="0"/>
    <x v="0"/>
    <x v="0"/>
  </r>
  <r>
    <x v="0"/>
    <x v="2"/>
    <s v="anzsic06_division"/>
    <s v="Rental, Hiring and Real Estate Services"/>
    <n v="1509"/>
    <x v="1"/>
    <n v="85578"/>
    <s v="prop"/>
    <x v="0"/>
    <x v="0"/>
    <x v="0"/>
  </r>
  <r>
    <x v="0"/>
    <x v="2"/>
    <s v="anzsic06_division"/>
    <s v="Retail Trade"/>
    <n v="4371"/>
    <x v="1"/>
    <n v="85578"/>
    <s v="prop"/>
    <x v="0"/>
    <x v="0"/>
    <x v="0"/>
  </r>
  <r>
    <x v="0"/>
    <x v="2"/>
    <s v="anzsic06_division"/>
    <s v="Transport, Postal and Warehousing"/>
    <n v="3159"/>
    <x v="1"/>
    <n v="85578"/>
    <s v="prop"/>
    <x v="0"/>
    <x v="0"/>
    <x v="0"/>
  </r>
  <r>
    <x v="0"/>
    <x v="2"/>
    <s v="anzsic06_division"/>
    <s v="Wholesale Trade"/>
    <n v="4173"/>
    <x v="1"/>
    <n v="85578"/>
    <s v="prop"/>
    <x v="0"/>
    <x v="0"/>
    <x v="0"/>
  </r>
  <r>
    <x v="0"/>
    <x v="2"/>
    <s v="ben_payment_year_prior"/>
    <s v="1"/>
    <n v="8889"/>
    <x v="1"/>
    <n v="85578"/>
    <s v="prop"/>
    <x v="16"/>
    <x v="0"/>
    <x v="1"/>
  </r>
  <r>
    <x v="0"/>
    <x v="2"/>
    <s v="benT1_prior_year"/>
    <s v="1"/>
    <n v="10176"/>
    <x v="1"/>
    <n v="85578"/>
    <s v="prop"/>
    <x v="17"/>
    <x v="0"/>
    <x v="1"/>
  </r>
  <r>
    <x v="0"/>
    <x v="2"/>
    <s v="charge_convicted_proved"/>
    <s v="1"/>
    <n v="810"/>
    <x v="1"/>
    <n v="85578"/>
    <s v="prop"/>
    <x v="18"/>
    <x v="0"/>
    <x v="1"/>
  </r>
  <r>
    <x v="0"/>
    <x v="2"/>
    <s v="charge_not_proved"/>
    <s v="1"/>
    <n v="225"/>
    <x v="1"/>
    <n v="85578"/>
    <s v="prop"/>
    <x v="19"/>
    <x v="0"/>
    <x v="1"/>
  </r>
  <r>
    <x v="0"/>
    <x v="2"/>
    <s v="charge_other"/>
    <s v="1"/>
    <m/>
    <x v="1"/>
    <n v="85578"/>
    <s v="prop"/>
    <x v="51"/>
    <x v="0"/>
    <x v="0"/>
  </r>
  <r>
    <x v="0"/>
    <x v="2"/>
    <s v="charge_serious_offence"/>
    <s v="1"/>
    <n v="135"/>
    <x v="1"/>
    <n v="85578"/>
    <s v="prop"/>
    <x v="20"/>
    <x v="0"/>
    <x v="1"/>
  </r>
  <r>
    <x v="0"/>
    <x v="2"/>
    <s v="comm_prior_year"/>
    <s v="1"/>
    <n v="891"/>
    <x v="1"/>
    <n v="85578"/>
    <s v="prop"/>
    <x v="21"/>
    <x v="0"/>
    <x v="1"/>
  </r>
  <r>
    <x v="0"/>
    <x v="2"/>
    <s v="court_charge_laid"/>
    <s v="1"/>
    <n v="918"/>
    <x v="1"/>
    <n v="85578"/>
    <s v="prop"/>
    <x v="22"/>
    <x v="0"/>
    <x v="1"/>
  </r>
  <r>
    <x v="0"/>
    <x v="2"/>
    <s v="cust_prior_year"/>
    <s v="1"/>
    <n v="444"/>
    <x v="1"/>
    <n v="85578"/>
    <s v="prop"/>
    <x v="23"/>
    <x v="0"/>
    <x v="1"/>
  </r>
  <r>
    <x v="0"/>
    <x v="2"/>
    <s v="dl_motorcar_ever"/>
    <s v="No"/>
    <n v="2778"/>
    <x v="1"/>
    <n v="85578"/>
    <s v="prop"/>
    <x v="1"/>
    <x v="0"/>
    <x v="0"/>
  </r>
  <r>
    <x v="0"/>
    <x v="2"/>
    <s v="dl_motorcar_ever"/>
    <s v="Yes_1_learner"/>
    <n v="1419"/>
    <x v="1"/>
    <n v="85578"/>
    <s v="prop"/>
    <x v="1"/>
    <x v="0"/>
    <x v="0"/>
  </r>
  <r>
    <x v="0"/>
    <x v="2"/>
    <s v="dl_motorcar_ever"/>
    <s v="Yes_2_restricted"/>
    <n v="2400"/>
    <x v="1"/>
    <n v="85578"/>
    <s v="prop"/>
    <x v="1"/>
    <x v="0"/>
    <x v="0"/>
  </r>
  <r>
    <x v="0"/>
    <x v="2"/>
    <s v="dl_motorcar_ever"/>
    <s v="Yes_3_full"/>
    <n v="78981"/>
    <x v="1"/>
    <n v="85578"/>
    <s v="prop"/>
    <x v="1"/>
    <x v="0"/>
    <x v="0"/>
  </r>
  <r>
    <x v="0"/>
    <x v="2"/>
    <s v="earnings_year_prior"/>
    <s v="1"/>
    <n v="73668"/>
    <x v="1"/>
    <n v="85578"/>
    <s v="prop"/>
    <x v="2"/>
    <x v="0"/>
    <x v="1"/>
  </r>
  <r>
    <x v="0"/>
    <x v="2"/>
    <s v="EET_6months_prioryr"/>
    <s v="1"/>
    <n v="71658"/>
    <x v="1"/>
    <n v="85578"/>
    <s v="prop"/>
    <x v="3"/>
    <x v="0"/>
    <x v="1"/>
  </r>
  <r>
    <x v="0"/>
    <x v="2"/>
    <s v="EET_anytime_prioryr"/>
    <s v="1"/>
    <n v="74325"/>
    <x v="1"/>
    <n v="85578"/>
    <s v="prop"/>
    <x v="4"/>
    <x v="0"/>
    <x v="1"/>
  </r>
  <r>
    <x v="0"/>
    <x v="2"/>
    <s v="emergencyhousing_prior"/>
    <s v="1"/>
    <n v="234"/>
    <x v="1"/>
    <n v="85578"/>
    <s v="prop"/>
    <x v="24"/>
    <x v="0"/>
    <x v="1"/>
  </r>
  <r>
    <x v="0"/>
    <x v="2"/>
    <s v="employ_assist_prog"/>
    <s v="1"/>
    <n v="1368"/>
    <x v="1"/>
    <n v="85578"/>
    <s v="prop"/>
    <x v="25"/>
    <x v="0"/>
    <x v="1"/>
  </r>
  <r>
    <x v="0"/>
    <x v="2"/>
    <s v="enrol_it_targeted_prioryr"/>
    <s v="1"/>
    <n v="3849"/>
    <x v="1"/>
    <n v="85578"/>
    <s v="prop"/>
    <x v="26"/>
    <x v="0"/>
    <x v="1"/>
  </r>
  <r>
    <x v="0"/>
    <x v="2"/>
    <s v="enrol_tertiary_ed_prioryr"/>
    <s v="1"/>
    <n v="2853"/>
    <x v="1"/>
    <n v="85578"/>
    <s v="prop"/>
    <x v="27"/>
    <x v="0"/>
    <x v="1"/>
  </r>
  <r>
    <x v="0"/>
    <x v="2"/>
    <s v="enrol_tertiary_training_prioryr"/>
    <s v="1"/>
    <n v="6462"/>
    <x v="1"/>
    <n v="85578"/>
    <s v="prop"/>
    <x v="28"/>
    <x v="0"/>
    <x v="1"/>
  </r>
  <r>
    <x v="0"/>
    <x v="2"/>
    <s v="hd_prior_year"/>
    <s v="1"/>
    <n v="195"/>
    <x v="1"/>
    <n v="85578"/>
    <s v="prop"/>
    <x v="29"/>
    <x v="0"/>
    <x v="1"/>
  </r>
  <r>
    <x v="0"/>
    <x v="2"/>
    <s v="high_qual"/>
    <s v="Level 1 to 3 qualification"/>
    <n v="24798"/>
    <x v="1"/>
    <n v="85578"/>
    <s v="prop"/>
    <x v="5"/>
    <x v="0"/>
    <x v="0"/>
  </r>
  <r>
    <x v="0"/>
    <x v="2"/>
    <s v="high_qual"/>
    <s v="Level 4 to 6 qualification"/>
    <n v="28623"/>
    <x v="1"/>
    <n v="85578"/>
    <s v="prop"/>
    <x v="5"/>
    <x v="0"/>
    <x v="0"/>
  </r>
  <r>
    <x v="0"/>
    <x v="2"/>
    <s v="high_qual"/>
    <s v="Level 7+"/>
    <n v="18939"/>
    <x v="1"/>
    <n v="85578"/>
    <s v="prop"/>
    <x v="5"/>
    <x v="0"/>
    <x v="0"/>
  </r>
  <r>
    <x v="0"/>
    <x v="2"/>
    <s v="high_qual"/>
    <s v="Missing"/>
    <n v="5496"/>
    <x v="1"/>
    <n v="85578"/>
    <s v="prop"/>
    <x v="5"/>
    <x v="0"/>
    <x v="0"/>
  </r>
  <r>
    <x v="0"/>
    <x v="2"/>
    <s v="high_qual"/>
    <s v="No qualification"/>
    <n v="7725"/>
    <x v="1"/>
    <n v="85578"/>
    <s v="prop"/>
    <x v="5"/>
    <x v="0"/>
    <x v="0"/>
  </r>
  <r>
    <x v="0"/>
    <x v="2"/>
    <s v="high_qual_nqf"/>
    <s v="1"/>
    <n v="7641"/>
    <x v="1"/>
    <n v="85578"/>
    <s v="prop"/>
    <x v="14"/>
    <x v="0"/>
    <x v="0"/>
  </r>
  <r>
    <x v="0"/>
    <x v="2"/>
    <s v="high_qual_nqf"/>
    <s v="10"/>
    <n v="891"/>
    <x v="1"/>
    <n v="85578"/>
    <s v="prop"/>
    <x v="14"/>
    <x v="0"/>
    <x v="0"/>
  </r>
  <r>
    <x v="0"/>
    <x v="2"/>
    <s v="high_qual_nqf"/>
    <s v="2"/>
    <n v="6642"/>
    <x v="1"/>
    <n v="85578"/>
    <s v="prop"/>
    <x v="14"/>
    <x v="0"/>
    <x v="0"/>
  </r>
  <r>
    <x v="0"/>
    <x v="2"/>
    <s v="high_qual_nqf"/>
    <s v="3"/>
    <n v="10518"/>
    <x v="1"/>
    <n v="85578"/>
    <s v="prop"/>
    <x v="14"/>
    <x v="0"/>
    <x v="0"/>
  </r>
  <r>
    <x v="0"/>
    <x v="2"/>
    <s v="high_qual_nqf"/>
    <s v="4"/>
    <n v="18891"/>
    <x v="1"/>
    <n v="85578"/>
    <s v="prop"/>
    <x v="14"/>
    <x v="0"/>
    <x v="0"/>
  </r>
  <r>
    <x v="0"/>
    <x v="2"/>
    <s v="high_qual_nqf"/>
    <s v="5"/>
    <n v="5430"/>
    <x v="1"/>
    <n v="85578"/>
    <s v="prop"/>
    <x v="14"/>
    <x v="0"/>
    <x v="0"/>
  </r>
  <r>
    <x v="0"/>
    <x v="2"/>
    <s v="high_qual_nqf"/>
    <s v="6"/>
    <n v="4302"/>
    <x v="1"/>
    <n v="85578"/>
    <s v="prop"/>
    <x v="14"/>
    <x v="0"/>
    <x v="0"/>
  </r>
  <r>
    <x v="0"/>
    <x v="2"/>
    <s v="high_qual_nqf"/>
    <s v="7"/>
    <n v="10344"/>
    <x v="1"/>
    <n v="85578"/>
    <s v="prop"/>
    <x v="14"/>
    <x v="0"/>
    <x v="0"/>
  </r>
  <r>
    <x v="0"/>
    <x v="2"/>
    <s v="high_qual_nqf"/>
    <s v="8"/>
    <n v="4758"/>
    <x v="1"/>
    <n v="85578"/>
    <s v="prop"/>
    <x v="14"/>
    <x v="0"/>
    <x v="0"/>
  </r>
  <r>
    <x v="0"/>
    <x v="2"/>
    <s v="high_qual_nqf"/>
    <s v="9"/>
    <n v="2946"/>
    <x v="1"/>
    <n v="85578"/>
    <s v="prop"/>
    <x v="14"/>
    <x v="0"/>
    <x v="0"/>
  </r>
  <r>
    <x v="0"/>
    <x v="2"/>
    <s v="high_qual_nqf"/>
    <s v="99"/>
    <n v="15"/>
    <x v="1"/>
    <n v="85578"/>
    <s v="prop"/>
    <x v="14"/>
    <x v="0"/>
    <x v="0"/>
  </r>
  <r>
    <x v="0"/>
    <x v="2"/>
    <s v="HNZapply_prioryear"/>
    <s v="1"/>
    <n v="153"/>
    <x v="1"/>
    <n v="85578"/>
    <s v="prop"/>
    <x v="6"/>
    <x v="0"/>
    <x v="1"/>
  </r>
  <r>
    <x v="0"/>
    <x v="2"/>
    <s v="HNZtenant_prior"/>
    <s v="1"/>
    <n v="2580"/>
    <x v="1"/>
    <n v="85578"/>
    <s v="prop"/>
    <x v="7"/>
    <x v="0"/>
    <x v="1"/>
  </r>
  <r>
    <x v="0"/>
    <x v="2"/>
    <s v="HNZtenant_prioryear"/>
    <s v="1"/>
    <n v="708"/>
    <x v="1"/>
    <n v="85578"/>
    <s v="prop"/>
    <x v="8"/>
    <x v="0"/>
    <x v="1"/>
  </r>
  <r>
    <x v="0"/>
    <x v="2"/>
    <s v="JSHCD_prior_year"/>
    <s v="1"/>
    <n v="2958"/>
    <x v="1"/>
    <n v="85578"/>
    <s v="prop"/>
    <x v="30"/>
    <x v="0"/>
    <x v="1"/>
  </r>
  <r>
    <x v="0"/>
    <x v="2"/>
    <s v="JSWR_prior_year"/>
    <s v="1"/>
    <n v="3324"/>
    <x v="1"/>
    <n v="85578"/>
    <s v="prop"/>
    <x v="31"/>
    <x v="0"/>
    <x v="1"/>
  </r>
  <r>
    <x v="0"/>
    <x v="2"/>
    <s v="nzsced_field"/>
    <s v="agriculture, environmental and"/>
    <n v="507"/>
    <x v="1"/>
    <n v="85578"/>
    <s v="prop"/>
    <x v="32"/>
    <x v="0"/>
    <x v="0"/>
  </r>
  <r>
    <x v="0"/>
    <x v="2"/>
    <s v="nzsced_field"/>
    <s v="architecture and building"/>
    <n v="873"/>
    <x v="1"/>
    <n v="85578"/>
    <s v="prop"/>
    <x v="32"/>
    <x v="0"/>
    <x v="0"/>
  </r>
  <r>
    <x v="0"/>
    <x v="2"/>
    <s v="nzsced_field"/>
    <s v="creative arts"/>
    <n v="33"/>
    <x v="1"/>
    <n v="85578"/>
    <s v="prop"/>
    <x v="32"/>
    <x v="0"/>
    <x v="0"/>
  </r>
  <r>
    <x v="0"/>
    <x v="2"/>
    <s v="nzsced_field"/>
    <s v="education"/>
    <n v="126"/>
    <x v="1"/>
    <n v="85578"/>
    <s v="prop"/>
    <x v="32"/>
    <x v="0"/>
    <x v="0"/>
  </r>
  <r>
    <x v="0"/>
    <x v="2"/>
    <s v="nzsced_field"/>
    <s v="engineering and related techno"/>
    <n v="1335"/>
    <x v="1"/>
    <n v="85578"/>
    <s v="prop"/>
    <x v="32"/>
    <x v="0"/>
    <x v="0"/>
  </r>
  <r>
    <x v="0"/>
    <x v="2"/>
    <s v="nzsced_field"/>
    <s v="food, hospitality and personal"/>
    <n v="42"/>
    <x v="1"/>
    <n v="85578"/>
    <s v="prop"/>
    <x v="32"/>
    <x v="0"/>
    <x v="0"/>
  </r>
  <r>
    <x v="0"/>
    <x v="2"/>
    <s v="nzsced_field"/>
    <s v="health"/>
    <n v="252"/>
    <x v="1"/>
    <n v="85578"/>
    <s v="prop"/>
    <x v="32"/>
    <x v="0"/>
    <x v="0"/>
  </r>
  <r>
    <x v="0"/>
    <x v="2"/>
    <s v="nzsced_field"/>
    <s v="information technology"/>
    <n v="129"/>
    <x v="1"/>
    <n v="85578"/>
    <s v="prop"/>
    <x v="32"/>
    <x v="0"/>
    <x v="0"/>
  </r>
  <r>
    <x v="0"/>
    <x v="2"/>
    <s v="nzsced_field"/>
    <s v="management and commerce"/>
    <n v="777"/>
    <x v="1"/>
    <n v="85578"/>
    <s v="prop"/>
    <x v="32"/>
    <x v="0"/>
    <x v="0"/>
  </r>
  <r>
    <x v="0"/>
    <x v="2"/>
    <s v="nzsced_field"/>
    <s v="mixed field programmes"/>
    <n v="252"/>
    <x v="1"/>
    <n v="85578"/>
    <s v="prop"/>
    <x v="32"/>
    <x v="0"/>
    <x v="0"/>
  </r>
  <r>
    <x v="0"/>
    <x v="2"/>
    <s v="nzsced_field"/>
    <s v="natural and physical sciences"/>
    <n v="60"/>
    <x v="1"/>
    <n v="85578"/>
    <s v="prop"/>
    <x v="32"/>
    <x v="0"/>
    <x v="0"/>
  </r>
  <r>
    <x v="0"/>
    <x v="2"/>
    <s v="nzsced_field"/>
    <s v="society and culture"/>
    <n v="987"/>
    <x v="1"/>
    <n v="85578"/>
    <s v="prop"/>
    <x v="32"/>
    <x v="0"/>
    <x v="0"/>
  </r>
  <r>
    <x v="0"/>
    <x v="2"/>
    <s v="nzsced_field"/>
    <s v="unknown"/>
    <n v="1080"/>
    <x v="1"/>
    <n v="85578"/>
    <s v="prop"/>
    <x v="32"/>
    <x v="0"/>
    <x v="0"/>
  </r>
  <r>
    <x v="0"/>
    <x v="2"/>
    <s v="offend_prioryr"/>
    <s v="1"/>
    <n v="1341"/>
    <x v="1"/>
    <n v="85578"/>
    <s v="prop"/>
    <x v="9"/>
    <x v="0"/>
    <x v="1"/>
  </r>
  <r>
    <x v="0"/>
    <x v="2"/>
    <s v="offend_serious_harm_prioryr"/>
    <s v="1"/>
    <n v="264"/>
    <x v="1"/>
    <n v="85578"/>
    <s v="prop"/>
    <x v="10"/>
    <x v="0"/>
    <x v="1"/>
  </r>
  <r>
    <x v="0"/>
    <x v="2"/>
    <s v="pension_payment_year_prior"/>
    <s v="1"/>
    <n v="1695"/>
    <x v="1"/>
    <n v="85578"/>
    <s v="prop"/>
    <x v="49"/>
    <x v="0"/>
    <x v="1"/>
  </r>
  <r>
    <x v="0"/>
    <x v="2"/>
    <s v="pension_prior_year"/>
    <s v="1"/>
    <n v="1698"/>
    <x v="1"/>
    <n v="85578"/>
    <s v="prop"/>
    <x v="50"/>
    <x v="0"/>
    <x v="1"/>
  </r>
  <r>
    <x v="0"/>
    <x v="2"/>
    <s v="postre_prior_year"/>
    <s v="1"/>
    <n v="396"/>
    <x v="1"/>
    <n v="85578"/>
    <s v="prop"/>
    <x v="33"/>
    <x v="0"/>
    <x v="1"/>
  </r>
  <r>
    <x v="0"/>
    <x v="2"/>
    <s v="PRIMHD_flag"/>
    <s v="1"/>
    <n v="2106"/>
    <x v="1"/>
    <n v="85578"/>
    <s v="prop"/>
    <x v="11"/>
    <x v="0"/>
    <x v="1"/>
  </r>
  <r>
    <x v="0"/>
    <x v="2"/>
    <s v="prog_case_mgmt"/>
    <s v="1"/>
    <n v="60"/>
    <x v="1"/>
    <n v="85578"/>
    <s v="prop"/>
    <x v="34"/>
    <x v="0"/>
    <x v="1"/>
  </r>
  <r>
    <x v="0"/>
    <x v="2"/>
    <s v="prog_info_services"/>
    <s v="1"/>
    <n v="12"/>
    <x v="1"/>
    <n v="85578"/>
    <s v="prop"/>
    <x v="52"/>
    <x v="0"/>
    <x v="0"/>
  </r>
  <r>
    <x v="0"/>
    <x v="2"/>
    <s v="prog_job_placement"/>
    <s v="1"/>
    <n v="633"/>
    <x v="1"/>
    <n v="85578"/>
    <s v="prop"/>
    <x v="35"/>
    <x v="0"/>
    <x v="1"/>
  </r>
  <r>
    <x v="0"/>
    <x v="2"/>
    <s v="prog_training"/>
    <s v="1"/>
    <n v="81"/>
    <x v="1"/>
    <n v="85578"/>
    <s v="prop"/>
    <x v="36"/>
    <x v="0"/>
    <x v="1"/>
  </r>
  <r>
    <x v="0"/>
    <x v="2"/>
    <s v="prog_vocational_services"/>
    <s v="1"/>
    <n v="183"/>
    <x v="1"/>
    <n v="85578"/>
    <s v="prop"/>
    <x v="37"/>
    <x v="0"/>
    <x v="1"/>
  </r>
  <r>
    <x v="0"/>
    <x v="2"/>
    <s v="prog_work_transition"/>
    <s v="1"/>
    <n v="657"/>
    <x v="1"/>
    <n v="85578"/>
    <s v="prop"/>
    <x v="38"/>
    <x v="0"/>
    <x v="1"/>
  </r>
  <r>
    <x v="0"/>
    <x v="2"/>
    <s v="serious_mental_health_ever"/>
    <s v="1"/>
    <n v="2355"/>
    <x v="1"/>
    <n v="85578"/>
    <s v="prop"/>
    <x v="39"/>
    <x v="0"/>
    <x v="1"/>
  </r>
  <r>
    <x v="0"/>
    <x v="2"/>
    <s v="SLP_prior_year"/>
    <s v="1"/>
    <n v="2979"/>
    <x v="1"/>
    <n v="85578"/>
    <s v="prop"/>
    <x v="40"/>
    <x v="0"/>
    <x v="1"/>
  </r>
  <r>
    <x v="0"/>
    <x v="2"/>
    <s v="SoleParent_prior_year"/>
    <s v="1"/>
    <n v="342"/>
    <x v="1"/>
    <n v="85578"/>
    <s v="prop"/>
    <x v="41"/>
    <x v="0"/>
    <x v="1"/>
  </r>
  <r>
    <x v="0"/>
    <x v="2"/>
    <s v="supp_accommodation"/>
    <s v="1"/>
    <n v="8007"/>
    <x v="1"/>
    <n v="85578"/>
    <s v="prop"/>
    <x v="42"/>
    <x v="0"/>
    <x v="1"/>
  </r>
  <r>
    <x v="0"/>
    <x v="2"/>
    <s v="supp_benefit_flag"/>
    <s v="1"/>
    <n v="10860"/>
    <x v="1"/>
    <n v="85578"/>
    <s v="prop"/>
    <x v="43"/>
    <x v="0"/>
    <x v="1"/>
  </r>
  <r>
    <x v="0"/>
    <x v="2"/>
    <s v="supp_child_disability"/>
    <s v="1"/>
    <n v="300"/>
    <x v="1"/>
    <n v="85578"/>
    <s v="prop"/>
    <x v="44"/>
    <x v="0"/>
    <x v="1"/>
  </r>
  <r>
    <x v="0"/>
    <x v="2"/>
    <s v="supp_disability"/>
    <s v="1"/>
    <n v="2625"/>
    <x v="1"/>
    <n v="85578"/>
    <s v="prop"/>
    <x v="45"/>
    <x v="0"/>
    <x v="1"/>
  </r>
  <r>
    <x v="0"/>
    <x v="2"/>
    <s v="supp_winter_payment"/>
    <s v="1"/>
    <n v="7887"/>
    <x v="1"/>
    <n v="85578"/>
    <s v="prop"/>
    <x v="46"/>
    <x v="0"/>
    <x v="1"/>
  </r>
  <r>
    <x v="0"/>
    <x v="2"/>
    <s v="victim_prioryr"/>
    <s v="1"/>
    <n v="2859"/>
    <x v="1"/>
    <n v="85578"/>
    <s v="prop"/>
    <x v="12"/>
    <x v="0"/>
    <x v="1"/>
  </r>
  <r>
    <x v="0"/>
    <x v="2"/>
    <s v="victim_serious_harm_prioryr"/>
    <s v="1"/>
    <n v="765"/>
    <x v="1"/>
    <n v="85578"/>
    <s v="prop"/>
    <x v="13"/>
    <x v="0"/>
    <x v="1"/>
  </r>
  <r>
    <x v="0"/>
    <x v="2"/>
    <s v="alcohol_drug_referral_from"/>
    <s v="1"/>
    <n v="72"/>
    <x v="1"/>
    <n v="86865"/>
    <s v="prop"/>
    <x v="48"/>
    <x v="1"/>
    <x v="1"/>
  </r>
  <r>
    <x v="0"/>
    <x v="2"/>
    <s v="alcohol_drug_referral_to"/>
    <s v="1"/>
    <n v="45"/>
    <x v="1"/>
    <n v="86865"/>
    <s v="prop"/>
    <x v="15"/>
    <x v="1"/>
    <x v="1"/>
  </r>
  <r>
    <x v="0"/>
    <x v="2"/>
    <s v="anzsic06_division"/>
    <s v="Accommodation and Food Services"/>
    <n v="3060"/>
    <x v="1"/>
    <n v="86865"/>
    <s v="prop"/>
    <x v="0"/>
    <x v="1"/>
    <x v="0"/>
  </r>
  <r>
    <x v="0"/>
    <x v="2"/>
    <s v="anzsic06_division"/>
    <s v="Administrative and Support Services"/>
    <n v="2160"/>
    <x v="1"/>
    <n v="86865"/>
    <s v="prop"/>
    <x v="0"/>
    <x v="1"/>
    <x v="0"/>
  </r>
  <r>
    <x v="0"/>
    <x v="2"/>
    <s v="anzsic06_division"/>
    <s v="Agriculture, Forestry and Fishing"/>
    <n v="4002"/>
    <x v="1"/>
    <n v="86865"/>
    <s v="prop"/>
    <x v="0"/>
    <x v="1"/>
    <x v="0"/>
  </r>
  <r>
    <x v="0"/>
    <x v="2"/>
    <s v="anzsic06_division"/>
    <s v="Arts and Recreation Services"/>
    <n v="945"/>
    <x v="1"/>
    <n v="86865"/>
    <s v="prop"/>
    <x v="0"/>
    <x v="1"/>
    <x v="0"/>
  </r>
  <r>
    <x v="0"/>
    <x v="2"/>
    <s v="anzsic06_division"/>
    <s v="Construction"/>
    <n v="2523"/>
    <x v="1"/>
    <n v="86865"/>
    <s v="prop"/>
    <x v="0"/>
    <x v="1"/>
    <x v="0"/>
  </r>
  <r>
    <x v="0"/>
    <x v="2"/>
    <s v="anzsic06_division"/>
    <s v="Education and Training"/>
    <n v="4047"/>
    <x v="1"/>
    <n v="86865"/>
    <s v="prop"/>
    <x v="0"/>
    <x v="1"/>
    <x v="0"/>
  </r>
  <r>
    <x v="0"/>
    <x v="2"/>
    <s v="anzsic06_division"/>
    <s v="Electricity, Gas, Water and Waste Services"/>
    <n v="522"/>
    <x v="1"/>
    <n v="86865"/>
    <s v="prop"/>
    <x v="0"/>
    <x v="1"/>
    <x v="0"/>
  </r>
  <r>
    <x v="0"/>
    <x v="2"/>
    <s v="anzsic06_division"/>
    <s v="Financial and Insurance Services"/>
    <n v="1674"/>
    <x v="1"/>
    <n v="86865"/>
    <s v="prop"/>
    <x v="0"/>
    <x v="1"/>
    <x v="0"/>
  </r>
  <r>
    <x v="0"/>
    <x v="2"/>
    <s v="anzsic06_division"/>
    <s v="Health Care and Social Assistance"/>
    <n v="12843"/>
    <x v="1"/>
    <n v="86865"/>
    <s v="prop"/>
    <x v="0"/>
    <x v="1"/>
    <x v="0"/>
  </r>
  <r>
    <x v="0"/>
    <x v="2"/>
    <s v="anzsic06_division"/>
    <s v="Information Media and Telecommunications"/>
    <n v="414"/>
    <x v="1"/>
    <n v="86865"/>
    <s v="prop"/>
    <x v="0"/>
    <x v="1"/>
    <x v="0"/>
  </r>
  <r>
    <x v="0"/>
    <x v="2"/>
    <s v="anzsic06_division"/>
    <s v="Manufacturing"/>
    <n v="3879"/>
    <x v="1"/>
    <n v="86865"/>
    <s v="prop"/>
    <x v="0"/>
    <x v="1"/>
    <x v="0"/>
  </r>
  <r>
    <x v="0"/>
    <x v="2"/>
    <s v="anzsic06_division"/>
    <s v="Mining"/>
    <n v="81"/>
    <x v="1"/>
    <n v="86865"/>
    <s v="prop"/>
    <x v="0"/>
    <x v="1"/>
    <x v="0"/>
  </r>
  <r>
    <x v="0"/>
    <x v="2"/>
    <s v="anzsic06_division"/>
    <s v="Other Services"/>
    <n v="2508"/>
    <x v="1"/>
    <n v="86865"/>
    <s v="prop"/>
    <x v="0"/>
    <x v="1"/>
    <x v="0"/>
  </r>
  <r>
    <x v="0"/>
    <x v="2"/>
    <s v="anzsic06_division"/>
    <s v="Professional, Scientific and Technical Services"/>
    <n v="6624"/>
    <x v="1"/>
    <n v="86865"/>
    <s v="prop"/>
    <x v="0"/>
    <x v="1"/>
    <x v="0"/>
  </r>
  <r>
    <x v="0"/>
    <x v="2"/>
    <s v="anzsic06_division"/>
    <s v="Public Administration and Safety"/>
    <n v="5301"/>
    <x v="1"/>
    <n v="86865"/>
    <s v="prop"/>
    <x v="0"/>
    <x v="1"/>
    <x v="0"/>
  </r>
  <r>
    <x v="0"/>
    <x v="2"/>
    <s v="anzsic06_division"/>
    <s v="Rental, Hiring and Real Estate Services"/>
    <n v="1566"/>
    <x v="1"/>
    <n v="86865"/>
    <s v="prop"/>
    <x v="0"/>
    <x v="1"/>
    <x v="0"/>
  </r>
  <r>
    <x v="0"/>
    <x v="2"/>
    <s v="anzsic06_division"/>
    <s v="Retail Trade"/>
    <n v="5322"/>
    <x v="1"/>
    <n v="86865"/>
    <s v="prop"/>
    <x v="0"/>
    <x v="1"/>
    <x v="0"/>
  </r>
  <r>
    <x v="0"/>
    <x v="2"/>
    <s v="anzsic06_division"/>
    <s v="Transport, Postal and Warehousing"/>
    <n v="1023"/>
    <x v="1"/>
    <n v="86865"/>
    <s v="prop"/>
    <x v="0"/>
    <x v="1"/>
    <x v="0"/>
  </r>
  <r>
    <x v="0"/>
    <x v="2"/>
    <s v="anzsic06_division"/>
    <s v="Wholesale Trade"/>
    <n v="1956"/>
    <x v="1"/>
    <n v="86865"/>
    <s v="prop"/>
    <x v="0"/>
    <x v="1"/>
    <x v="0"/>
  </r>
  <r>
    <x v="0"/>
    <x v="2"/>
    <s v="ben_payment_year_prior"/>
    <s v="1"/>
    <n v="11046"/>
    <x v="1"/>
    <n v="86865"/>
    <s v="prop"/>
    <x v="16"/>
    <x v="1"/>
    <x v="1"/>
  </r>
  <r>
    <x v="0"/>
    <x v="2"/>
    <s v="benT1_prior_year"/>
    <s v="1"/>
    <n v="12780"/>
    <x v="1"/>
    <n v="86865"/>
    <s v="prop"/>
    <x v="17"/>
    <x v="1"/>
    <x v="1"/>
  </r>
  <r>
    <x v="0"/>
    <x v="2"/>
    <s v="charge_convicted_proved"/>
    <s v="1"/>
    <n v="171"/>
    <x v="1"/>
    <n v="86865"/>
    <s v="prop"/>
    <x v="18"/>
    <x v="1"/>
    <x v="1"/>
  </r>
  <r>
    <x v="0"/>
    <x v="2"/>
    <s v="charge_not_proved"/>
    <s v="1"/>
    <n v="45"/>
    <x v="1"/>
    <n v="86865"/>
    <s v="prop"/>
    <x v="19"/>
    <x v="1"/>
    <x v="1"/>
  </r>
  <r>
    <x v="0"/>
    <x v="2"/>
    <s v="charge_serious_offence"/>
    <s v="1"/>
    <n v="24"/>
    <x v="1"/>
    <n v="86865"/>
    <s v="prop"/>
    <x v="20"/>
    <x v="1"/>
    <x v="1"/>
  </r>
  <r>
    <x v="0"/>
    <x v="2"/>
    <s v="comm_prior_year"/>
    <s v="1"/>
    <n v="183"/>
    <x v="1"/>
    <n v="86865"/>
    <s v="prop"/>
    <x v="21"/>
    <x v="1"/>
    <x v="1"/>
  </r>
  <r>
    <x v="0"/>
    <x v="2"/>
    <s v="court_charge_laid"/>
    <s v="1"/>
    <n v="198"/>
    <x v="1"/>
    <n v="86865"/>
    <s v="prop"/>
    <x v="22"/>
    <x v="1"/>
    <x v="1"/>
  </r>
  <r>
    <x v="0"/>
    <x v="2"/>
    <s v="cust_prior_year"/>
    <s v="1"/>
    <n v="42"/>
    <x v="1"/>
    <n v="86865"/>
    <s v="prop"/>
    <x v="23"/>
    <x v="1"/>
    <x v="1"/>
  </r>
  <r>
    <x v="0"/>
    <x v="2"/>
    <s v="dl_motorcar_ever"/>
    <s v="No"/>
    <n v="5346"/>
    <x v="1"/>
    <n v="86865"/>
    <s v="prop"/>
    <x v="1"/>
    <x v="1"/>
    <x v="0"/>
  </r>
  <r>
    <x v="0"/>
    <x v="2"/>
    <s v="dl_motorcar_ever"/>
    <s v="Yes_1_learner"/>
    <n v="3036"/>
    <x v="1"/>
    <n v="86865"/>
    <s v="prop"/>
    <x v="1"/>
    <x v="1"/>
    <x v="0"/>
  </r>
  <r>
    <x v="0"/>
    <x v="2"/>
    <s v="dl_motorcar_ever"/>
    <s v="Yes_2_restricted"/>
    <n v="4305"/>
    <x v="1"/>
    <n v="86865"/>
    <s v="prop"/>
    <x v="1"/>
    <x v="1"/>
    <x v="0"/>
  </r>
  <r>
    <x v="0"/>
    <x v="2"/>
    <s v="dl_motorcar_ever"/>
    <s v="Yes_3_full"/>
    <n v="74178"/>
    <x v="1"/>
    <n v="86865"/>
    <s v="prop"/>
    <x v="1"/>
    <x v="1"/>
    <x v="0"/>
  </r>
  <r>
    <x v="0"/>
    <x v="2"/>
    <s v="earnings_year_prior"/>
    <s v="1"/>
    <n v="71445"/>
    <x v="1"/>
    <n v="86865"/>
    <s v="prop"/>
    <x v="2"/>
    <x v="1"/>
    <x v="1"/>
  </r>
  <r>
    <x v="0"/>
    <x v="2"/>
    <s v="EET_6months_prioryr"/>
    <s v="1"/>
    <n v="68694"/>
    <x v="1"/>
    <n v="86865"/>
    <s v="prop"/>
    <x v="3"/>
    <x v="1"/>
    <x v="1"/>
  </r>
  <r>
    <x v="0"/>
    <x v="2"/>
    <s v="EET_anytime_prioryr"/>
    <s v="1"/>
    <n v="72483"/>
    <x v="1"/>
    <n v="86865"/>
    <s v="prop"/>
    <x v="4"/>
    <x v="1"/>
    <x v="1"/>
  </r>
  <r>
    <x v="0"/>
    <x v="2"/>
    <s v="emergencyhousing_prior"/>
    <s v="1"/>
    <n v="225"/>
    <x v="1"/>
    <n v="86865"/>
    <s v="prop"/>
    <x v="24"/>
    <x v="1"/>
    <x v="1"/>
  </r>
  <r>
    <x v="0"/>
    <x v="2"/>
    <s v="employ_assist_prog"/>
    <s v="1"/>
    <n v="1524"/>
    <x v="1"/>
    <n v="86865"/>
    <s v="prop"/>
    <x v="25"/>
    <x v="1"/>
    <x v="1"/>
  </r>
  <r>
    <x v="0"/>
    <x v="2"/>
    <s v="enrol_it_targeted_prioryr"/>
    <s v="1"/>
    <n v="1974"/>
    <x v="1"/>
    <n v="86865"/>
    <s v="prop"/>
    <x v="26"/>
    <x v="1"/>
    <x v="1"/>
  </r>
  <r>
    <x v="0"/>
    <x v="2"/>
    <s v="enrol_tertiary_ed_prioryr"/>
    <s v="1"/>
    <n v="6288"/>
    <x v="1"/>
    <n v="86865"/>
    <s v="prop"/>
    <x v="27"/>
    <x v="1"/>
    <x v="1"/>
  </r>
  <r>
    <x v="0"/>
    <x v="2"/>
    <s v="enrol_tertiary_training_prioryr"/>
    <s v="1"/>
    <n v="8109"/>
    <x v="1"/>
    <n v="86865"/>
    <s v="prop"/>
    <x v="28"/>
    <x v="1"/>
    <x v="1"/>
  </r>
  <r>
    <x v="0"/>
    <x v="2"/>
    <s v="hd_prior_year"/>
    <s v="1"/>
    <n v="27"/>
    <x v="1"/>
    <n v="86865"/>
    <s v="prop"/>
    <x v="29"/>
    <x v="1"/>
    <x v="1"/>
  </r>
  <r>
    <x v="0"/>
    <x v="2"/>
    <s v="high_qual"/>
    <s v="Level 1 to 3 qualification"/>
    <n v="27174"/>
    <x v="1"/>
    <n v="86865"/>
    <s v="prop"/>
    <x v="5"/>
    <x v="1"/>
    <x v="0"/>
  </r>
  <r>
    <x v="0"/>
    <x v="2"/>
    <s v="high_qual"/>
    <s v="Level 4 to 6 qualification"/>
    <n v="19587"/>
    <x v="1"/>
    <n v="86865"/>
    <s v="prop"/>
    <x v="5"/>
    <x v="1"/>
    <x v="0"/>
  </r>
  <r>
    <x v="0"/>
    <x v="2"/>
    <s v="high_qual"/>
    <s v="Level 7+"/>
    <n v="30342"/>
    <x v="1"/>
    <n v="86865"/>
    <s v="prop"/>
    <x v="5"/>
    <x v="1"/>
    <x v="0"/>
  </r>
  <r>
    <x v="0"/>
    <x v="2"/>
    <s v="high_qual"/>
    <s v="Missing"/>
    <n v="4698"/>
    <x v="1"/>
    <n v="86865"/>
    <s v="prop"/>
    <x v="5"/>
    <x v="1"/>
    <x v="0"/>
  </r>
  <r>
    <x v="0"/>
    <x v="2"/>
    <s v="high_qual"/>
    <s v="No qualification"/>
    <n v="5064"/>
    <x v="1"/>
    <n v="86865"/>
    <s v="prop"/>
    <x v="5"/>
    <x v="1"/>
    <x v="0"/>
  </r>
  <r>
    <x v="0"/>
    <x v="2"/>
    <s v="high_qual_nqf"/>
    <s v="1"/>
    <n v="9258"/>
    <x v="1"/>
    <n v="86865"/>
    <s v="prop"/>
    <x v="14"/>
    <x v="1"/>
    <x v="0"/>
  </r>
  <r>
    <x v="0"/>
    <x v="2"/>
    <s v="high_qual_nqf"/>
    <s v="10"/>
    <n v="780"/>
    <x v="1"/>
    <n v="86865"/>
    <s v="prop"/>
    <x v="14"/>
    <x v="1"/>
    <x v="0"/>
  </r>
  <r>
    <x v="0"/>
    <x v="2"/>
    <s v="high_qual_nqf"/>
    <s v="2"/>
    <n v="8397"/>
    <x v="1"/>
    <n v="86865"/>
    <s v="prop"/>
    <x v="14"/>
    <x v="1"/>
    <x v="0"/>
  </r>
  <r>
    <x v="0"/>
    <x v="2"/>
    <s v="high_qual_nqf"/>
    <s v="3"/>
    <n v="9516"/>
    <x v="1"/>
    <n v="86865"/>
    <s v="prop"/>
    <x v="14"/>
    <x v="1"/>
    <x v="0"/>
  </r>
  <r>
    <x v="0"/>
    <x v="2"/>
    <s v="high_qual_nqf"/>
    <s v="4"/>
    <n v="9804"/>
    <x v="1"/>
    <n v="86865"/>
    <s v="prop"/>
    <x v="14"/>
    <x v="1"/>
    <x v="0"/>
  </r>
  <r>
    <x v="0"/>
    <x v="2"/>
    <s v="high_qual_nqf"/>
    <s v="5"/>
    <n v="5046"/>
    <x v="1"/>
    <n v="86865"/>
    <s v="prop"/>
    <x v="14"/>
    <x v="1"/>
    <x v="0"/>
  </r>
  <r>
    <x v="0"/>
    <x v="2"/>
    <s v="high_qual_nqf"/>
    <s v="6"/>
    <n v="4740"/>
    <x v="1"/>
    <n v="86865"/>
    <s v="prop"/>
    <x v="14"/>
    <x v="1"/>
    <x v="0"/>
  </r>
  <r>
    <x v="0"/>
    <x v="2"/>
    <s v="high_qual_nqf"/>
    <s v="7"/>
    <n v="17709"/>
    <x v="1"/>
    <n v="86865"/>
    <s v="prop"/>
    <x v="14"/>
    <x v="1"/>
    <x v="0"/>
  </r>
  <r>
    <x v="0"/>
    <x v="2"/>
    <s v="high_qual_nqf"/>
    <s v="8"/>
    <n v="7830"/>
    <x v="1"/>
    <n v="86865"/>
    <s v="prop"/>
    <x v="14"/>
    <x v="1"/>
    <x v="0"/>
  </r>
  <r>
    <x v="0"/>
    <x v="2"/>
    <s v="high_qual_nqf"/>
    <s v="9"/>
    <n v="4026"/>
    <x v="1"/>
    <n v="86865"/>
    <s v="prop"/>
    <x v="14"/>
    <x v="1"/>
    <x v="0"/>
  </r>
  <r>
    <x v="0"/>
    <x v="2"/>
    <s v="high_qual_nqf"/>
    <s v="99"/>
    <n v="18"/>
    <x v="1"/>
    <n v="86865"/>
    <s v="prop"/>
    <x v="14"/>
    <x v="1"/>
    <x v="0"/>
  </r>
  <r>
    <x v="0"/>
    <x v="2"/>
    <s v="HNZapply_prioryear"/>
    <s v="1"/>
    <n v="150"/>
    <x v="1"/>
    <n v="86865"/>
    <s v="prop"/>
    <x v="6"/>
    <x v="1"/>
    <x v="1"/>
  </r>
  <r>
    <x v="0"/>
    <x v="2"/>
    <s v="HNZtenant_prior"/>
    <s v="1"/>
    <n v="3108"/>
    <x v="1"/>
    <n v="86865"/>
    <s v="prop"/>
    <x v="7"/>
    <x v="1"/>
    <x v="1"/>
  </r>
  <r>
    <x v="0"/>
    <x v="2"/>
    <s v="HNZtenant_prioryear"/>
    <s v="1"/>
    <n v="1026"/>
    <x v="1"/>
    <n v="86865"/>
    <s v="prop"/>
    <x v="8"/>
    <x v="1"/>
    <x v="1"/>
  </r>
  <r>
    <x v="0"/>
    <x v="2"/>
    <s v="JSHCD_prior_year"/>
    <s v="1"/>
    <n v="3081"/>
    <x v="1"/>
    <n v="86865"/>
    <s v="prop"/>
    <x v="30"/>
    <x v="1"/>
    <x v="1"/>
  </r>
  <r>
    <x v="0"/>
    <x v="2"/>
    <s v="JSWR_prior_year"/>
    <s v="1"/>
    <n v="2850"/>
    <x v="1"/>
    <n v="86865"/>
    <s v="prop"/>
    <x v="31"/>
    <x v="1"/>
    <x v="1"/>
  </r>
  <r>
    <x v="0"/>
    <x v="2"/>
    <s v="nzsced_field"/>
    <s v="agriculture, environmental and"/>
    <n v="411"/>
    <x v="1"/>
    <n v="86865"/>
    <s v="prop"/>
    <x v="32"/>
    <x v="1"/>
    <x v="0"/>
  </r>
  <r>
    <x v="0"/>
    <x v="2"/>
    <s v="nzsced_field"/>
    <s v="architecture and building"/>
    <n v="201"/>
    <x v="1"/>
    <n v="86865"/>
    <s v="prop"/>
    <x v="32"/>
    <x v="1"/>
    <x v="0"/>
  </r>
  <r>
    <x v="0"/>
    <x v="2"/>
    <s v="nzsced_field"/>
    <s v="creative arts"/>
    <n v="147"/>
    <x v="1"/>
    <n v="86865"/>
    <s v="prop"/>
    <x v="32"/>
    <x v="1"/>
    <x v="0"/>
  </r>
  <r>
    <x v="0"/>
    <x v="2"/>
    <s v="nzsced_field"/>
    <s v="education"/>
    <n v="603"/>
    <x v="1"/>
    <n v="86865"/>
    <s v="prop"/>
    <x v="32"/>
    <x v="1"/>
    <x v="0"/>
  </r>
  <r>
    <x v="0"/>
    <x v="2"/>
    <s v="nzsced_field"/>
    <s v="engineering and related techno"/>
    <n v="282"/>
    <x v="1"/>
    <n v="86865"/>
    <s v="prop"/>
    <x v="32"/>
    <x v="1"/>
    <x v="0"/>
  </r>
  <r>
    <x v="0"/>
    <x v="2"/>
    <s v="nzsced_field"/>
    <s v="food, hospitality and personal"/>
    <n v="150"/>
    <x v="1"/>
    <n v="86865"/>
    <s v="prop"/>
    <x v="32"/>
    <x v="1"/>
    <x v="0"/>
  </r>
  <r>
    <x v="0"/>
    <x v="2"/>
    <s v="nzsced_field"/>
    <s v="health"/>
    <n v="1014"/>
    <x v="1"/>
    <n v="86865"/>
    <s v="prop"/>
    <x v="32"/>
    <x v="1"/>
    <x v="0"/>
  </r>
  <r>
    <x v="0"/>
    <x v="2"/>
    <s v="nzsced_field"/>
    <s v="information technology"/>
    <n v="102"/>
    <x v="1"/>
    <n v="86865"/>
    <s v="prop"/>
    <x v="32"/>
    <x v="1"/>
    <x v="0"/>
  </r>
  <r>
    <x v="0"/>
    <x v="2"/>
    <s v="nzsced_field"/>
    <s v="management and commerce"/>
    <n v="1272"/>
    <x v="1"/>
    <n v="86865"/>
    <s v="prop"/>
    <x v="32"/>
    <x v="1"/>
    <x v="0"/>
  </r>
  <r>
    <x v="0"/>
    <x v="2"/>
    <s v="nzsced_field"/>
    <s v="mixed field programmes"/>
    <n v="531"/>
    <x v="1"/>
    <n v="86865"/>
    <s v="prop"/>
    <x v="32"/>
    <x v="1"/>
    <x v="0"/>
  </r>
  <r>
    <x v="0"/>
    <x v="2"/>
    <s v="nzsced_field"/>
    <s v="natural and physical sciences"/>
    <n v="120"/>
    <x v="1"/>
    <n v="86865"/>
    <s v="prop"/>
    <x v="32"/>
    <x v="1"/>
    <x v="0"/>
  </r>
  <r>
    <x v="0"/>
    <x v="2"/>
    <s v="nzsced_field"/>
    <s v="society and culture"/>
    <n v="2820"/>
    <x v="1"/>
    <n v="86865"/>
    <s v="prop"/>
    <x v="32"/>
    <x v="1"/>
    <x v="0"/>
  </r>
  <r>
    <x v="0"/>
    <x v="2"/>
    <s v="nzsced_field"/>
    <s v="unknown"/>
    <n v="450"/>
    <x v="1"/>
    <n v="86865"/>
    <s v="prop"/>
    <x v="32"/>
    <x v="1"/>
    <x v="0"/>
  </r>
  <r>
    <x v="0"/>
    <x v="2"/>
    <s v="offend_prioryr"/>
    <s v="1"/>
    <n v="312"/>
    <x v="1"/>
    <n v="86865"/>
    <s v="prop"/>
    <x v="9"/>
    <x v="1"/>
    <x v="1"/>
  </r>
  <r>
    <x v="0"/>
    <x v="2"/>
    <s v="offend_serious_harm_prioryr"/>
    <s v="1"/>
    <n v="45"/>
    <x v="1"/>
    <n v="86865"/>
    <s v="prop"/>
    <x v="10"/>
    <x v="1"/>
    <x v="1"/>
  </r>
  <r>
    <x v="0"/>
    <x v="2"/>
    <s v="pension_payment_year_prior"/>
    <s v="1"/>
    <n v="2259"/>
    <x v="1"/>
    <n v="86865"/>
    <s v="prop"/>
    <x v="49"/>
    <x v="1"/>
    <x v="1"/>
  </r>
  <r>
    <x v="0"/>
    <x v="2"/>
    <s v="pension_prior_year"/>
    <s v="1"/>
    <n v="2256"/>
    <x v="1"/>
    <n v="86865"/>
    <s v="prop"/>
    <x v="50"/>
    <x v="1"/>
    <x v="1"/>
  </r>
  <r>
    <x v="0"/>
    <x v="2"/>
    <s v="postre_prior_year"/>
    <s v="1"/>
    <n v="39"/>
    <x v="1"/>
    <n v="86865"/>
    <s v="prop"/>
    <x v="33"/>
    <x v="1"/>
    <x v="1"/>
  </r>
  <r>
    <x v="0"/>
    <x v="2"/>
    <s v="PRIMHD_flag"/>
    <s v="1"/>
    <n v="2043"/>
    <x v="1"/>
    <n v="86865"/>
    <s v="prop"/>
    <x v="11"/>
    <x v="1"/>
    <x v="1"/>
  </r>
  <r>
    <x v="0"/>
    <x v="2"/>
    <s v="prog_case_mgmt"/>
    <s v="1"/>
    <n v="18"/>
    <x v="1"/>
    <n v="86865"/>
    <s v="prop"/>
    <x v="34"/>
    <x v="1"/>
    <x v="1"/>
  </r>
  <r>
    <x v="0"/>
    <x v="2"/>
    <s v="prog_info_services"/>
    <s v="1"/>
    <n v="36"/>
    <x v="1"/>
    <n v="86865"/>
    <s v="prop"/>
    <x v="52"/>
    <x v="1"/>
    <x v="0"/>
  </r>
  <r>
    <x v="0"/>
    <x v="2"/>
    <s v="prog_job_placement"/>
    <s v="1"/>
    <n v="522"/>
    <x v="1"/>
    <n v="86865"/>
    <s v="prop"/>
    <x v="35"/>
    <x v="1"/>
    <x v="1"/>
  </r>
  <r>
    <x v="0"/>
    <x v="2"/>
    <s v="prog_training"/>
    <s v="1"/>
    <n v="237"/>
    <x v="1"/>
    <n v="86865"/>
    <s v="prop"/>
    <x v="36"/>
    <x v="1"/>
    <x v="1"/>
  </r>
  <r>
    <x v="0"/>
    <x v="2"/>
    <s v="prog_vocational_services"/>
    <s v="1"/>
    <n v="174"/>
    <x v="1"/>
    <n v="86865"/>
    <s v="prop"/>
    <x v="37"/>
    <x v="1"/>
    <x v="1"/>
  </r>
  <r>
    <x v="0"/>
    <x v="2"/>
    <s v="prog_work_transition"/>
    <s v="1"/>
    <n v="684"/>
    <x v="1"/>
    <n v="86865"/>
    <s v="prop"/>
    <x v="38"/>
    <x v="1"/>
    <x v="1"/>
  </r>
  <r>
    <x v="0"/>
    <x v="2"/>
    <s v="serious_mental_health_ever"/>
    <s v="1"/>
    <n v="2403"/>
    <x v="1"/>
    <n v="86865"/>
    <s v="prop"/>
    <x v="39"/>
    <x v="1"/>
    <x v="1"/>
  </r>
  <r>
    <x v="0"/>
    <x v="2"/>
    <s v="SLP_prior_year"/>
    <s v="1"/>
    <n v="3327"/>
    <x v="1"/>
    <n v="86865"/>
    <s v="prop"/>
    <x v="40"/>
    <x v="1"/>
    <x v="1"/>
  </r>
  <r>
    <x v="0"/>
    <x v="2"/>
    <s v="SoleParent_prior_year"/>
    <s v="1"/>
    <n v="2640"/>
    <x v="1"/>
    <n v="86865"/>
    <s v="prop"/>
    <x v="41"/>
    <x v="1"/>
    <x v="1"/>
  </r>
  <r>
    <x v="0"/>
    <x v="2"/>
    <s v="supp_accommodation"/>
    <s v="1"/>
    <n v="10884"/>
    <x v="1"/>
    <n v="86865"/>
    <s v="prop"/>
    <x v="42"/>
    <x v="1"/>
    <x v="1"/>
  </r>
  <r>
    <x v="0"/>
    <x v="2"/>
    <s v="supp_benefit_flag"/>
    <s v="1"/>
    <n v="15609"/>
    <x v="1"/>
    <n v="86865"/>
    <s v="prop"/>
    <x v="43"/>
    <x v="1"/>
    <x v="1"/>
  </r>
  <r>
    <x v="0"/>
    <x v="2"/>
    <s v="supp_child_disability"/>
    <s v="1"/>
    <n v="2526"/>
    <x v="1"/>
    <n v="86865"/>
    <s v="prop"/>
    <x v="44"/>
    <x v="1"/>
    <x v="1"/>
  </r>
  <r>
    <x v="0"/>
    <x v="2"/>
    <s v="supp_disability"/>
    <s v="1"/>
    <n v="3885"/>
    <x v="1"/>
    <n v="86865"/>
    <s v="prop"/>
    <x v="45"/>
    <x v="1"/>
    <x v="1"/>
  </r>
  <r>
    <x v="0"/>
    <x v="2"/>
    <s v="supp_winter_payment"/>
    <s v="1"/>
    <n v="9639"/>
    <x v="1"/>
    <n v="86865"/>
    <s v="prop"/>
    <x v="46"/>
    <x v="1"/>
    <x v="1"/>
  </r>
  <r>
    <x v="0"/>
    <x v="2"/>
    <s v="victim_prioryr"/>
    <s v="1"/>
    <n v="2253"/>
    <x v="1"/>
    <n v="86865"/>
    <s v="prop"/>
    <x v="12"/>
    <x v="1"/>
    <x v="1"/>
  </r>
  <r>
    <x v="0"/>
    <x v="2"/>
    <s v="victim_serious_harm_prioryr"/>
    <s v="1"/>
    <n v="732"/>
    <x v="1"/>
    <n v="86865"/>
    <s v="prop"/>
    <x v="13"/>
    <x v="1"/>
    <x v="1"/>
  </r>
  <r>
    <x v="0"/>
    <x v="3"/>
    <s v="alcohol_drug_referral_from"/>
    <s v="1"/>
    <m/>
    <x v="1"/>
    <n v="38616"/>
    <s v="prop"/>
    <x v="48"/>
    <x v="0"/>
    <x v="1"/>
  </r>
  <r>
    <x v="0"/>
    <x v="3"/>
    <s v="alcohol_drug_referral_to"/>
    <s v="1"/>
    <m/>
    <x v="1"/>
    <n v="38616"/>
    <s v="prop"/>
    <x v="15"/>
    <x v="0"/>
    <x v="1"/>
  </r>
  <r>
    <x v="0"/>
    <x v="3"/>
    <s v="anzsic06_division"/>
    <s v="Accommodation and Food Services"/>
    <n v="282"/>
    <x v="1"/>
    <n v="38616"/>
    <s v="prop"/>
    <x v="0"/>
    <x v="0"/>
    <x v="0"/>
  </r>
  <r>
    <x v="0"/>
    <x v="3"/>
    <s v="anzsic06_division"/>
    <s v="Administrative and Support Services"/>
    <n v="117"/>
    <x v="1"/>
    <n v="38616"/>
    <s v="prop"/>
    <x v="0"/>
    <x v="0"/>
    <x v="0"/>
  </r>
  <r>
    <x v="0"/>
    <x v="3"/>
    <s v="anzsic06_division"/>
    <s v="Agriculture, Forestry and Fishing"/>
    <n v="354"/>
    <x v="1"/>
    <n v="38616"/>
    <s v="prop"/>
    <x v="0"/>
    <x v="0"/>
    <x v="0"/>
  </r>
  <r>
    <x v="0"/>
    <x v="3"/>
    <s v="anzsic06_division"/>
    <s v="Arts and Recreation Services"/>
    <n v="93"/>
    <x v="1"/>
    <n v="38616"/>
    <s v="prop"/>
    <x v="0"/>
    <x v="0"/>
    <x v="0"/>
  </r>
  <r>
    <x v="0"/>
    <x v="3"/>
    <s v="anzsic06_division"/>
    <s v="Construction"/>
    <n v="282"/>
    <x v="1"/>
    <n v="38616"/>
    <s v="prop"/>
    <x v="0"/>
    <x v="0"/>
    <x v="0"/>
  </r>
  <r>
    <x v="0"/>
    <x v="3"/>
    <s v="anzsic06_division"/>
    <s v="Education and Training"/>
    <n v="87"/>
    <x v="1"/>
    <n v="38616"/>
    <s v="prop"/>
    <x v="0"/>
    <x v="0"/>
    <x v="0"/>
  </r>
  <r>
    <x v="0"/>
    <x v="3"/>
    <s v="anzsic06_division"/>
    <s v="Electricity, Gas, Water and Waste Services"/>
    <n v="48"/>
    <x v="1"/>
    <n v="38616"/>
    <s v="prop"/>
    <x v="0"/>
    <x v="0"/>
    <x v="0"/>
  </r>
  <r>
    <x v="0"/>
    <x v="3"/>
    <s v="anzsic06_division"/>
    <s v="Financial and Insurance Services"/>
    <n v="45"/>
    <x v="1"/>
    <n v="38616"/>
    <s v="prop"/>
    <x v="0"/>
    <x v="0"/>
    <x v="0"/>
  </r>
  <r>
    <x v="0"/>
    <x v="3"/>
    <s v="anzsic06_division"/>
    <s v="Health Care and Social Assistance"/>
    <n v="138"/>
    <x v="1"/>
    <n v="38616"/>
    <s v="prop"/>
    <x v="0"/>
    <x v="0"/>
    <x v="0"/>
  </r>
  <r>
    <x v="0"/>
    <x v="3"/>
    <s v="anzsic06_division"/>
    <s v="Information Media and Telecommunications"/>
    <n v="27"/>
    <x v="1"/>
    <n v="38616"/>
    <s v="prop"/>
    <x v="0"/>
    <x v="0"/>
    <x v="0"/>
  </r>
  <r>
    <x v="0"/>
    <x v="3"/>
    <s v="anzsic06_division"/>
    <s v="Manufacturing"/>
    <n v="330"/>
    <x v="1"/>
    <n v="38616"/>
    <s v="prop"/>
    <x v="0"/>
    <x v="0"/>
    <x v="0"/>
  </r>
  <r>
    <x v="0"/>
    <x v="3"/>
    <s v="anzsic06_division"/>
    <s v="Mining"/>
    <n v="15"/>
    <x v="1"/>
    <n v="38616"/>
    <s v="prop"/>
    <x v="0"/>
    <x v="0"/>
    <x v="0"/>
  </r>
  <r>
    <x v="0"/>
    <x v="3"/>
    <s v="anzsic06_division"/>
    <s v="Other Services"/>
    <n v="132"/>
    <x v="1"/>
    <n v="38616"/>
    <s v="prop"/>
    <x v="0"/>
    <x v="0"/>
    <x v="0"/>
  </r>
  <r>
    <x v="0"/>
    <x v="3"/>
    <s v="anzsic06_division"/>
    <s v="Professional, Scientific and Technical Services"/>
    <n v="225"/>
    <x v="1"/>
    <n v="38616"/>
    <s v="prop"/>
    <x v="0"/>
    <x v="0"/>
    <x v="0"/>
  </r>
  <r>
    <x v="0"/>
    <x v="3"/>
    <s v="anzsic06_division"/>
    <s v="Public Administration and Safety"/>
    <n v="159"/>
    <x v="1"/>
    <n v="38616"/>
    <s v="prop"/>
    <x v="0"/>
    <x v="0"/>
    <x v="0"/>
  </r>
  <r>
    <x v="0"/>
    <x v="3"/>
    <s v="anzsic06_division"/>
    <s v="Rental, Hiring and Real Estate Services"/>
    <n v="99"/>
    <x v="1"/>
    <n v="38616"/>
    <s v="prop"/>
    <x v="0"/>
    <x v="0"/>
    <x v="0"/>
  </r>
  <r>
    <x v="0"/>
    <x v="3"/>
    <s v="anzsic06_division"/>
    <s v="Retail Trade"/>
    <n v="246"/>
    <x v="1"/>
    <n v="38616"/>
    <s v="prop"/>
    <x v="0"/>
    <x v="0"/>
    <x v="0"/>
  </r>
  <r>
    <x v="0"/>
    <x v="3"/>
    <s v="anzsic06_division"/>
    <s v="Transport, Postal and Warehousing"/>
    <n v="279"/>
    <x v="1"/>
    <n v="38616"/>
    <s v="prop"/>
    <x v="0"/>
    <x v="0"/>
    <x v="0"/>
  </r>
  <r>
    <x v="0"/>
    <x v="3"/>
    <s v="anzsic06_division"/>
    <s v="Wholesale Trade"/>
    <n v="183"/>
    <x v="1"/>
    <n v="38616"/>
    <s v="prop"/>
    <x v="0"/>
    <x v="0"/>
    <x v="0"/>
  </r>
  <r>
    <x v="0"/>
    <x v="3"/>
    <s v="ben_payment_year_prior"/>
    <s v="1"/>
    <n v="369"/>
    <x v="1"/>
    <n v="38616"/>
    <s v="prop"/>
    <x v="16"/>
    <x v="0"/>
    <x v="1"/>
  </r>
  <r>
    <x v="0"/>
    <x v="3"/>
    <s v="benT1_prior_year"/>
    <s v="1"/>
    <n v="34545"/>
    <x v="1"/>
    <n v="38616"/>
    <s v="prop"/>
    <x v="17"/>
    <x v="0"/>
    <x v="1"/>
  </r>
  <r>
    <x v="0"/>
    <x v="3"/>
    <s v="charge_convicted_proved"/>
    <s v="1"/>
    <n v="48"/>
    <x v="1"/>
    <n v="38616"/>
    <s v="prop"/>
    <x v="18"/>
    <x v="0"/>
    <x v="1"/>
  </r>
  <r>
    <x v="0"/>
    <x v="3"/>
    <s v="charge_not_proved"/>
    <s v="1"/>
    <n v="12"/>
    <x v="1"/>
    <n v="38616"/>
    <s v="prop"/>
    <x v="19"/>
    <x v="0"/>
    <x v="1"/>
  </r>
  <r>
    <x v="0"/>
    <x v="3"/>
    <s v="charge_other"/>
    <s v="1"/>
    <m/>
    <x v="1"/>
    <n v="38616"/>
    <s v="prop"/>
    <x v="51"/>
    <x v="0"/>
    <x v="0"/>
  </r>
  <r>
    <x v="0"/>
    <x v="3"/>
    <s v="charge_serious_offence"/>
    <s v="1"/>
    <n v="6"/>
    <x v="1"/>
    <n v="38616"/>
    <s v="prop"/>
    <x v="20"/>
    <x v="0"/>
    <x v="1"/>
  </r>
  <r>
    <x v="0"/>
    <x v="3"/>
    <s v="comm_prior_year"/>
    <s v="1"/>
    <n v="24"/>
    <x v="1"/>
    <n v="38616"/>
    <s v="prop"/>
    <x v="21"/>
    <x v="0"/>
    <x v="1"/>
  </r>
  <r>
    <x v="0"/>
    <x v="3"/>
    <s v="court_charge_laid"/>
    <s v="1"/>
    <n v="54"/>
    <x v="1"/>
    <n v="38616"/>
    <s v="prop"/>
    <x v="22"/>
    <x v="0"/>
    <x v="1"/>
  </r>
  <r>
    <x v="0"/>
    <x v="3"/>
    <s v="cust_prior_year"/>
    <s v="1"/>
    <n v="27"/>
    <x v="1"/>
    <n v="38616"/>
    <s v="prop"/>
    <x v="23"/>
    <x v="0"/>
    <x v="1"/>
  </r>
  <r>
    <x v="0"/>
    <x v="3"/>
    <s v="dl_motorcar_ever"/>
    <s v="No"/>
    <n v="3585"/>
    <x v="1"/>
    <n v="38616"/>
    <s v="prop"/>
    <x v="1"/>
    <x v="0"/>
    <x v="0"/>
  </r>
  <r>
    <x v="0"/>
    <x v="3"/>
    <s v="dl_motorcar_ever"/>
    <s v="Yes_1_learner"/>
    <n v="90"/>
    <x v="1"/>
    <n v="38616"/>
    <s v="prop"/>
    <x v="1"/>
    <x v="0"/>
    <x v="0"/>
  </r>
  <r>
    <x v="0"/>
    <x v="3"/>
    <s v="dl_motorcar_ever"/>
    <s v="Yes_2_restricted"/>
    <n v="72"/>
    <x v="1"/>
    <n v="38616"/>
    <s v="prop"/>
    <x v="1"/>
    <x v="0"/>
    <x v="0"/>
  </r>
  <r>
    <x v="0"/>
    <x v="3"/>
    <s v="dl_motorcar_ever"/>
    <s v="Yes_3_full"/>
    <n v="34866"/>
    <x v="1"/>
    <n v="38616"/>
    <s v="prop"/>
    <x v="1"/>
    <x v="0"/>
    <x v="0"/>
  </r>
  <r>
    <x v="0"/>
    <x v="3"/>
    <s v="earnings_year_prior"/>
    <s v="1"/>
    <n v="13164"/>
    <x v="1"/>
    <n v="38616"/>
    <s v="prop"/>
    <x v="2"/>
    <x v="0"/>
    <x v="1"/>
  </r>
  <r>
    <x v="0"/>
    <x v="3"/>
    <s v="EET_6months_prioryr"/>
    <s v="1"/>
    <n v="13806"/>
    <x v="1"/>
    <n v="38616"/>
    <s v="prop"/>
    <x v="3"/>
    <x v="0"/>
    <x v="1"/>
  </r>
  <r>
    <x v="0"/>
    <x v="3"/>
    <s v="EET_anytime_prioryr"/>
    <s v="1"/>
    <n v="15174"/>
    <x v="1"/>
    <n v="38616"/>
    <s v="prop"/>
    <x v="4"/>
    <x v="0"/>
    <x v="1"/>
  </r>
  <r>
    <x v="0"/>
    <x v="3"/>
    <s v="emergencyhousing_prior"/>
    <s v="1"/>
    <n v="27"/>
    <x v="1"/>
    <n v="38616"/>
    <s v="prop"/>
    <x v="24"/>
    <x v="0"/>
    <x v="1"/>
  </r>
  <r>
    <x v="0"/>
    <x v="3"/>
    <s v="employ_assist_prog"/>
    <s v="1"/>
    <m/>
    <x v="1"/>
    <n v="38616"/>
    <s v="prop"/>
    <x v="25"/>
    <x v="0"/>
    <x v="1"/>
  </r>
  <r>
    <x v="0"/>
    <x v="3"/>
    <s v="enrol_it_targeted_prioryr"/>
    <s v="1"/>
    <n v="60"/>
    <x v="1"/>
    <n v="38616"/>
    <s v="prop"/>
    <x v="26"/>
    <x v="0"/>
    <x v="1"/>
  </r>
  <r>
    <x v="0"/>
    <x v="3"/>
    <s v="enrol_tertiary_ed_prioryr"/>
    <s v="1"/>
    <n v="84"/>
    <x v="1"/>
    <n v="38616"/>
    <s v="prop"/>
    <x v="27"/>
    <x v="0"/>
    <x v="1"/>
  </r>
  <r>
    <x v="0"/>
    <x v="3"/>
    <s v="enrol_tertiary_training_prioryr"/>
    <s v="1"/>
    <n v="144"/>
    <x v="1"/>
    <n v="38616"/>
    <s v="prop"/>
    <x v="28"/>
    <x v="0"/>
    <x v="1"/>
  </r>
  <r>
    <x v="0"/>
    <x v="3"/>
    <s v="hd_prior_year"/>
    <s v="1"/>
    <m/>
    <x v="1"/>
    <n v="38616"/>
    <s v="prop"/>
    <x v="29"/>
    <x v="0"/>
    <x v="1"/>
  </r>
  <r>
    <x v="0"/>
    <x v="3"/>
    <s v="high_qual"/>
    <s v="Level 1 to 3 qualification"/>
    <n v="10488"/>
    <x v="1"/>
    <n v="38616"/>
    <s v="prop"/>
    <x v="5"/>
    <x v="0"/>
    <x v="0"/>
  </r>
  <r>
    <x v="0"/>
    <x v="3"/>
    <s v="high_qual"/>
    <s v="Level 4 to 6 qualification"/>
    <n v="10716"/>
    <x v="1"/>
    <n v="38616"/>
    <s v="prop"/>
    <x v="5"/>
    <x v="0"/>
    <x v="0"/>
  </r>
  <r>
    <x v="0"/>
    <x v="3"/>
    <s v="high_qual"/>
    <s v="Level 7+"/>
    <n v="5166"/>
    <x v="1"/>
    <n v="38616"/>
    <s v="prop"/>
    <x v="5"/>
    <x v="0"/>
    <x v="0"/>
  </r>
  <r>
    <x v="0"/>
    <x v="3"/>
    <s v="high_qual"/>
    <s v="Missing"/>
    <n v="3753"/>
    <x v="1"/>
    <n v="38616"/>
    <s v="prop"/>
    <x v="5"/>
    <x v="0"/>
    <x v="0"/>
  </r>
  <r>
    <x v="0"/>
    <x v="3"/>
    <s v="high_qual"/>
    <s v="No qualification"/>
    <n v="8493"/>
    <x v="1"/>
    <n v="38616"/>
    <s v="prop"/>
    <x v="5"/>
    <x v="0"/>
    <x v="0"/>
  </r>
  <r>
    <x v="0"/>
    <x v="3"/>
    <s v="high_qual_nqf"/>
    <s v="1"/>
    <n v="4827"/>
    <x v="1"/>
    <n v="38616"/>
    <s v="prop"/>
    <x v="14"/>
    <x v="0"/>
    <x v="0"/>
  </r>
  <r>
    <x v="0"/>
    <x v="3"/>
    <s v="high_qual_nqf"/>
    <s v="10"/>
    <n v="504"/>
    <x v="1"/>
    <n v="38616"/>
    <s v="prop"/>
    <x v="14"/>
    <x v="0"/>
    <x v="0"/>
  </r>
  <r>
    <x v="0"/>
    <x v="3"/>
    <s v="high_qual_nqf"/>
    <s v="2"/>
    <n v="2853"/>
    <x v="1"/>
    <n v="38616"/>
    <s v="prop"/>
    <x v="14"/>
    <x v="0"/>
    <x v="0"/>
  </r>
  <r>
    <x v="0"/>
    <x v="3"/>
    <s v="high_qual_nqf"/>
    <s v="3"/>
    <n v="2808"/>
    <x v="1"/>
    <n v="38616"/>
    <s v="prop"/>
    <x v="14"/>
    <x v="0"/>
    <x v="0"/>
  </r>
  <r>
    <x v="0"/>
    <x v="3"/>
    <s v="high_qual_nqf"/>
    <s v="4"/>
    <n v="6693"/>
    <x v="1"/>
    <n v="38616"/>
    <s v="prop"/>
    <x v="14"/>
    <x v="0"/>
    <x v="0"/>
  </r>
  <r>
    <x v="0"/>
    <x v="3"/>
    <s v="high_qual_nqf"/>
    <s v="5"/>
    <n v="2121"/>
    <x v="1"/>
    <n v="38616"/>
    <s v="prop"/>
    <x v="14"/>
    <x v="0"/>
    <x v="0"/>
  </r>
  <r>
    <x v="0"/>
    <x v="3"/>
    <s v="high_qual_nqf"/>
    <s v="6"/>
    <n v="1902"/>
    <x v="1"/>
    <n v="38616"/>
    <s v="prop"/>
    <x v="14"/>
    <x v="0"/>
    <x v="0"/>
  </r>
  <r>
    <x v="0"/>
    <x v="3"/>
    <s v="high_qual_nqf"/>
    <s v="7"/>
    <n v="2694"/>
    <x v="1"/>
    <n v="38616"/>
    <s v="prop"/>
    <x v="14"/>
    <x v="0"/>
    <x v="0"/>
  </r>
  <r>
    <x v="0"/>
    <x v="3"/>
    <s v="high_qual_nqf"/>
    <s v="8"/>
    <n v="1029"/>
    <x v="1"/>
    <n v="38616"/>
    <s v="prop"/>
    <x v="14"/>
    <x v="0"/>
    <x v="0"/>
  </r>
  <r>
    <x v="0"/>
    <x v="3"/>
    <s v="high_qual_nqf"/>
    <s v="9"/>
    <n v="939"/>
    <x v="1"/>
    <n v="38616"/>
    <s v="prop"/>
    <x v="14"/>
    <x v="0"/>
    <x v="0"/>
  </r>
  <r>
    <x v="0"/>
    <x v="3"/>
    <s v="HNZapply_prioryear"/>
    <s v="1"/>
    <n v="51"/>
    <x v="1"/>
    <n v="38616"/>
    <s v="prop"/>
    <x v="6"/>
    <x v="0"/>
    <x v="1"/>
  </r>
  <r>
    <x v="0"/>
    <x v="3"/>
    <s v="HNZtenant_prior"/>
    <s v="1"/>
    <n v="711"/>
    <x v="1"/>
    <n v="38616"/>
    <s v="prop"/>
    <x v="7"/>
    <x v="0"/>
    <x v="1"/>
  </r>
  <r>
    <x v="0"/>
    <x v="3"/>
    <s v="HNZtenant_prioryear"/>
    <s v="1"/>
    <n v="336"/>
    <x v="1"/>
    <n v="38616"/>
    <s v="prop"/>
    <x v="8"/>
    <x v="0"/>
    <x v="1"/>
  </r>
  <r>
    <x v="0"/>
    <x v="3"/>
    <s v="JSHCD_prior_year"/>
    <s v="1"/>
    <n v="42"/>
    <x v="1"/>
    <n v="38616"/>
    <s v="prop"/>
    <x v="30"/>
    <x v="0"/>
    <x v="1"/>
  </r>
  <r>
    <x v="0"/>
    <x v="3"/>
    <s v="JSWR_prior_year"/>
    <s v="1"/>
    <n v="39"/>
    <x v="1"/>
    <n v="38616"/>
    <s v="prop"/>
    <x v="31"/>
    <x v="0"/>
    <x v="1"/>
  </r>
  <r>
    <x v="0"/>
    <x v="3"/>
    <s v="nzsced_field"/>
    <s v="agriculture, environmental and"/>
    <n v="21"/>
    <x v="1"/>
    <n v="38616"/>
    <s v="prop"/>
    <x v="32"/>
    <x v="0"/>
    <x v="0"/>
  </r>
  <r>
    <x v="0"/>
    <x v="3"/>
    <s v="nzsced_field"/>
    <s v="architecture and building"/>
    <m/>
    <x v="1"/>
    <n v="38616"/>
    <s v="prop"/>
    <x v="32"/>
    <x v="0"/>
    <x v="0"/>
  </r>
  <r>
    <x v="0"/>
    <x v="3"/>
    <s v="nzsced_field"/>
    <s v="education"/>
    <m/>
    <x v="1"/>
    <n v="38616"/>
    <s v="prop"/>
    <x v="32"/>
    <x v="0"/>
    <x v="0"/>
  </r>
  <r>
    <x v="0"/>
    <x v="3"/>
    <s v="nzsced_field"/>
    <s v="engineering and related techno"/>
    <n v="18"/>
    <x v="1"/>
    <n v="38616"/>
    <s v="prop"/>
    <x v="32"/>
    <x v="0"/>
    <x v="0"/>
  </r>
  <r>
    <x v="0"/>
    <x v="3"/>
    <s v="nzsced_field"/>
    <s v="food, hospitality and personal"/>
    <m/>
    <x v="1"/>
    <n v="38616"/>
    <s v="prop"/>
    <x v="32"/>
    <x v="0"/>
    <x v="0"/>
  </r>
  <r>
    <x v="0"/>
    <x v="3"/>
    <s v="nzsced_field"/>
    <s v="health"/>
    <m/>
    <x v="1"/>
    <n v="38616"/>
    <s v="prop"/>
    <x v="32"/>
    <x v="0"/>
    <x v="0"/>
  </r>
  <r>
    <x v="0"/>
    <x v="3"/>
    <s v="nzsced_field"/>
    <s v="information technology"/>
    <m/>
    <x v="1"/>
    <n v="38616"/>
    <s v="prop"/>
    <x v="32"/>
    <x v="0"/>
    <x v="0"/>
  </r>
  <r>
    <x v="0"/>
    <x v="3"/>
    <s v="nzsced_field"/>
    <s v="management and commerce"/>
    <n v="6"/>
    <x v="1"/>
    <n v="38616"/>
    <s v="prop"/>
    <x v="32"/>
    <x v="0"/>
    <x v="0"/>
  </r>
  <r>
    <x v="0"/>
    <x v="3"/>
    <s v="nzsced_field"/>
    <s v="mixed field programmes"/>
    <n v="15"/>
    <x v="1"/>
    <n v="38616"/>
    <s v="prop"/>
    <x v="32"/>
    <x v="0"/>
    <x v="0"/>
  </r>
  <r>
    <x v="0"/>
    <x v="3"/>
    <s v="nzsced_field"/>
    <s v="natural and physical sciences"/>
    <m/>
    <x v="1"/>
    <n v="38616"/>
    <s v="prop"/>
    <x v="32"/>
    <x v="0"/>
    <x v="0"/>
  </r>
  <r>
    <x v="0"/>
    <x v="3"/>
    <s v="nzsced_field"/>
    <s v="society and culture"/>
    <n v="48"/>
    <x v="1"/>
    <n v="38616"/>
    <s v="prop"/>
    <x v="32"/>
    <x v="0"/>
    <x v="0"/>
  </r>
  <r>
    <x v="0"/>
    <x v="3"/>
    <s v="nzsced_field"/>
    <s v="unknown"/>
    <n v="18"/>
    <x v="1"/>
    <n v="38616"/>
    <s v="prop"/>
    <x v="32"/>
    <x v="0"/>
    <x v="0"/>
  </r>
  <r>
    <x v="0"/>
    <x v="3"/>
    <s v="offend_prioryr"/>
    <s v="1"/>
    <n v="135"/>
    <x v="1"/>
    <n v="38616"/>
    <s v="prop"/>
    <x v="9"/>
    <x v="0"/>
    <x v="1"/>
  </r>
  <r>
    <x v="0"/>
    <x v="3"/>
    <s v="offend_serious_harm_prioryr"/>
    <s v="1"/>
    <n v="18"/>
    <x v="1"/>
    <n v="38616"/>
    <s v="prop"/>
    <x v="10"/>
    <x v="0"/>
    <x v="1"/>
  </r>
  <r>
    <x v="0"/>
    <x v="3"/>
    <s v="pension_payment_year_prior"/>
    <s v="1"/>
    <n v="34440"/>
    <x v="1"/>
    <n v="38616"/>
    <s v="prop"/>
    <x v="49"/>
    <x v="0"/>
    <x v="1"/>
  </r>
  <r>
    <x v="0"/>
    <x v="3"/>
    <s v="pension_prior_year"/>
    <s v="1"/>
    <n v="34083"/>
    <x v="1"/>
    <n v="38616"/>
    <s v="prop"/>
    <x v="50"/>
    <x v="0"/>
    <x v="1"/>
  </r>
  <r>
    <x v="0"/>
    <x v="3"/>
    <s v="postre_prior_year"/>
    <s v="1"/>
    <n v="30"/>
    <x v="1"/>
    <n v="38616"/>
    <s v="prop"/>
    <x v="33"/>
    <x v="0"/>
    <x v="1"/>
  </r>
  <r>
    <x v="0"/>
    <x v="3"/>
    <s v="PRIMHD_flag"/>
    <s v="1"/>
    <n v="564"/>
    <x v="1"/>
    <n v="38616"/>
    <s v="prop"/>
    <x v="11"/>
    <x v="0"/>
    <x v="1"/>
  </r>
  <r>
    <x v="0"/>
    <x v="3"/>
    <s v="prog_job_placement"/>
    <s v="1"/>
    <m/>
    <x v="1"/>
    <n v="38616"/>
    <s v="prop"/>
    <x v="35"/>
    <x v="0"/>
    <x v="1"/>
  </r>
  <r>
    <x v="0"/>
    <x v="3"/>
    <s v="prog_vocational_services"/>
    <s v="1"/>
    <m/>
    <x v="1"/>
    <n v="38616"/>
    <s v="prop"/>
    <x v="37"/>
    <x v="0"/>
    <x v="1"/>
  </r>
  <r>
    <x v="0"/>
    <x v="3"/>
    <s v="prog_work_transition"/>
    <s v="1"/>
    <m/>
    <x v="1"/>
    <n v="38616"/>
    <s v="prop"/>
    <x v="38"/>
    <x v="0"/>
    <x v="1"/>
  </r>
  <r>
    <x v="0"/>
    <x v="3"/>
    <s v="serious_mental_health_ever"/>
    <s v="1"/>
    <n v="549"/>
    <x v="1"/>
    <n v="38616"/>
    <s v="prop"/>
    <x v="39"/>
    <x v="0"/>
    <x v="1"/>
  </r>
  <r>
    <x v="0"/>
    <x v="3"/>
    <s v="SLP_prior_year"/>
    <s v="1"/>
    <n v="108"/>
    <x v="1"/>
    <n v="38616"/>
    <s v="prop"/>
    <x v="40"/>
    <x v="0"/>
    <x v="1"/>
  </r>
  <r>
    <x v="0"/>
    <x v="3"/>
    <s v="SoleParent_prior_year"/>
    <s v="1"/>
    <m/>
    <x v="1"/>
    <n v="38616"/>
    <s v="prop"/>
    <x v="41"/>
    <x v="0"/>
    <x v="1"/>
  </r>
  <r>
    <x v="0"/>
    <x v="3"/>
    <s v="supp_accommodation"/>
    <s v="1"/>
    <n v="2091"/>
    <x v="1"/>
    <n v="38616"/>
    <s v="prop"/>
    <x v="42"/>
    <x v="0"/>
    <x v="1"/>
  </r>
  <r>
    <x v="0"/>
    <x v="3"/>
    <s v="supp_benefit_flag"/>
    <s v="1"/>
    <n v="25368"/>
    <x v="1"/>
    <n v="38616"/>
    <s v="prop"/>
    <x v="43"/>
    <x v="0"/>
    <x v="1"/>
  </r>
  <r>
    <x v="0"/>
    <x v="3"/>
    <s v="supp_child_disability"/>
    <s v="1"/>
    <n v="9"/>
    <x v="1"/>
    <n v="38616"/>
    <s v="prop"/>
    <x v="44"/>
    <x v="0"/>
    <x v="1"/>
  </r>
  <r>
    <x v="0"/>
    <x v="3"/>
    <s v="supp_disability"/>
    <s v="1"/>
    <n v="4659"/>
    <x v="1"/>
    <n v="38616"/>
    <s v="prop"/>
    <x v="45"/>
    <x v="0"/>
    <x v="1"/>
  </r>
  <r>
    <x v="0"/>
    <x v="3"/>
    <s v="supp_winter_payment"/>
    <s v="1"/>
    <n v="24120"/>
    <x v="1"/>
    <n v="38616"/>
    <s v="prop"/>
    <x v="46"/>
    <x v="0"/>
    <x v="1"/>
  </r>
  <r>
    <x v="0"/>
    <x v="3"/>
    <s v="victim_prioryr"/>
    <s v="1"/>
    <n v="495"/>
    <x v="1"/>
    <n v="38616"/>
    <s v="prop"/>
    <x v="12"/>
    <x v="0"/>
    <x v="1"/>
  </r>
  <r>
    <x v="0"/>
    <x v="3"/>
    <s v="victim_serious_harm_prioryr"/>
    <s v="1"/>
    <n v="147"/>
    <x v="1"/>
    <n v="38616"/>
    <s v="prop"/>
    <x v="13"/>
    <x v="0"/>
    <x v="1"/>
  </r>
  <r>
    <x v="0"/>
    <x v="3"/>
    <s v="alcohol_drug_referral_from"/>
    <s v="1"/>
    <n v="9"/>
    <x v="1"/>
    <n v="42030"/>
    <s v="prop"/>
    <x v="48"/>
    <x v="1"/>
    <x v="1"/>
  </r>
  <r>
    <x v="0"/>
    <x v="3"/>
    <s v="alcohol_drug_referral_to"/>
    <s v="1"/>
    <m/>
    <x v="1"/>
    <n v="42030"/>
    <s v="prop"/>
    <x v="15"/>
    <x v="1"/>
    <x v="1"/>
  </r>
  <r>
    <x v="0"/>
    <x v="3"/>
    <s v="anzsic06_division"/>
    <s v="Accommodation and Food Services"/>
    <n v="432"/>
    <x v="1"/>
    <n v="42030"/>
    <s v="prop"/>
    <x v="0"/>
    <x v="1"/>
    <x v="0"/>
  </r>
  <r>
    <x v="0"/>
    <x v="3"/>
    <s v="anzsic06_division"/>
    <s v="Administrative and Support Services"/>
    <n v="90"/>
    <x v="1"/>
    <n v="42030"/>
    <s v="prop"/>
    <x v="0"/>
    <x v="1"/>
    <x v="0"/>
  </r>
  <r>
    <x v="0"/>
    <x v="3"/>
    <s v="anzsic06_division"/>
    <s v="Agriculture, Forestry and Fishing"/>
    <n v="165"/>
    <x v="1"/>
    <n v="42030"/>
    <s v="prop"/>
    <x v="0"/>
    <x v="1"/>
    <x v="0"/>
  </r>
  <r>
    <x v="0"/>
    <x v="3"/>
    <s v="anzsic06_division"/>
    <s v="Arts and Recreation Services"/>
    <n v="75"/>
    <x v="1"/>
    <n v="42030"/>
    <s v="prop"/>
    <x v="0"/>
    <x v="1"/>
    <x v="0"/>
  </r>
  <r>
    <x v="0"/>
    <x v="3"/>
    <s v="anzsic06_division"/>
    <s v="Construction"/>
    <n v="51"/>
    <x v="1"/>
    <n v="42030"/>
    <s v="prop"/>
    <x v="0"/>
    <x v="1"/>
    <x v="0"/>
  </r>
  <r>
    <x v="0"/>
    <x v="3"/>
    <s v="anzsic06_division"/>
    <s v="Education and Training"/>
    <n v="126"/>
    <x v="1"/>
    <n v="42030"/>
    <s v="prop"/>
    <x v="0"/>
    <x v="1"/>
    <x v="0"/>
  </r>
  <r>
    <x v="0"/>
    <x v="3"/>
    <s v="anzsic06_division"/>
    <s v="Electricity, Gas, Water and Waste Services"/>
    <m/>
    <x v="1"/>
    <n v="42030"/>
    <s v="prop"/>
    <x v="0"/>
    <x v="1"/>
    <x v="0"/>
  </r>
  <r>
    <x v="0"/>
    <x v="3"/>
    <s v="anzsic06_division"/>
    <s v="Financial and Insurance Services"/>
    <n v="27"/>
    <x v="1"/>
    <n v="42030"/>
    <s v="prop"/>
    <x v="0"/>
    <x v="1"/>
    <x v="0"/>
  </r>
  <r>
    <x v="0"/>
    <x v="3"/>
    <s v="anzsic06_division"/>
    <s v="Health Care and Social Assistance"/>
    <n v="498"/>
    <x v="1"/>
    <n v="42030"/>
    <s v="prop"/>
    <x v="0"/>
    <x v="1"/>
    <x v="0"/>
  </r>
  <r>
    <x v="0"/>
    <x v="3"/>
    <s v="anzsic06_division"/>
    <s v="Information Media and Telecommunications"/>
    <n v="24"/>
    <x v="1"/>
    <n v="42030"/>
    <s v="prop"/>
    <x v="0"/>
    <x v="1"/>
    <x v="0"/>
  </r>
  <r>
    <x v="0"/>
    <x v="3"/>
    <s v="anzsic06_division"/>
    <s v="Manufacturing"/>
    <n v="117"/>
    <x v="1"/>
    <n v="42030"/>
    <s v="prop"/>
    <x v="0"/>
    <x v="1"/>
    <x v="0"/>
  </r>
  <r>
    <x v="0"/>
    <x v="3"/>
    <s v="anzsic06_division"/>
    <s v="Mining"/>
    <m/>
    <x v="1"/>
    <n v="42030"/>
    <s v="prop"/>
    <x v="0"/>
    <x v="1"/>
    <x v="0"/>
  </r>
  <r>
    <x v="0"/>
    <x v="3"/>
    <s v="anzsic06_division"/>
    <s v="Other Services"/>
    <n v="126"/>
    <x v="1"/>
    <n v="42030"/>
    <s v="prop"/>
    <x v="0"/>
    <x v="1"/>
    <x v="0"/>
  </r>
  <r>
    <x v="0"/>
    <x v="3"/>
    <s v="anzsic06_division"/>
    <s v="Professional, Scientific and Technical Services"/>
    <n v="144"/>
    <x v="1"/>
    <n v="42030"/>
    <s v="prop"/>
    <x v="0"/>
    <x v="1"/>
    <x v="0"/>
  </r>
  <r>
    <x v="0"/>
    <x v="3"/>
    <s v="anzsic06_division"/>
    <s v="Public Administration and Safety"/>
    <n v="96"/>
    <x v="1"/>
    <n v="42030"/>
    <s v="prop"/>
    <x v="0"/>
    <x v="1"/>
    <x v="0"/>
  </r>
  <r>
    <x v="0"/>
    <x v="3"/>
    <s v="anzsic06_division"/>
    <s v="Rental, Hiring and Real Estate Services"/>
    <n v="63"/>
    <x v="1"/>
    <n v="42030"/>
    <s v="prop"/>
    <x v="0"/>
    <x v="1"/>
    <x v="0"/>
  </r>
  <r>
    <x v="0"/>
    <x v="3"/>
    <s v="anzsic06_division"/>
    <s v="Retail Trade"/>
    <n v="351"/>
    <x v="1"/>
    <n v="42030"/>
    <s v="prop"/>
    <x v="0"/>
    <x v="1"/>
    <x v="0"/>
  </r>
  <r>
    <x v="0"/>
    <x v="3"/>
    <s v="anzsic06_division"/>
    <s v="Transport, Postal and Warehousing"/>
    <n v="54"/>
    <x v="1"/>
    <n v="42030"/>
    <s v="prop"/>
    <x v="0"/>
    <x v="1"/>
    <x v="0"/>
  </r>
  <r>
    <x v="0"/>
    <x v="3"/>
    <s v="anzsic06_division"/>
    <s v="Wholesale Trade"/>
    <n v="63"/>
    <x v="1"/>
    <n v="42030"/>
    <s v="prop"/>
    <x v="0"/>
    <x v="1"/>
    <x v="0"/>
  </r>
  <r>
    <x v="0"/>
    <x v="3"/>
    <s v="ben_payment_year_prior"/>
    <s v="1"/>
    <n v="393"/>
    <x v="1"/>
    <n v="42030"/>
    <s v="prop"/>
    <x v="16"/>
    <x v="1"/>
    <x v="1"/>
  </r>
  <r>
    <x v="0"/>
    <x v="3"/>
    <s v="benT1_prior_year"/>
    <s v="1"/>
    <n v="38031"/>
    <x v="1"/>
    <n v="42030"/>
    <s v="prop"/>
    <x v="17"/>
    <x v="1"/>
    <x v="1"/>
  </r>
  <r>
    <x v="0"/>
    <x v="3"/>
    <s v="charge_convicted_proved"/>
    <s v="1"/>
    <n v="12"/>
    <x v="1"/>
    <n v="42030"/>
    <s v="prop"/>
    <x v="18"/>
    <x v="1"/>
    <x v="1"/>
  </r>
  <r>
    <x v="0"/>
    <x v="3"/>
    <s v="charge_not_proved"/>
    <s v="1"/>
    <m/>
    <x v="1"/>
    <n v="42030"/>
    <s v="prop"/>
    <x v="19"/>
    <x v="1"/>
    <x v="1"/>
  </r>
  <r>
    <x v="0"/>
    <x v="3"/>
    <s v="charge_serious_offence"/>
    <s v="1"/>
    <m/>
    <x v="1"/>
    <n v="42030"/>
    <s v="prop"/>
    <x v="20"/>
    <x v="1"/>
    <x v="1"/>
  </r>
  <r>
    <x v="0"/>
    <x v="3"/>
    <s v="comm_prior_year"/>
    <s v="1"/>
    <m/>
    <x v="1"/>
    <n v="42030"/>
    <s v="prop"/>
    <x v="21"/>
    <x v="1"/>
    <x v="1"/>
  </r>
  <r>
    <x v="0"/>
    <x v="3"/>
    <s v="court_charge_laid"/>
    <s v="1"/>
    <n v="15"/>
    <x v="1"/>
    <n v="42030"/>
    <s v="prop"/>
    <x v="22"/>
    <x v="1"/>
    <x v="1"/>
  </r>
  <r>
    <x v="0"/>
    <x v="3"/>
    <s v="cust_prior_year"/>
    <s v="1"/>
    <m/>
    <x v="1"/>
    <n v="42030"/>
    <s v="prop"/>
    <x v="23"/>
    <x v="1"/>
    <x v="1"/>
  </r>
  <r>
    <x v="0"/>
    <x v="3"/>
    <s v="dl_motorcar_ever"/>
    <s v="No"/>
    <n v="6711"/>
    <x v="1"/>
    <n v="42030"/>
    <s v="prop"/>
    <x v="1"/>
    <x v="1"/>
    <x v="0"/>
  </r>
  <r>
    <x v="0"/>
    <x v="3"/>
    <s v="dl_motorcar_ever"/>
    <s v="Yes_1_learner"/>
    <n v="276"/>
    <x v="1"/>
    <n v="42030"/>
    <s v="prop"/>
    <x v="1"/>
    <x v="1"/>
    <x v="0"/>
  </r>
  <r>
    <x v="0"/>
    <x v="3"/>
    <s v="dl_motorcar_ever"/>
    <s v="Yes_2_restricted"/>
    <n v="132"/>
    <x v="1"/>
    <n v="42030"/>
    <s v="prop"/>
    <x v="1"/>
    <x v="1"/>
    <x v="0"/>
  </r>
  <r>
    <x v="0"/>
    <x v="3"/>
    <s v="dl_motorcar_ever"/>
    <s v="Yes_3_full"/>
    <n v="34911"/>
    <x v="1"/>
    <n v="42030"/>
    <s v="prop"/>
    <x v="1"/>
    <x v="1"/>
    <x v="0"/>
  </r>
  <r>
    <x v="0"/>
    <x v="3"/>
    <s v="earnings_year_prior"/>
    <s v="1"/>
    <n v="10137"/>
    <x v="1"/>
    <n v="42030"/>
    <s v="prop"/>
    <x v="2"/>
    <x v="1"/>
    <x v="1"/>
  </r>
  <r>
    <x v="0"/>
    <x v="3"/>
    <s v="EET_6months_prioryr"/>
    <s v="1"/>
    <n v="10875"/>
    <x v="1"/>
    <n v="42030"/>
    <s v="prop"/>
    <x v="3"/>
    <x v="1"/>
    <x v="1"/>
  </r>
  <r>
    <x v="0"/>
    <x v="3"/>
    <s v="EET_anytime_prioryr"/>
    <s v="1"/>
    <n v="12111"/>
    <x v="1"/>
    <n v="42030"/>
    <s v="prop"/>
    <x v="4"/>
    <x v="1"/>
    <x v="1"/>
  </r>
  <r>
    <x v="0"/>
    <x v="3"/>
    <s v="emergencyhousing_prior"/>
    <s v="1"/>
    <n v="12"/>
    <x v="1"/>
    <n v="42030"/>
    <s v="prop"/>
    <x v="24"/>
    <x v="1"/>
    <x v="1"/>
  </r>
  <r>
    <x v="0"/>
    <x v="3"/>
    <s v="employ_assist_prog"/>
    <s v="1"/>
    <m/>
    <x v="1"/>
    <n v="42030"/>
    <s v="prop"/>
    <x v="25"/>
    <x v="1"/>
    <x v="1"/>
  </r>
  <r>
    <x v="0"/>
    <x v="3"/>
    <s v="enrol_it_targeted_prioryr"/>
    <s v="1"/>
    <n v="48"/>
    <x v="1"/>
    <n v="42030"/>
    <s v="prop"/>
    <x v="26"/>
    <x v="1"/>
    <x v="1"/>
  </r>
  <r>
    <x v="0"/>
    <x v="3"/>
    <s v="enrol_tertiary_ed_prioryr"/>
    <s v="1"/>
    <n v="108"/>
    <x v="1"/>
    <n v="42030"/>
    <s v="prop"/>
    <x v="27"/>
    <x v="1"/>
    <x v="1"/>
  </r>
  <r>
    <x v="0"/>
    <x v="3"/>
    <s v="enrol_tertiary_training_prioryr"/>
    <s v="1"/>
    <n v="153"/>
    <x v="1"/>
    <n v="42030"/>
    <s v="prop"/>
    <x v="28"/>
    <x v="1"/>
    <x v="1"/>
  </r>
  <r>
    <x v="0"/>
    <x v="3"/>
    <s v="hd_prior_year"/>
    <s v="1"/>
    <m/>
    <x v="1"/>
    <n v="42030"/>
    <s v="prop"/>
    <x v="29"/>
    <x v="1"/>
    <x v="1"/>
  </r>
  <r>
    <x v="0"/>
    <x v="3"/>
    <s v="high_qual"/>
    <s v="Level 1 to 3 qualification"/>
    <n v="14058"/>
    <x v="1"/>
    <n v="42030"/>
    <s v="prop"/>
    <x v="5"/>
    <x v="1"/>
    <x v="0"/>
  </r>
  <r>
    <x v="0"/>
    <x v="3"/>
    <s v="high_qual"/>
    <s v="Level 4 to 6 qualification"/>
    <n v="7659"/>
    <x v="1"/>
    <n v="42030"/>
    <s v="prop"/>
    <x v="5"/>
    <x v="1"/>
    <x v="0"/>
  </r>
  <r>
    <x v="0"/>
    <x v="3"/>
    <s v="high_qual"/>
    <s v="Level 7+"/>
    <n v="5469"/>
    <x v="1"/>
    <n v="42030"/>
    <s v="prop"/>
    <x v="5"/>
    <x v="1"/>
    <x v="0"/>
  </r>
  <r>
    <x v="0"/>
    <x v="3"/>
    <s v="high_qual"/>
    <s v="Missing"/>
    <n v="4701"/>
    <x v="1"/>
    <n v="42030"/>
    <s v="prop"/>
    <x v="5"/>
    <x v="1"/>
    <x v="0"/>
  </r>
  <r>
    <x v="0"/>
    <x v="3"/>
    <s v="high_qual"/>
    <s v="No qualification"/>
    <n v="10146"/>
    <x v="1"/>
    <n v="42030"/>
    <s v="prop"/>
    <x v="5"/>
    <x v="1"/>
    <x v="0"/>
  </r>
  <r>
    <x v="0"/>
    <x v="3"/>
    <s v="high_qual_nqf"/>
    <s v="1"/>
    <n v="8241"/>
    <x v="1"/>
    <n v="42030"/>
    <s v="prop"/>
    <x v="14"/>
    <x v="1"/>
    <x v="0"/>
  </r>
  <r>
    <x v="0"/>
    <x v="3"/>
    <s v="high_qual_nqf"/>
    <s v="10"/>
    <n v="201"/>
    <x v="1"/>
    <n v="42030"/>
    <s v="prop"/>
    <x v="14"/>
    <x v="1"/>
    <x v="0"/>
  </r>
  <r>
    <x v="0"/>
    <x v="3"/>
    <s v="high_qual_nqf"/>
    <s v="2"/>
    <n v="3444"/>
    <x v="1"/>
    <n v="42030"/>
    <s v="prop"/>
    <x v="14"/>
    <x v="1"/>
    <x v="0"/>
  </r>
  <r>
    <x v="0"/>
    <x v="3"/>
    <s v="high_qual_nqf"/>
    <s v="3"/>
    <n v="2370"/>
    <x v="1"/>
    <n v="42030"/>
    <s v="prop"/>
    <x v="14"/>
    <x v="1"/>
    <x v="0"/>
  </r>
  <r>
    <x v="0"/>
    <x v="3"/>
    <s v="high_qual_nqf"/>
    <s v="4"/>
    <n v="2532"/>
    <x v="1"/>
    <n v="42030"/>
    <s v="prop"/>
    <x v="14"/>
    <x v="1"/>
    <x v="0"/>
  </r>
  <r>
    <x v="0"/>
    <x v="3"/>
    <s v="high_qual_nqf"/>
    <s v="5"/>
    <n v="999"/>
    <x v="1"/>
    <n v="42030"/>
    <s v="prop"/>
    <x v="14"/>
    <x v="1"/>
    <x v="0"/>
  </r>
  <r>
    <x v="0"/>
    <x v="3"/>
    <s v="high_qual_nqf"/>
    <s v="6"/>
    <n v="4128"/>
    <x v="1"/>
    <n v="42030"/>
    <s v="prop"/>
    <x v="14"/>
    <x v="1"/>
    <x v="0"/>
  </r>
  <r>
    <x v="0"/>
    <x v="3"/>
    <s v="high_qual_nqf"/>
    <s v="7"/>
    <n v="3246"/>
    <x v="1"/>
    <n v="42030"/>
    <s v="prop"/>
    <x v="14"/>
    <x v="1"/>
    <x v="0"/>
  </r>
  <r>
    <x v="0"/>
    <x v="3"/>
    <s v="high_qual_nqf"/>
    <s v="8"/>
    <n v="1230"/>
    <x v="1"/>
    <n v="42030"/>
    <s v="prop"/>
    <x v="14"/>
    <x v="1"/>
    <x v="0"/>
  </r>
  <r>
    <x v="0"/>
    <x v="3"/>
    <s v="high_qual_nqf"/>
    <s v="9"/>
    <n v="789"/>
    <x v="1"/>
    <n v="42030"/>
    <s v="prop"/>
    <x v="14"/>
    <x v="1"/>
    <x v="0"/>
  </r>
  <r>
    <x v="0"/>
    <x v="3"/>
    <s v="HNZapply_prioryear"/>
    <s v="1"/>
    <n v="45"/>
    <x v="1"/>
    <n v="42030"/>
    <s v="prop"/>
    <x v="6"/>
    <x v="1"/>
    <x v="1"/>
  </r>
  <r>
    <x v="0"/>
    <x v="3"/>
    <s v="HNZtenant_prior"/>
    <s v="1"/>
    <n v="915"/>
    <x v="1"/>
    <n v="42030"/>
    <s v="prop"/>
    <x v="7"/>
    <x v="1"/>
    <x v="1"/>
  </r>
  <r>
    <x v="0"/>
    <x v="3"/>
    <s v="HNZtenant_prioryear"/>
    <s v="1"/>
    <n v="483"/>
    <x v="1"/>
    <n v="42030"/>
    <s v="prop"/>
    <x v="8"/>
    <x v="1"/>
    <x v="1"/>
  </r>
  <r>
    <x v="0"/>
    <x v="3"/>
    <s v="JSHCD_prior_year"/>
    <s v="1"/>
    <n v="45"/>
    <x v="1"/>
    <n v="42030"/>
    <s v="prop"/>
    <x v="30"/>
    <x v="1"/>
    <x v="1"/>
  </r>
  <r>
    <x v="0"/>
    <x v="3"/>
    <s v="JSWR_prior_year"/>
    <s v="1"/>
    <n v="33"/>
    <x v="1"/>
    <n v="42030"/>
    <s v="prop"/>
    <x v="31"/>
    <x v="1"/>
    <x v="1"/>
  </r>
  <r>
    <x v="0"/>
    <x v="3"/>
    <s v="nzsced_field"/>
    <s v="agriculture, environmental and"/>
    <n v="12"/>
    <x v="1"/>
    <n v="42030"/>
    <s v="prop"/>
    <x v="32"/>
    <x v="1"/>
    <x v="0"/>
  </r>
  <r>
    <x v="0"/>
    <x v="3"/>
    <s v="nzsced_field"/>
    <s v="architecture and building"/>
    <m/>
    <x v="1"/>
    <n v="42030"/>
    <s v="prop"/>
    <x v="32"/>
    <x v="1"/>
    <x v="0"/>
  </r>
  <r>
    <x v="0"/>
    <x v="3"/>
    <s v="nzsced_field"/>
    <s v="creative arts"/>
    <n v="9"/>
    <x v="1"/>
    <n v="42030"/>
    <s v="prop"/>
    <x v="32"/>
    <x v="1"/>
    <x v="0"/>
  </r>
  <r>
    <x v="0"/>
    <x v="3"/>
    <s v="nzsced_field"/>
    <s v="education"/>
    <n v="6"/>
    <x v="1"/>
    <n v="42030"/>
    <s v="prop"/>
    <x v="32"/>
    <x v="1"/>
    <x v="0"/>
  </r>
  <r>
    <x v="0"/>
    <x v="3"/>
    <s v="nzsced_field"/>
    <s v="engineering and related techno"/>
    <m/>
    <x v="1"/>
    <n v="42030"/>
    <s v="prop"/>
    <x v="32"/>
    <x v="1"/>
    <x v="0"/>
  </r>
  <r>
    <x v="0"/>
    <x v="3"/>
    <s v="nzsced_field"/>
    <s v="food, hospitality and personal"/>
    <m/>
    <x v="1"/>
    <n v="42030"/>
    <s v="prop"/>
    <x v="32"/>
    <x v="1"/>
    <x v="0"/>
  </r>
  <r>
    <x v="0"/>
    <x v="3"/>
    <s v="nzsced_field"/>
    <s v="health"/>
    <m/>
    <x v="1"/>
    <n v="42030"/>
    <s v="prop"/>
    <x v="32"/>
    <x v="1"/>
    <x v="0"/>
  </r>
  <r>
    <x v="0"/>
    <x v="3"/>
    <s v="nzsced_field"/>
    <s v="management and commerce"/>
    <n v="9"/>
    <x v="1"/>
    <n v="42030"/>
    <s v="prop"/>
    <x v="32"/>
    <x v="1"/>
    <x v="0"/>
  </r>
  <r>
    <x v="0"/>
    <x v="3"/>
    <s v="nzsced_field"/>
    <s v="mixed field programmes"/>
    <n v="12"/>
    <x v="1"/>
    <n v="42030"/>
    <s v="prop"/>
    <x v="32"/>
    <x v="1"/>
    <x v="0"/>
  </r>
  <r>
    <x v="0"/>
    <x v="3"/>
    <s v="nzsced_field"/>
    <s v="society and culture"/>
    <n v="78"/>
    <x v="1"/>
    <n v="42030"/>
    <s v="prop"/>
    <x v="32"/>
    <x v="1"/>
    <x v="0"/>
  </r>
  <r>
    <x v="0"/>
    <x v="3"/>
    <s v="nzsced_field"/>
    <s v="unknown"/>
    <n v="12"/>
    <x v="1"/>
    <n v="42030"/>
    <s v="prop"/>
    <x v="32"/>
    <x v="1"/>
    <x v="0"/>
  </r>
  <r>
    <x v="0"/>
    <x v="3"/>
    <s v="offend_prioryr"/>
    <s v="1"/>
    <n v="48"/>
    <x v="1"/>
    <n v="42030"/>
    <s v="prop"/>
    <x v="9"/>
    <x v="1"/>
    <x v="1"/>
  </r>
  <r>
    <x v="0"/>
    <x v="3"/>
    <s v="offend_serious_harm_prioryr"/>
    <s v="1"/>
    <m/>
    <x v="1"/>
    <n v="42030"/>
    <s v="prop"/>
    <x v="10"/>
    <x v="1"/>
    <x v="1"/>
  </r>
  <r>
    <x v="0"/>
    <x v="3"/>
    <s v="pension_payment_year_prior"/>
    <s v="1"/>
    <n v="38040"/>
    <x v="1"/>
    <n v="42030"/>
    <s v="prop"/>
    <x v="49"/>
    <x v="1"/>
    <x v="1"/>
  </r>
  <r>
    <x v="0"/>
    <x v="3"/>
    <s v="pension_prior_year"/>
    <s v="1"/>
    <n v="37599"/>
    <x v="1"/>
    <n v="42030"/>
    <s v="prop"/>
    <x v="50"/>
    <x v="1"/>
    <x v="1"/>
  </r>
  <r>
    <x v="0"/>
    <x v="3"/>
    <s v="postre_prior_year"/>
    <s v="1"/>
    <m/>
    <x v="1"/>
    <n v="42030"/>
    <s v="prop"/>
    <x v="33"/>
    <x v="1"/>
    <x v="1"/>
  </r>
  <r>
    <x v="0"/>
    <x v="3"/>
    <s v="PRIMHD_flag"/>
    <s v="1"/>
    <n v="771"/>
    <x v="1"/>
    <n v="42030"/>
    <s v="prop"/>
    <x v="11"/>
    <x v="1"/>
    <x v="1"/>
  </r>
  <r>
    <x v="0"/>
    <x v="3"/>
    <s v="prog_job_placement"/>
    <s v="1"/>
    <m/>
    <x v="1"/>
    <n v="42030"/>
    <s v="prop"/>
    <x v="35"/>
    <x v="1"/>
    <x v="1"/>
  </r>
  <r>
    <x v="0"/>
    <x v="3"/>
    <s v="prog_vocational_services"/>
    <s v="1"/>
    <m/>
    <x v="1"/>
    <n v="42030"/>
    <s v="prop"/>
    <x v="37"/>
    <x v="1"/>
    <x v="1"/>
  </r>
  <r>
    <x v="0"/>
    <x v="3"/>
    <s v="prog_work_transition"/>
    <s v="1"/>
    <m/>
    <x v="1"/>
    <n v="42030"/>
    <s v="prop"/>
    <x v="38"/>
    <x v="1"/>
    <x v="1"/>
  </r>
  <r>
    <x v="0"/>
    <x v="3"/>
    <s v="serious_mental_health_ever"/>
    <s v="1"/>
    <n v="714"/>
    <x v="1"/>
    <n v="42030"/>
    <s v="prop"/>
    <x v="39"/>
    <x v="1"/>
    <x v="1"/>
  </r>
  <r>
    <x v="0"/>
    <x v="3"/>
    <s v="SLP_prior_year"/>
    <s v="1"/>
    <n v="93"/>
    <x v="1"/>
    <n v="42030"/>
    <s v="prop"/>
    <x v="40"/>
    <x v="1"/>
    <x v="1"/>
  </r>
  <r>
    <x v="0"/>
    <x v="3"/>
    <s v="supp_accommodation"/>
    <s v="1"/>
    <n v="2475"/>
    <x v="1"/>
    <n v="42030"/>
    <s v="prop"/>
    <x v="42"/>
    <x v="1"/>
    <x v="1"/>
  </r>
  <r>
    <x v="0"/>
    <x v="3"/>
    <s v="supp_benefit_flag"/>
    <s v="1"/>
    <n v="28737"/>
    <x v="1"/>
    <n v="42030"/>
    <s v="prop"/>
    <x v="43"/>
    <x v="1"/>
    <x v="1"/>
  </r>
  <r>
    <x v="0"/>
    <x v="3"/>
    <s v="supp_child_disability"/>
    <s v="1"/>
    <n v="24"/>
    <x v="1"/>
    <n v="42030"/>
    <s v="prop"/>
    <x v="44"/>
    <x v="1"/>
    <x v="1"/>
  </r>
  <r>
    <x v="0"/>
    <x v="3"/>
    <s v="supp_disability"/>
    <s v="1"/>
    <n v="7722"/>
    <x v="1"/>
    <n v="42030"/>
    <s v="prop"/>
    <x v="45"/>
    <x v="1"/>
    <x v="1"/>
  </r>
  <r>
    <x v="0"/>
    <x v="3"/>
    <s v="supp_winter_payment"/>
    <s v="1"/>
    <n v="27963"/>
    <x v="1"/>
    <n v="42030"/>
    <s v="prop"/>
    <x v="46"/>
    <x v="1"/>
    <x v="1"/>
  </r>
  <r>
    <x v="0"/>
    <x v="3"/>
    <s v="victim_prioryr"/>
    <s v="1"/>
    <n v="306"/>
    <x v="1"/>
    <n v="42030"/>
    <s v="prop"/>
    <x v="12"/>
    <x v="1"/>
    <x v="1"/>
  </r>
  <r>
    <x v="0"/>
    <x v="3"/>
    <s v="victim_serious_harm_prioryr"/>
    <s v="1"/>
    <n v="90"/>
    <x v="1"/>
    <n v="42030"/>
    <s v="prop"/>
    <x v="13"/>
    <x v="1"/>
    <x v="1"/>
  </r>
  <r>
    <x v="1"/>
    <x v="0"/>
    <s v="anzsic06_division"/>
    <s v="Accommodation and Food Services"/>
    <n v="54"/>
    <x v="1"/>
    <n v="18183"/>
    <s v="prop"/>
    <x v="0"/>
    <x v="0"/>
    <x v="0"/>
  </r>
  <r>
    <x v="1"/>
    <x v="0"/>
    <s v="anzsic06_division"/>
    <s v="Administrative and Support Services"/>
    <n v="18"/>
    <x v="1"/>
    <n v="18183"/>
    <s v="prop"/>
    <x v="0"/>
    <x v="0"/>
    <x v="0"/>
  </r>
  <r>
    <x v="1"/>
    <x v="0"/>
    <s v="anzsic06_division"/>
    <s v="Agriculture, Forestry and Fishing"/>
    <n v="39"/>
    <x v="1"/>
    <n v="18183"/>
    <s v="prop"/>
    <x v="0"/>
    <x v="0"/>
    <x v="0"/>
  </r>
  <r>
    <x v="1"/>
    <x v="0"/>
    <s v="anzsic06_division"/>
    <s v="Arts and Recreation Services"/>
    <m/>
    <x v="1"/>
    <n v="18183"/>
    <s v="prop"/>
    <x v="0"/>
    <x v="0"/>
    <x v="0"/>
  </r>
  <r>
    <x v="1"/>
    <x v="0"/>
    <s v="anzsic06_division"/>
    <s v="Construction"/>
    <n v="6"/>
    <x v="1"/>
    <n v="18183"/>
    <s v="prop"/>
    <x v="0"/>
    <x v="0"/>
    <x v="0"/>
  </r>
  <r>
    <x v="1"/>
    <x v="0"/>
    <s v="anzsic06_division"/>
    <s v="Electricity, Gas, Water and Waste Services"/>
    <m/>
    <x v="1"/>
    <n v="18183"/>
    <s v="prop"/>
    <x v="0"/>
    <x v="0"/>
    <x v="0"/>
  </r>
  <r>
    <x v="1"/>
    <x v="0"/>
    <s v="anzsic06_division"/>
    <s v="Health Care and Social Assistance"/>
    <m/>
    <x v="1"/>
    <n v="18183"/>
    <s v="prop"/>
    <x v="0"/>
    <x v="0"/>
    <x v="0"/>
  </r>
  <r>
    <x v="1"/>
    <x v="0"/>
    <s v="anzsic06_division"/>
    <s v="Information Media and Telecommunications"/>
    <n v="15"/>
    <x v="1"/>
    <n v="18183"/>
    <s v="prop"/>
    <x v="0"/>
    <x v="0"/>
    <x v="0"/>
  </r>
  <r>
    <x v="1"/>
    <x v="0"/>
    <s v="anzsic06_division"/>
    <s v="Manufacturing"/>
    <n v="6"/>
    <x v="1"/>
    <n v="18183"/>
    <s v="prop"/>
    <x v="0"/>
    <x v="0"/>
    <x v="0"/>
  </r>
  <r>
    <x v="1"/>
    <x v="0"/>
    <s v="anzsic06_division"/>
    <s v="Other Services"/>
    <m/>
    <x v="1"/>
    <n v="18183"/>
    <s v="prop"/>
    <x v="0"/>
    <x v="0"/>
    <x v="0"/>
  </r>
  <r>
    <x v="1"/>
    <x v="0"/>
    <s v="anzsic06_division"/>
    <s v="Professional, Scientific and Technical Services"/>
    <n v="9"/>
    <x v="1"/>
    <n v="18183"/>
    <s v="prop"/>
    <x v="0"/>
    <x v="0"/>
    <x v="0"/>
  </r>
  <r>
    <x v="1"/>
    <x v="0"/>
    <s v="anzsic06_division"/>
    <s v="Rental, Hiring and Real Estate Services"/>
    <m/>
    <x v="1"/>
    <n v="18183"/>
    <s v="prop"/>
    <x v="0"/>
    <x v="0"/>
    <x v="0"/>
  </r>
  <r>
    <x v="1"/>
    <x v="0"/>
    <s v="anzsic06_division"/>
    <s v="Retail Trade"/>
    <n v="30"/>
    <x v="1"/>
    <n v="18183"/>
    <s v="prop"/>
    <x v="0"/>
    <x v="0"/>
    <x v="0"/>
  </r>
  <r>
    <x v="1"/>
    <x v="0"/>
    <s v="anzsic06_division"/>
    <s v="Transport, Postal and Warehousing"/>
    <m/>
    <x v="1"/>
    <n v="18183"/>
    <s v="prop"/>
    <x v="0"/>
    <x v="0"/>
    <x v="0"/>
  </r>
  <r>
    <x v="1"/>
    <x v="0"/>
    <s v="anzsic06_division"/>
    <s v="Wholesale Trade"/>
    <m/>
    <x v="1"/>
    <n v="18183"/>
    <s v="prop"/>
    <x v="0"/>
    <x v="0"/>
    <x v="0"/>
  </r>
  <r>
    <x v="1"/>
    <x v="0"/>
    <s v="charge_convicted_proved"/>
    <s v="1"/>
    <m/>
    <x v="1"/>
    <n v="18183"/>
    <s v="prop"/>
    <x v="18"/>
    <x v="0"/>
    <x v="1"/>
  </r>
  <r>
    <x v="1"/>
    <x v="0"/>
    <s v="court_charge_laid"/>
    <s v="1"/>
    <m/>
    <x v="1"/>
    <n v="18183"/>
    <s v="prop"/>
    <x v="22"/>
    <x v="0"/>
    <x v="1"/>
  </r>
  <r>
    <x v="1"/>
    <x v="0"/>
    <s v="dl_motorcar_ever"/>
    <s v="No"/>
    <n v="18183"/>
    <x v="1"/>
    <n v="18183"/>
    <s v="prop"/>
    <x v="1"/>
    <x v="0"/>
    <x v="0"/>
  </r>
  <r>
    <x v="1"/>
    <x v="0"/>
    <s v="earnings_year_prior"/>
    <s v="1"/>
    <n v="204"/>
    <x v="1"/>
    <n v="18183"/>
    <s v="prop"/>
    <x v="2"/>
    <x v="0"/>
    <x v="1"/>
  </r>
  <r>
    <x v="1"/>
    <x v="0"/>
    <s v="EET_6months_prioryr"/>
    <s v="1"/>
    <n v="11052"/>
    <x v="1"/>
    <n v="18183"/>
    <s v="prop"/>
    <x v="3"/>
    <x v="0"/>
    <x v="1"/>
  </r>
  <r>
    <x v="1"/>
    <x v="0"/>
    <s v="EET_anytime_prioryr"/>
    <s v="1"/>
    <n v="11733"/>
    <x v="1"/>
    <n v="18183"/>
    <s v="prop"/>
    <x v="4"/>
    <x v="0"/>
    <x v="1"/>
  </r>
  <r>
    <x v="1"/>
    <x v="0"/>
    <s v="enrol_tertiary_ed_prioryr"/>
    <s v="1"/>
    <m/>
    <x v="1"/>
    <n v="18183"/>
    <s v="prop"/>
    <x v="27"/>
    <x v="0"/>
    <x v="1"/>
  </r>
  <r>
    <x v="1"/>
    <x v="0"/>
    <s v="enrol_tertiary_training_prioryr"/>
    <s v="1"/>
    <m/>
    <x v="1"/>
    <n v="18183"/>
    <s v="prop"/>
    <x v="28"/>
    <x v="0"/>
    <x v="1"/>
  </r>
  <r>
    <x v="1"/>
    <x v="0"/>
    <s v="hd_prior_year"/>
    <s v="1"/>
    <m/>
    <x v="1"/>
    <n v="18183"/>
    <s v="prop"/>
    <x v="29"/>
    <x v="0"/>
    <x v="1"/>
  </r>
  <r>
    <x v="1"/>
    <x v="0"/>
    <s v="high_qual"/>
    <s v="Level 1 to 3 qualification"/>
    <m/>
    <x v="1"/>
    <n v="18183"/>
    <s v="prop"/>
    <x v="5"/>
    <x v="0"/>
    <x v="0"/>
  </r>
  <r>
    <x v="1"/>
    <x v="0"/>
    <s v="high_qual"/>
    <s v="Level 4 to 6 qualification"/>
    <m/>
    <x v="1"/>
    <n v="18183"/>
    <s v="prop"/>
    <x v="5"/>
    <x v="0"/>
    <x v="0"/>
  </r>
  <r>
    <x v="1"/>
    <x v="0"/>
    <s v="high_qual"/>
    <s v="Level 7+"/>
    <m/>
    <x v="1"/>
    <n v="18183"/>
    <s v="prop"/>
    <x v="5"/>
    <x v="0"/>
    <x v="0"/>
  </r>
  <r>
    <x v="1"/>
    <x v="0"/>
    <s v="high_qual"/>
    <s v="Missing"/>
    <n v="18153"/>
    <x v="1"/>
    <n v="18183"/>
    <s v="prop"/>
    <x v="5"/>
    <x v="0"/>
    <x v="0"/>
  </r>
  <r>
    <x v="1"/>
    <x v="0"/>
    <s v="high_qual"/>
    <s v="No qualification"/>
    <n v="18"/>
    <x v="1"/>
    <n v="18183"/>
    <s v="prop"/>
    <x v="5"/>
    <x v="0"/>
    <x v="0"/>
  </r>
  <r>
    <x v="1"/>
    <x v="0"/>
    <s v="high_qual_nqf"/>
    <s v="1"/>
    <m/>
    <x v="1"/>
    <n v="18183"/>
    <s v="prop"/>
    <x v="14"/>
    <x v="0"/>
    <x v="0"/>
  </r>
  <r>
    <x v="1"/>
    <x v="0"/>
    <s v="high_qual_nqf"/>
    <s v="2"/>
    <m/>
    <x v="1"/>
    <n v="18183"/>
    <s v="prop"/>
    <x v="14"/>
    <x v="0"/>
    <x v="0"/>
  </r>
  <r>
    <x v="1"/>
    <x v="0"/>
    <s v="high_qual_nqf"/>
    <s v="3"/>
    <m/>
    <x v="1"/>
    <n v="18183"/>
    <s v="prop"/>
    <x v="14"/>
    <x v="0"/>
    <x v="0"/>
  </r>
  <r>
    <x v="1"/>
    <x v="0"/>
    <s v="high_qual_nqf"/>
    <s v="4"/>
    <m/>
    <x v="1"/>
    <n v="18183"/>
    <s v="prop"/>
    <x v="14"/>
    <x v="0"/>
    <x v="0"/>
  </r>
  <r>
    <x v="1"/>
    <x v="0"/>
    <s v="high_qual_nqf"/>
    <s v="7"/>
    <m/>
    <x v="1"/>
    <n v="18183"/>
    <s v="prop"/>
    <x v="14"/>
    <x v="0"/>
    <x v="0"/>
  </r>
  <r>
    <x v="1"/>
    <x v="0"/>
    <s v="high_qual_nqf"/>
    <s v="8"/>
    <m/>
    <x v="1"/>
    <n v="18183"/>
    <s v="prop"/>
    <x v="14"/>
    <x v="0"/>
    <x v="0"/>
  </r>
  <r>
    <x v="1"/>
    <x v="0"/>
    <s v="HNZapply_prioryear"/>
    <s v="1"/>
    <n v="381"/>
    <x v="1"/>
    <n v="18183"/>
    <s v="prop"/>
    <x v="6"/>
    <x v="0"/>
    <x v="1"/>
  </r>
  <r>
    <x v="1"/>
    <x v="0"/>
    <s v="HNZtenant_prior"/>
    <s v="1"/>
    <n v="2283"/>
    <x v="1"/>
    <n v="18183"/>
    <s v="prop"/>
    <x v="7"/>
    <x v="0"/>
    <x v="1"/>
  </r>
  <r>
    <x v="1"/>
    <x v="0"/>
    <s v="HNZtenant_prioryear"/>
    <s v="1"/>
    <n v="1377"/>
    <x v="1"/>
    <n v="18183"/>
    <s v="prop"/>
    <x v="8"/>
    <x v="0"/>
    <x v="1"/>
  </r>
  <r>
    <x v="1"/>
    <x v="0"/>
    <s v="nzsced_field"/>
    <s v="mixed field programmes"/>
    <m/>
    <x v="1"/>
    <n v="18183"/>
    <s v="prop"/>
    <x v="32"/>
    <x v="0"/>
    <x v="0"/>
  </r>
  <r>
    <x v="1"/>
    <x v="0"/>
    <s v="offend_prioryr"/>
    <s v="1"/>
    <n v="96"/>
    <x v="1"/>
    <n v="18183"/>
    <s v="prop"/>
    <x v="9"/>
    <x v="0"/>
    <x v="1"/>
  </r>
  <r>
    <x v="1"/>
    <x v="0"/>
    <s v="offend_serious_harm_prioryr"/>
    <s v="1"/>
    <n v="18"/>
    <x v="1"/>
    <n v="18183"/>
    <s v="prop"/>
    <x v="10"/>
    <x v="0"/>
    <x v="1"/>
  </r>
  <r>
    <x v="1"/>
    <x v="0"/>
    <s v="PRIMHD_flag"/>
    <s v="1"/>
    <n v="486"/>
    <x v="1"/>
    <n v="18183"/>
    <s v="prop"/>
    <x v="11"/>
    <x v="0"/>
    <x v="1"/>
  </r>
  <r>
    <x v="1"/>
    <x v="0"/>
    <s v="victim_prioryr"/>
    <s v="1"/>
    <n v="189"/>
    <x v="1"/>
    <n v="18183"/>
    <s v="prop"/>
    <x v="12"/>
    <x v="0"/>
    <x v="1"/>
  </r>
  <r>
    <x v="1"/>
    <x v="0"/>
    <s v="victim_serious_harm_prioryr"/>
    <s v="1"/>
    <n v="174"/>
    <x v="1"/>
    <n v="18183"/>
    <s v="prop"/>
    <x v="13"/>
    <x v="0"/>
    <x v="1"/>
  </r>
  <r>
    <x v="1"/>
    <x v="0"/>
    <s v="anzsic06_division"/>
    <s v="Accommodation and Food Services"/>
    <n v="84"/>
    <x v="1"/>
    <n v="17016"/>
    <s v="prop"/>
    <x v="0"/>
    <x v="1"/>
    <x v="0"/>
  </r>
  <r>
    <x v="1"/>
    <x v="0"/>
    <s v="anzsic06_division"/>
    <s v="Administrative and Support Services"/>
    <n v="18"/>
    <x v="1"/>
    <n v="17016"/>
    <s v="prop"/>
    <x v="0"/>
    <x v="1"/>
    <x v="0"/>
  </r>
  <r>
    <x v="1"/>
    <x v="0"/>
    <s v="anzsic06_division"/>
    <s v="Agriculture, Forestry and Fishing"/>
    <n v="33"/>
    <x v="1"/>
    <n v="17016"/>
    <s v="prop"/>
    <x v="0"/>
    <x v="1"/>
    <x v="0"/>
  </r>
  <r>
    <x v="1"/>
    <x v="0"/>
    <s v="anzsic06_division"/>
    <s v="Arts and Recreation Services"/>
    <n v="12"/>
    <x v="1"/>
    <n v="17016"/>
    <s v="prop"/>
    <x v="0"/>
    <x v="1"/>
    <x v="0"/>
  </r>
  <r>
    <x v="1"/>
    <x v="0"/>
    <s v="anzsic06_division"/>
    <s v="Construction"/>
    <m/>
    <x v="1"/>
    <n v="17016"/>
    <s v="prop"/>
    <x v="0"/>
    <x v="1"/>
    <x v="0"/>
  </r>
  <r>
    <x v="1"/>
    <x v="0"/>
    <s v="anzsic06_division"/>
    <s v="Financial and Insurance Services"/>
    <m/>
    <x v="1"/>
    <n v="17016"/>
    <s v="prop"/>
    <x v="0"/>
    <x v="1"/>
    <x v="0"/>
  </r>
  <r>
    <x v="1"/>
    <x v="0"/>
    <s v="anzsic06_division"/>
    <s v="Health Care and Social Assistance"/>
    <m/>
    <x v="1"/>
    <n v="17016"/>
    <s v="prop"/>
    <x v="0"/>
    <x v="1"/>
    <x v="0"/>
  </r>
  <r>
    <x v="1"/>
    <x v="0"/>
    <s v="anzsic06_division"/>
    <s v="Information Media and Telecommunications"/>
    <n v="12"/>
    <x v="1"/>
    <n v="17016"/>
    <s v="prop"/>
    <x v="0"/>
    <x v="1"/>
    <x v="0"/>
  </r>
  <r>
    <x v="1"/>
    <x v="0"/>
    <s v="anzsic06_division"/>
    <s v="Manufacturing"/>
    <n v="9"/>
    <x v="1"/>
    <n v="17016"/>
    <s v="prop"/>
    <x v="0"/>
    <x v="1"/>
    <x v="0"/>
  </r>
  <r>
    <x v="1"/>
    <x v="0"/>
    <s v="anzsic06_division"/>
    <s v="Other Services"/>
    <n v="6"/>
    <x v="1"/>
    <n v="17016"/>
    <s v="prop"/>
    <x v="0"/>
    <x v="1"/>
    <x v="0"/>
  </r>
  <r>
    <x v="1"/>
    <x v="0"/>
    <s v="anzsic06_division"/>
    <s v="Professional, Scientific and Technical Services"/>
    <n v="15"/>
    <x v="1"/>
    <n v="17016"/>
    <s v="prop"/>
    <x v="0"/>
    <x v="1"/>
    <x v="0"/>
  </r>
  <r>
    <x v="1"/>
    <x v="0"/>
    <s v="anzsic06_division"/>
    <s v="Rental, Hiring and Real Estate Services"/>
    <m/>
    <x v="1"/>
    <n v="17016"/>
    <s v="prop"/>
    <x v="0"/>
    <x v="1"/>
    <x v="0"/>
  </r>
  <r>
    <x v="1"/>
    <x v="0"/>
    <s v="anzsic06_division"/>
    <s v="Retail Trade"/>
    <n v="27"/>
    <x v="1"/>
    <n v="17016"/>
    <s v="prop"/>
    <x v="0"/>
    <x v="1"/>
    <x v="0"/>
  </r>
  <r>
    <x v="1"/>
    <x v="0"/>
    <s v="anzsic06_division"/>
    <s v="Wholesale Trade"/>
    <m/>
    <x v="1"/>
    <n v="17016"/>
    <s v="prop"/>
    <x v="0"/>
    <x v="1"/>
    <x v="0"/>
  </r>
  <r>
    <x v="1"/>
    <x v="0"/>
    <s v="dl_motorcar_ever"/>
    <s v="No"/>
    <n v="17016"/>
    <x v="1"/>
    <n v="17016"/>
    <s v="prop"/>
    <x v="1"/>
    <x v="1"/>
    <x v="0"/>
  </r>
  <r>
    <x v="1"/>
    <x v="0"/>
    <s v="earnings_year_prior"/>
    <s v="1"/>
    <n v="228"/>
    <x v="1"/>
    <n v="17016"/>
    <s v="prop"/>
    <x v="2"/>
    <x v="1"/>
    <x v="1"/>
  </r>
  <r>
    <x v="1"/>
    <x v="0"/>
    <s v="EET_6months_prioryr"/>
    <s v="1"/>
    <n v="10263"/>
    <x v="1"/>
    <n v="17016"/>
    <s v="prop"/>
    <x v="3"/>
    <x v="1"/>
    <x v="1"/>
  </r>
  <r>
    <x v="1"/>
    <x v="0"/>
    <s v="EET_anytime_prioryr"/>
    <s v="1"/>
    <n v="10848"/>
    <x v="1"/>
    <n v="17016"/>
    <s v="prop"/>
    <x v="4"/>
    <x v="1"/>
    <x v="1"/>
  </r>
  <r>
    <x v="1"/>
    <x v="0"/>
    <s v="high_qual"/>
    <s v="Level 1 to 3 qualification"/>
    <m/>
    <x v="1"/>
    <n v="17016"/>
    <s v="prop"/>
    <x v="5"/>
    <x v="1"/>
    <x v="0"/>
  </r>
  <r>
    <x v="1"/>
    <x v="0"/>
    <s v="high_qual"/>
    <s v="Level 4 to 6 qualification"/>
    <m/>
    <x v="1"/>
    <n v="17016"/>
    <s v="prop"/>
    <x v="5"/>
    <x v="1"/>
    <x v="0"/>
  </r>
  <r>
    <x v="1"/>
    <x v="0"/>
    <s v="high_qual"/>
    <s v="Level 7+"/>
    <m/>
    <x v="1"/>
    <n v="17016"/>
    <s v="prop"/>
    <x v="5"/>
    <x v="1"/>
    <x v="0"/>
  </r>
  <r>
    <x v="1"/>
    <x v="0"/>
    <s v="high_qual"/>
    <s v="Missing"/>
    <n v="16998"/>
    <x v="1"/>
    <n v="17016"/>
    <s v="prop"/>
    <x v="5"/>
    <x v="1"/>
    <x v="0"/>
  </r>
  <r>
    <x v="1"/>
    <x v="0"/>
    <s v="high_qual"/>
    <s v="No qualification"/>
    <n v="12"/>
    <x v="1"/>
    <n v="17016"/>
    <s v="prop"/>
    <x v="5"/>
    <x v="1"/>
    <x v="0"/>
  </r>
  <r>
    <x v="1"/>
    <x v="0"/>
    <s v="high_qual_nqf"/>
    <s v="1"/>
    <m/>
    <x v="1"/>
    <n v="17016"/>
    <s v="prop"/>
    <x v="14"/>
    <x v="1"/>
    <x v="0"/>
  </r>
  <r>
    <x v="1"/>
    <x v="0"/>
    <s v="high_qual_nqf"/>
    <s v="2"/>
    <m/>
    <x v="1"/>
    <n v="17016"/>
    <s v="prop"/>
    <x v="14"/>
    <x v="1"/>
    <x v="0"/>
  </r>
  <r>
    <x v="1"/>
    <x v="0"/>
    <s v="high_qual_nqf"/>
    <s v="5"/>
    <m/>
    <x v="1"/>
    <n v="17016"/>
    <s v="prop"/>
    <x v="14"/>
    <x v="1"/>
    <x v="0"/>
  </r>
  <r>
    <x v="1"/>
    <x v="0"/>
    <s v="high_qual_nqf"/>
    <s v="7"/>
    <m/>
    <x v="1"/>
    <n v="17016"/>
    <s v="prop"/>
    <x v="14"/>
    <x v="1"/>
    <x v="0"/>
  </r>
  <r>
    <x v="1"/>
    <x v="0"/>
    <s v="HNZapply_prioryear"/>
    <s v="1"/>
    <n v="342"/>
    <x v="1"/>
    <n v="17016"/>
    <s v="prop"/>
    <x v="6"/>
    <x v="1"/>
    <x v="1"/>
  </r>
  <r>
    <x v="1"/>
    <x v="0"/>
    <s v="HNZtenant_prior"/>
    <s v="1"/>
    <n v="2049"/>
    <x v="1"/>
    <n v="17016"/>
    <s v="prop"/>
    <x v="7"/>
    <x v="1"/>
    <x v="1"/>
  </r>
  <r>
    <x v="1"/>
    <x v="0"/>
    <s v="HNZtenant_prioryear"/>
    <s v="1"/>
    <n v="1269"/>
    <x v="1"/>
    <n v="17016"/>
    <s v="prop"/>
    <x v="8"/>
    <x v="1"/>
    <x v="1"/>
  </r>
  <r>
    <x v="1"/>
    <x v="0"/>
    <s v="offend_prioryr"/>
    <s v="1"/>
    <n v="24"/>
    <x v="1"/>
    <n v="17016"/>
    <s v="prop"/>
    <x v="9"/>
    <x v="1"/>
    <x v="1"/>
  </r>
  <r>
    <x v="1"/>
    <x v="0"/>
    <s v="offend_serious_harm_prioryr"/>
    <s v="1"/>
    <m/>
    <x v="1"/>
    <n v="17016"/>
    <s v="prop"/>
    <x v="10"/>
    <x v="1"/>
    <x v="1"/>
  </r>
  <r>
    <x v="1"/>
    <x v="0"/>
    <s v="PRIMHD_flag"/>
    <s v="1"/>
    <n v="276"/>
    <x v="1"/>
    <n v="17016"/>
    <s v="prop"/>
    <x v="11"/>
    <x v="1"/>
    <x v="1"/>
  </r>
  <r>
    <x v="1"/>
    <x v="0"/>
    <s v="victim_prioryr"/>
    <s v="1"/>
    <n v="177"/>
    <x v="1"/>
    <n v="17016"/>
    <s v="prop"/>
    <x v="12"/>
    <x v="1"/>
    <x v="1"/>
  </r>
  <r>
    <x v="1"/>
    <x v="0"/>
    <s v="victim_serious_harm_prioryr"/>
    <s v="1"/>
    <n v="171"/>
    <x v="1"/>
    <n v="17016"/>
    <s v="prop"/>
    <x v="13"/>
    <x v="1"/>
    <x v="1"/>
  </r>
  <r>
    <x v="1"/>
    <x v="1"/>
    <s v="alcohol_drug_referral_from"/>
    <s v="1"/>
    <n v="18"/>
    <x v="1"/>
    <n v="15381"/>
    <s v="prop"/>
    <x v="48"/>
    <x v="0"/>
    <x v="1"/>
  </r>
  <r>
    <x v="1"/>
    <x v="1"/>
    <s v="alcohol_drug_referral_to"/>
    <s v="1"/>
    <n v="51"/>
    <x v="1"/>
    <n v="15381"/>
    <s v="prop"/>
    <x v="15"/>
    <x v="0"/>
    <x v="1"/>
  </r>
  <r>
    <x v="1"/>
    <x v="1"/>
    <s v="anzsic06_division"/>
    <s v="Accommodation and Food Services"/>
    <n v="630"/>
    <x v="1"/>
    <n v="15381"/>
    <s v="prop"/>
    <x v="0"/>
    <x v="0"/>
    <x v="0"/>
  </r>
  <r>
    <x v="1"/>
    <x v="1"/>
    <s v="anzsic06_division"/>
    <s v="Administrative and Support Services"/>
    <n v="819"/>
    <x v="1"/>
    <n v="15381"/>
    <s v="prop"/>
    <x v="0"/>
    <x v="0"/>
    <x v="0"/>
  </r>
  <r>
    <x v="1"/>
    <x v="1"/>
    <s v="anzsic06_division"/>
    <s v="Agriculture, Forestry and Fishing"/>
    <n v="1020"/>
    <x v="1"/>
    <n v="15381"/>
    <s v="prop"/>
    <x v="0"/>
    <x v="0"/>
    <x v="0"/>
  </r>
  <r>
    <x v="1"/>
    <x v="1"/>
    <s v="anzsic06_division"/>
    <s v="Arts and Recreation Services"/>
    <n v="168"/>
    <x v="1"/>
    <n v="15381"/>
    <s v="prop"/>
    <x v="0"/>
    <x v="0"/>
    <x v="0"/>
  </r>
  <r>
    <x v="1"/>
    <x v="1"/>
    <s v="anzsic06_division"/>
    <s v="Construction"/>
    <n v="2652"/>
    <x v="1"/>
    <n v="15381"/>
    <s v="prop"/>
    <x v="0"/>
    <x v="0"/>
    <x v="0"/>
  </r>
  <r>
    <x v="1"/>
    <x v="1"/>
    <s v="anzsic06_division"/>
    <s v="Education and Training"/>
    <n v="159"/>
    <x v="1"/>
    <n v="15381"/>
    <s v="prop"/>
    <x v="0"/>
    <x v="0"/>
    <x v="0"/>
  </r>
  <r>
    <x v="1"/>
    <x v="1"/>
    <s v="anzsic06_division"/>
    <s v="Electricity, Gas, Water and Waste Services"/>
    <n v="102"/>
    <x v="1"/>
    <n v="15381"/>
    <s v="prop"/>
    <x v="0"/>
    <x v="0"/>
    <x v="0"/>
  </r>
  <r>
    <x v="1"/>
    <x v="1"/>
    <s v="anzsic06_division"/>
    <s v="Financial and Insurance Services"/>
    <n v="45"/>
    <x v="1"/>
    <n v="15381"/>
    <s v="prop"/>
    <x v="0"/>
    <x v="0"/>
    <x v="0"/>
  </r>
  <r>
    <x v="1"/>
    <x v="1"/>
    <s v="anzsic06_division"/>
    <s v="Health Care and Social Assistance"/>
    <n v="219"/>
    <x v="1"/>
    <n v="15381"/>
    <s v="prop"/>
    <x v="0"/>
    <x v="0"/>
    <x v="0"/>
  </r>
  <r>
    <x v="1"/>
    <x v="1"/>
    <s v="anzsic06_division"/>
    <s v="Information Media and Telecommunications"/>
    <n v="66"/>
    <x v="1"/>
    <n v="15381"/>
    <s v="prop"/>
    <x v="0"/>
    <x v="0"/>
    <x v="0"/>
  </r>
  <r>
    <x v="1"/>
    <x v="1"/>
    <s v="anzsic06_division"/>
    <s v="Manufacturing"/>
    <n v="1734"/>
    <x v="1"/>
    <n v="15381"/>
    <s v="prop"/>
    <x v="0"/>
    <x v="0"/>
    <x v="0"/>
  </r>
  <r>
    <x v="1"/>
    <x v="1"/>
    <s v="anzsic06_division"/>
    <s v="Mining"/>
    <n v="51"/>
    <x v="1"/>
    <n v="15381"/>
    <s v="prop"/>
    <x v="0"/>
    <x v="0"/>
    <x v="0"/>
  </r>
  <r>
    <x v="1"/>
    <x v="1"/>
    <s v="anzsic06_division"/>
    <s v="Other Services"/>
    <n v="288"/>
    <x v="1"/>
    <n v="15381"/>
    <s v="prop"/>
    <x v="0"/>
    <x v="0"/>
    <x v="0"/>
  </r>
  <r>
    <x v="1"/>
    <x v="1"/>
    <s v="anzsic06_division"/>
    <s v="Professional, Scientific and Technical Services"/>
    <n v="348"/>
    <x v="1"/>
    <n v="15381"/>
    <s v="prop"/>
    <x v="0"/>
    <x v="0"/>
    <x v="0"/>
  </r>
  <r>
    <x v="1"/>
    <x v="1"/>
    <s v="anzsic06_division"/>
    <s v="Public Administration and Safety"/>
    <n v="378"/>
    <x v="1"/>
    <n v="15381"/>
    <s v="prop"/>
    <x v="0"/>
    <x v="0"/>
    <x v="0"/>
  </r>
  <r>
    <x v="1"/>
    <x v="1"/>
    <s v="anzsic06_division"/>
    <s v="Rental, Hiring and Real Estate Services"/>
    <n v="105"/>
    <x v="1"/>
    <n v="15381"/>
    <s v="prop"/>
    <x v="0"/>
    <x v="0"/>
    <x v="0"/>
  </r>
  <r>
    <x v="1"/>
    <x v="1"/>
    <s v="anzsic06_division"/>
    <s v="Retail Trade"/>
    <n v="924"/>
    <x v="1"/>
    <n v="15381"/>
    <s v="prop"/>
    <x v="0"/>
    <x v="0"/>
    <x v="0"/>
  </r>
  <r>
    <x v="1"/>
    <x v="1"/>
    <s v="anzsic06_division"/>
    <s v="Transport, Postal and Warehousing"/>
    <n v="306"/>
    <x v="1"/>
    <n v="15381"/>
    <s v="prop"/>
    <x v="0"/>
    <x v="0"/>
    <x v="0"/>
  </r>
  <r>
    <x v="1"/>
    <x v="1"/>
    <s v="anzsic06_division"/>
    <s v="Wholesale Trade"/>
    <n v="408"/>
    <x v="1"/>
    <n v="15381"/>
    <s v="prop"/>
    <x v="0"/>
    <x v="0"/>
    <x v="0"/>
  </r>
  <r>
    <x v="1"/>
    <x v="1"/>
    <s v="ben_payment_year_prior"/>
    <s v="1"/>
    <n v="4422"/>
    <x v="1"/>
    <n v="15381"/>
    <s v="prop"/>
    <x v="16"/>
    <x v="0"/>
    <x v="1"/>
  </r>
  <r>
    <x v="1"/>
    <x v="1"/>
    <s v="benT1_prior_year"/>
    <s v="1"/>
    <n v="4272"/>
    <x v="1"/>
    <n v="15381"/>
    <s v="prop"/>
    <x v="17"/>
    <x v="0"/>
    <x v="1"/>
  </r>
  <r>
    <x v="1"/>
    <x v="1"/>
    <s v="charge_convicted_proved"/>
    <s v="1"/>
    <n v="855"/>
    <x v="1"/>
    <n v="15381"/>
    <s v="prop"/>
    <x v="18"/>
    <x v="0"/>
    <x v="1"/>
  </r>
  <r>
    <x v="1"/>
    <x v="1"/>
    <s v="charge_not_proved"/>
    <s v="1"/>
    <n v="252"/>
    <x v="1"/>
    <n v="15381"/>
    <s v="prop"/>
    <x v="19"/>
    <x v="0"/>
    <x v="1"/>
  </r>
  <r>
    <x v="1"/>
    <x v="1"/>
    <s v="charge_other"/>
    <s v="1"/>
    <m/>
    <x v="1"/>
    <n v="15381"/>
    <s v="prop"/>
    <x v="51"/>
    <x v="0"/>
    <x v="0"/>
  </r>
  <r>
    <x v="1"/>
    <x v="1"/>
    <s v="charge_serious_offence"/>
    <s v="1"/>
    <n v="177"/>
    <x v="1"/>
    <n v="15381"/>
    <s v="prop"/>
    <x v="20"/>
    <x v="0"/>
    <x v="1"/>
  </r>
  <r>
    <x v="1"/>
    <x v="1"/>
    <s v="comm_prior_year"/>
    <s v="1"/>
    <n v="783"/>
    <x v="1"/>
    <n v="15381"/>
    <s v="prop"/>
    <x v="21"/>
    <x v="0"/>
    <x v="1"/>
  </r>
  <r>
    <x v="1"/>
    <x v="1"/>
    <s v="court_charge_laid"/>
    <s v="1"/>
    <n v="951"/>
    <x v="1"/>
    <n v="15381"/>
    <s v="prop"/>
    <x v="22"/>
    <x v="0"/>
    <x v="1"/>
  </r>
  <r>
    <x v="1"/>
    <x v="1"/>
    <s v="cust_prior_year"/>
    <s v="1"/>
    <n v="405"/>
    <x v="1"/>
    <n v="15381"/>
    <s v="prop"/>
    <x v="23"/>
    <x v="0"/>
    <x v="1"/>
  </r>
  <r>
    <x v="1"/>
    <x v="1"/>
    <s v="dl_motorcar_ever"/>
    <s v="No"/>
    <n v="3111"/>
    <x v="1"/>
    <n v="15381"/>
    <s v="prop"/>
    <x v="1"/>
    <x v="0"/>
    <x v="0"/>
  </r>
  <r>
    <x v="1"/>
    <x v="1"/>
    <s v="dl_motorcar_ever"/>
    <s v="Yes_1_learner"/>
    <n v="4479"/>
    <x v="1"/>
    <n v="15381"/>
    <s v="prop"/>
    <x v="1"/>
    <x v="0"/>
    <x v="0"/>
  </r>
  <r>
    <x v="1"/>
    <x v="1"/>
    <s v="dl_motorcar_ever"/>
    <s v="Yes_2_restricted"/>
    <n v="3465"/>
    <x v="1"/>
    <n v="15381"/>
    <s v="prop"/>
    <x v="1"/>
    <x v="0"/>
    <x v="0"/>
  </r>
  <r>
    <x v="1"/>
    <x v="1"/>
    <s v="dl_motorcar_ever"/>
    <s v="Yes_3_full"/>
    <n v="4326"/>
    <x v="1"/>
    <n v="15381"/>
    <s v="prop"/>
    <x v="1"/>
    <x v="0"/>
    <x v="0"/>
  </r>
  <r>
    <x v="1"/>
    <x v="1"/>
    <s v="earnings_year_prior"/>
    <s v="1"/>
    <n v="12267"/>
    <x v="1"/>
    <n v="15381"/>
    <s v="prop"/>
    <x v="2"/>
    <x v="0"/>
    <x v="1"/>
  </r>
  <r>
    <x v="1"/>
    <x v="1"/>
    <s v="EET_6months_prioryr"/>
    <s v="1"/>
    <n v="12180"/>
    <x v="1"/>
    <n v="15381"/>
    <s v="prop"/>
    <x v="3"/>
    <x v="0"/>
    <x v="1"/>
  </r>
  <r>
    <x v="1"/>
    <x v="1"/>
    <s v="EET_anytime_prioryr"/>
    <s v="1"/>
    <n v="13761"/>
    <x v="1"/>
    <n v="15381"/>
    <s v="prop"/>
    <x v="4"/>
    <x v="0"/>
    <x v="1"/>
  </r>
  <r>
    <x v="1"/>
    <x v="1"/>
    <s v="emergencyhousing_prior"/>
    <s v="1"/>
    <n v="201"/>
    <x v="1"/>
    <n v="15381"/>
    <s v="prop"/>
    <x v="24"/>
    <x v="0"/>
    <x v="1"/>
  </r>
  <r>
    <x v="1"/>
    <x v="1"/>
    <s v="employ_assist_prog"/>
    <s v="1"/>
    <n v="1809"/>
    <x v="1"/>
    <n v="15381"/>
    <s v="prop"/>
    <x v="25"/>
    <x v="0"/>
    <x v="1"/>
  </r>
  <r>
    <x v="1"/>
    <x v="1"/>
    <s v="enrol_it_targeted_prioryr"/>
    <s v="1"/>
    <n v="2511"/>
    <x v="1"/>
    <n v="15381"/>
    <s v="prop"/>
    <x v="26"/>
    <x v="0"/>
    <x v="1"/>
  </r>
  <r>
    <x v="1"/>
    <x v="1"/>
    <s v="enrol_tertiary_ed_prioryr"/>
    <s v="1"/>
    <n v="1845"/>
    <x v="1"/>
    <n v="15381"/>
    <s v="prop"/>
    <x v="27"/>
    <x v="0"/>
    <x v="1"/>
  </r>
  <r>
    <x v="1"/>
    <x v="1"/>
    <s v="enrol_tertiary_training_prioryr"/>
    <s v="1"/>
    <n v="3996"/>
    <x v="1"/>
    <n v="15381"/>
    <s v="prop"/>
    <x v="28"/>
    <x v="0"/>
    <x v="1"/>
  </r>
  <r>
    <x v="1"/>
    <x v="1"/>
    <s v="hd_prior_year"/>
    <s v="1"/>
    <n v="147"/>
    <x v="1"/>
    <n v="15381"/>
    <s v="prop"/>
    <x v="29"/>
    <x v="0"/>
    <x v="1"/>
  </r>
  <r>
    <x v="1"/>
    <x v="1"/>
    <s v="high_qual"/>
    <s v="Level 1 to 3 qualification"/>
    <n v="9366"/>
    <x v="1"/>
    <n v="15381"/>
    <s v="prop"/>
    <x v="5"/>
    <x v="0"/>
    <x v="0"/>
  </r>
  <r>
    <x v="1"/>
    <x v="1"/>
    <s v="high_qual"/>
    <s v="Level 4 to 6 qualification"/>
    <n v="1845"/>
    <x v="1"/>
    <n v="15381"/>
    <s v="prop"/>
    <x v="5"/>
    <x v="0"/>
    <x v="0"/>
  </r>
  <r>
    <x v="1"/>
    <x v="1"/>
    <s v="high_qual"/>
    <s v="Level 7+"/>
    <n v="426"/>
    <x v="1"/>
    <n v="15381"/>
    <s v="prop"/>
    <x v="5"/>
    <x v="0"/>
    <x v="0"/>
  </r>
  <r>
    <x v="1"/>
    <x v="1"/>
    <s v="high_qual"/>
    <s v="Missing"/>
    <n v="2187"/>
    <x v="1"/>
    <n v="15381"/>
    <s v="prop"/>
    <x v="5"/>
    <x v="0"/>
    <x v="0"/>
  </r>
  <r>
    <x v="1"/>
    <x v="1"/>
    <s v="high_qual"/>
    <s v="No qualification"/>
    <n v="1560"/>
    <x v="1"/>
    <n v="15381"/>
    <s v="prop"/>
    <x v="5"/>
    <x v="0"/>
    <x v="0"/>
  </r>
  <r>
    <x v="1"/>
    <x v="1"/>
    <s v="high_qual_nqf"/>
    <s v="1"/>
    <n v="1707"/>
    <x v="1"/>
    <n v="15381"/>
    <s v="prop"/>
    <x v="14"/>
    <x v="0"/>
    <x v="0"/>
  </r>
  <r>
    <x v="1"/>
    <x v="1"/>
    <s v="high_qual_nqf"/>
    <s v="10"/>
    <m/>
    <x v="1"/>
    <n v="15381"/>
    <s v="prop"/>
    <x v="14"/>
    <x v="0"/>
    <x v="0"/>
  </r>
  <r>
    <x v="1"/>
    <x v="1"/>
    <s v="high_qual_nqf"/>
    <s v="2"/>
    <n v="3423"/>
    <x v="1"/>
    <n v="15381"/>
    <s v="prop"/>
    <x v="14"/>
    <x v="0"/>
    <x v="0"/>
  </r>
  <r>
    <x v="1"/>
    <x v="1"/>
    <s v="high_qual_nqf"/>
    <s v="3"/>
    <n v="4239"/>
    <x v="1"/>
    <n v="15381"/>
    <s v="prop"/>
    <x v="14"/>
    <x v="0"/>
    <x v="0"/>
  </r>
  <r>
    <x v="1"/>
    <x v="1"/>
    <s v="high_qual_nqf"/>
    <s v="4"/>
    <n v="1554"/>
    <x v="1"/>
    <n v="15381"/>
    <s v="prop"/>
    <x v="14"/>
    <x v="0"/>
    <x v="0"/>
  </r>
  <r>
    <x v="1"/>
    <x v="1"/>
    <s v="high_qual_nqf"/>
    <s v="5"/>
    <n v="216"/>
    <x v="1"/>
    <n v="15381"/>
    <s v="prop"/>
    <x v="14"/>
    <x v="0"/>
    <x v="0"/>
  </r>
  <r>
    <x v="1"/>
    <x v="1"/>
    <s v="high_qual_nqf"/>
    <s v="6"/>
    <n v="75"/>
    <x v="1"/>
    <n v="15381"/>
    <s v="prop"/>
    <x v="14"/>
    <x v="0"/>
    <x v="0"/>
  </r>
  <r>
    <x v="1"/>
    <x v="1"/>
    <s v="high_qual_nqf"/>
    <s v="7"/>
    <n v="345"/>
    <x v="1"/>
    <n v="15381"/>
    <s v="prop"/>
    <x v="14"/>
    <x v="0"/>
    <x v="0"/>
  </r>
  <r>
    <x v="1"/>
    <x v="1"/>
    <s v="high_qual_nqf"/>
    <s v="8"/>
    <n v="63"/>
    <x v="1"/>
    <n v="15381"/>
    <s v="prop"/>
    <x v="14"/>
    <x v="0"/>
    <x v="0"/>
  </r>
  <r>
    <x v="1"/>
    <x v="1"/>
    <s v="high_qual_nqf"/>
    <s v="9"/>
    <n v="18"/>
    <x v="1"/>
    <n v="15381"/>
    <s v="prop"/>
    <x v="14"/>
    <x v="0"/>
    <x v="0"/>
  </r>
  <r>
    <x v="1"/>
    <x v="1"/>
    <s v="HNZapply_prioryear"/>
    <s v="1"/>
    <n v="150"/>
    <x v="1"/>
    <n v="15381"/>
    <s v="prop"/>
    <x v="6"/>
    <x v="0"/>
    <x v="1"/>
  </r>
  <r>
    <x v="1"/>
    <x v="1"/>
    <s v="HNZtenant_prior"/>
    <s v="1"/>
    <n v="4206"/>
    <x v="1"/>
    <n v="15381"/>
    <s v="prop"/>
    <x v="7"/>
    <x v="0"/>
    <x v="1"/>
  </r>
  <r>
    <x v="1"/>
    <x v="1"/>
    <s v="HNZtenant_prioryear"/>
    <s v="1"/>
    <n v="942"/>
    <x v="1"/>
    <n v="15381"/>
    <s v="prop"/>
    <x v="8"/>
    <x v="0"/>
    <x v="1"/>
  </r>
  <r>
    <x v="1"/>
    <x v="1"/>
    <s v="JSHCD_prior_year"/>
    <s v="1"/>
    <n v="768"/>
    <x v="1"/>
    <n v="15381"/>
    <s v="prop"/>
    <x v="30"/>
    <x v="0"/>
    <x v="1"/>
  </r>
  <r>
    <x v="1"/>
    <x v="1"/>
    <s v="JSWR_prior_year"/>
    <s v="1"/>
    <n v="3213"/>
    <x v="1"/>
    <n v="15381"/>
    <s v="prop"/>
    <x v="31"/>
    <x v="0"/>
    <x v="1"/>
  </r>
  <r>
    <x v="1"/>
    <x v="1"/>
    <s v="nzsced_field"/>
    <s v="agriculture, environmental and"/>
    <n v="180"/>
    <x v="1"/>
    <n v="15381"/>
    <s v="prop"/>
    <x v="32"/>
    <x v="0"/>
    <x v="0"/>
  </r>
  <r>
    <x v="1"/>
    <x v="1"/>
    <s v="nzsced_field"/>
    <s v="architecture and building"/>
    <n v="999"/>
    <x v="1"/>
    <n v="15381"/>
    <s v="prop"/>
    <x v="32"/>
    <x v="0"/>
    <x v="0"/>
  </r>
  <r>
    <x v="1"/>
    <x v="1"/>
    <s v="nzsced_field"/>
    <s v="creative arts"/>
    <n v="75"/>
    <x v="1"/>
    <n v="15381"/>
    <s v="prop"/>
    <x v="32"/>
    <x v="0"/>
    <x v="0"/>
  </r>
  <r>
    <x v="1"/>
    <x v="1"/>
    <s v="nzsced_field"/>
    <s v="education"/>
    <n v="33"/>
    <x v="1"/>
    <n v="15381"/>
    <s v="prop"/>
    <x v="32"/>
    <x v="0"/>
    <x v="0"/>
  </r>
  <r>
    <x v="1"/>
    <x v="1"/>
    <s v="nzsced_field"/>
    <s v="engineering and related techno"/>
    <n v="648"/>
    <x v="1"/>
    <n v="15381"/>
    <s v="prop"/>
    <x v="32"/>
    <x v="0"/>
    <x v="0"/>
  </r>
  <r>
    <x v="1"/>
    <x v="1"/>
    <s v="nzsced_field"/>
    <s v="food, hospitality and personal"/>
    <n v="132"/>
    <x v="1"/>
    <n v="15381"/>
    <s v="prop"/>
    <x v="32"/>
    <x v="0"/>
    <x v="0"/>
  </r>
  <r>
    <x v="1"/>
    <x v="1"/>
    <s v="nzsced_field"/>
    <s v="health"/>
    <n v="81"/>
    <x v="1"/>
    <n v="15381"/>
    <s v="prop"/>
    <x v="32"/>
    <x v="0"/>
    <x v="0"/>
  </r>
  <r>
    <x v="1"/>
    <x v="1"/>
    <s v="nzsced_field"/>
    <s v="information technology"/>
    <n v="57"/>
    <x v="1"/>
    <n v="15381"/>
    <s v="prop"/>
    <x v="32"/>
    <x v="0"/>
    <x v="0"/>
  </r>
  <r>
    <x v="1"/>
    <x v="1"/>
    <s v="nzsced_field"/>
    <s v="management and commerce"/>
    <n v="198"/>
    <x v="1"/>
    <n v="15381"/>
    <s v="prop"/>
    <x v="32"/>
    <x v="0"/>
    <x v="0"/>
  </r>
  <r>
    <x v="1"/>
    <x v="1"/>
    <s v="nzsced_field"/>
    <s v="mixed field programmes"/>
    <n v="378"/>
    <x v="1"/>
    <n v="15381"/>
    <s v="prop"/>
    <x v="32"/>
    <x v="0"/>
    <x v="0"/>
  </r>
  <r>
    <x v="1"/>
    <x v="1"/>
    <s v="nzsced_field"/>
    <s v="natural and physical sciences"/>
    <n v="57"/>
    <x v="1"/>
    <n v="15381"/>
    <s v="prop"/>
    <x v="32"/>
    <x v="0"/>
    <x v="0"/>
  </r>
  <r>
    <x v="1"/>
    <x v="1"/>
    <s v="nzsced_field"/>
    <s v="society and culture"/>
    <n v="378"/>
    <x v="1"/>
    <n v="15381"/>
    <s v="prop"/>
    <x v="32"/>
    <x v="0"/>
    <x v="0"/>
  </r>
  <r>
    <x v="1"/>
    <x v="1"/>
    <s v="nzsced_field"/>
    <s v="unknown"/>
    <n v="540"/>
    <x v="1"/>
    <n v="15381"/>
    <s v="prop"/>
    <x v="32"/>
    <x v="0"/>
    <x v="0"/>
  </r>
  <r>
    <x v="1"/>
    <x v="1"/>
    <s v="offend_prioryr"/>
    <s v="1"/>
    <n v="1533"/>
    <x v="1"/>
    <n v="15381"/>
    <s v="prop"/>
    <x v="9"/>
    <x v="0"/>
    <x v="1"/>
  </r>
  <r>
    <x v="1"/>
    <x v="1"/>
    <s v="offend_serious_harm_prioryr"/>
    <s v="1"/>
    <n v="360"/>
    <x v="1"/>
    <n v="15381"/>
    <s v="prop"/>
    <x v="10"/>
    <x v="0"/>
    <x v="1"/>
  </r>
  <r>
    <x v="1"/>
    <x v="1"/>
    <s v="pension_payment_year_prior"/>
    <s v="1"/>
    <m/>
    <x v="1"/>
    <n v="15381"/>
    <s v="prop"/>
    <x v="49"/>
    <x v="0"/>
    <x v="1"/>
  </r>
  <r>
    <x v="1"/>
    <x v="1"/>
    <s v="postre_prior_year"/>
    <s v="1"/>
    <n v="258"/>
    <x v="1"/>
    <n v="15381"/>
    <s v="prop"/>
    <x v="33"/>
    <x v="0"/>
    <x v="1"/>
  </r>
  <r>
    <x v="1"/>
    <x v="1"/>
    <s v="PRIMHD_flag"/>
    <s v="1"/>
    <n v="1167"/>
    <x v="1"/>
    <n v="15381"/>
    <s v="prop"/>
    <x v="11"/>
    <x v="0"/>
    <x v="1"/>
  </r>
  <r>
    <x v="1"/>
    <x v="1"/>
    <s v="prog_case_mgmt"/>
    <s v="1"/>
    <n v="276"/>
    <x v="1"/>
    <n v="15381"/>
    <s v="prop"/>
    <x v="34"/>
    <x v="0"/>
    <x v="1"/>
  </r>
  <r>
    <x v="1"/>
    <x v="1"/>
    <s v="prog_info_services"/>
    <s v="1"/>
    <n v="12"/>
    <x v="1"/>
    <n v="15381"/>
    <s v="prop"/>
    <x v="52"/>
    <x v="0"/>
    <x v="0"/>
  </r>
  <r>
    <x v="1"/>
    <x v="1"/>
    <s v="prog_job_placement"/>
    <s v="1"/>
    <n v="1014"/>
    <x v="1"/>
    <n v="15381"/>
    <s v="prop"/>
    <x v="35"/>
    <x v="0"/>
    <x v="1"/>
  </r>
  <r>
    <x v="1"/>
    <x v="1"/>
    <s v="prog_training"/>
    <s v="1"/>
    <n v="174"/>
    <x v="1"/>
    <n v="15381"/>
    <s v="prop"/>
    <x v="36"/>
    <x v="0"/>
    <x v="1"/>
  </r>
  <r>
    <x v="1"/>
    <x v="1"/>
    <s v="prog_vocational_services"/>
    <s v="1"/>
    <n v="57"/>
    <x v="1"/>
    <n v="15381"/>
    <s v="prop"/>
    <x v="37"/>
    <x v="0"/>
    <x v="1"/>
  </r>
  <r>
    <x v="1"/>
    <x v="1"/>
    <s v="prog_work_transition"/>
    <s v="1"/>
    <n v="678"/>
    <x v="1"/>
    <n v="15381"/>
    <s v="prop"/>
    <x v="38"/>
    <x v="0"/>
    <x v="1"/>
  </r>
  <r>
    <x v="1"/>
    <x v="1"/>
    <s v="serious_mental_health_ever"/>
    <s v="1"/>
    <n v="360"/>
    <x v="1"/>
    <n v="15381"/>
    <s v="prop"/>
    <x v="39"/>
    <x v="0"/>
    <x v="1"/>
  </r>
  <r>
    <x v="1"/>
    <x v="1"/>
    <s v="SLP_prior_year"/>
    <s v="1"/>
    <n v="378"/>
    <x v="1"/>
    <n v="15381"/>
    <s v="prop"/>
    <x v="40"/>
    <x v="0"/>
    <x v="1"/>
  </r>
  <r>
    <x v="1"/>
    <x v="1"/>
    <s v="SoleParent_prior_year"/>
    <s v="1"/>
    <n v="204"/>
    <x v="1"/>
    <n v="15381"/>
    <s v="prop"/>
    <x v="41"/>
    <x v="0"/>
    <x v="1"/>
  </r>
  <r>
    <x v="1"/>
    <x v="1"/>
    <s v="supp_accommodation"/>
    <s v="1"/>
    <n v="3960"/>
    <x v="1"/>
    <n v="15381"/>
    <s v="prop"/>
    <x v="42"/>
    <x v="0"/>
    <x v="1"/>
  </r>
  <r>
    <x v="1"/>
    <x v="1"/>
    <s v="supp_benefit_flag"/>
    <s v="1"/>
    <n v="4491"/>
    <x v="1"/>
    <n v="15381"/>
    <s v="prop"/>
    <x v="43"/>
    <x v="0"/>
    <x v="1"/>
  </r>
  <r>
    <x v="1"/>
    <x v="1"/>
    <s v="supp_child_disability"/>
    <s v="1"/>
    <n v="9"/>
    <x v="1"/>
    <n v="15381"/>
    <s v="prop"/>
    <x v="44"/>
    <x v="0"/>
    <x v="1"/>
  </r>
  <r>
    <x v="1"/>
    <x v="1"/>
    <s v="supp_disability"/>
    <s v="1"/>
    <n v="234"/>
    <x v="1"/>
    <n v="15381"/>
    <s v="prop"/>
    <x v="45"/>
    <x v="0"/>
    <x v="1"/>
  </r>
  <r>
    <x v="1"/>
    <x v="1"/>
    <s v="supp_winter_payment"/>
    <s v="1"/>
    <n v="3471"/>
    <x v="1"/>
    <n v="15381"/>
    <s v="prop"/>
    <x v="46"/>
    <x v="0"/>
    <x v="1"/>
  </r>
  <r>
    <x v="1"/>
    <x v="1"/>
    <s v="victim_prioryr"/>
    <s v="1"/>
    <n v="846"/>
    <x v="1"/>
    <n v="15381"/>
    <s v="prop"/>
    <x v="12"/>
    <x v="0"/>
    <x v="1"/>
  </r>
  <r>
    <x v="1"/>
    <x v="1"/>
    <s v="victim_serious_harm_prioryr"/>
    <s v="1"/>
    <n v="459"/>
    <x v="1"/>
    <n v="15381"/>
    <s v="prop"/>
    <x v="13"/>
    <x v="0"/>
    <x v="1"/>
  </r>
  <r>
    <x v="1"/>
    <x v="1"/>
    <s v="Youth_prior_year"/>
    <s v="1"/>
    <n v="129"/>
    <x v="1"/>
    <n v="15381"/>
    <s v="prop"/>
    <x v="47"/>
    <x v="0"/>
    <x v="1"/>
  </r>
  <r>
    <x v="1"/>
    <x v="1"/>
    <s v="alcohol_drug_referral_from"/>
    <s v="1"/>
    <n v="30"/>
    <x v="1"/>
    <n v="14961"/>
    <s v="prop"/>
    <x v="48"/>
    <x v="1"/>
    <x v="1"/>
  </r>
  <r>
    <x v="1"/>
    <x v="1"/>
    <s v="alcohol_drug_referral_to"/>
    <s v="1"/>
    <n v="30"/>
    <x v="1"/>
    <n v="14961"/>
    <s v="prop"/>
    <x v="15"/>
    <x v="1"/>
    <x v="1"/>
  </r>
  <r>
    <x v="1"/>
    <x v="1"/>
    <s v="anzsic06_division"/>
    <s v="Accommodation and Food Services"/>
    <n v="1584"/>
    <x v="1"/>
    <n v="14961"/>
    <s v="prop"/>
    <x v="0"/>
    <x v="1"/>
    <x v="0"/>
  </r>
  <r>
    <x v="1"/>
    <x v="1"/>
    <s v="anzsic06_division"/>
    <s v="Administrative and Support Services"/>
    <n v="474"/>
    <x v="1"/>
    <n v="14961"/>
    <s v="prop"/>
    <x v="0"/>
    <x v="1"/>
    <x v="0"/>
  </r>
  <r>
    <x v="1"/>
    <x v="1"/>
    <s v="anzsic06_division"/>
    <s v="Agriculture, Forestry and Fishing"/>
    <n v="459"/>
    <x v="1"/>
    <n v="14961"/>
    <s v="prop"/>
    <x v="0"/>
    <x v="1"/>
    <x v="0"/>
  </r>
  <r>
    <x v="1"/>
    <x v="1"/>
    <s v="anzsic06_division"/>
    <s v="Arts and Recreation Services"/>
    <n v="237"/>
    <x v="1"/>
    <n v="14961"/>
    <s v="prop"/>
    <x v="0"/>
    <x v="1"/>
    <x v="0"/>
  </r>
  <r>
    <x v="1"/>
    <x v="1"/>
    <s v="anzsic06_division"/>
    <s v="Construction"/>
    <n v="210"/>
    <x v="1"/>
    <n v="14961"/>
    <s v="prop"/>
    <x v="0"/>
    <x v="1"/>
    <x v="0"/>
  </r>
  <r>
    <x v="1"/>
    <x v="1"/>
    <s v="anzsic06_division"/>
    <s v="Education and Training"/>
    <n v="405"/>
    <x v="1"/>
    <n v="14961"/>
    <s v="prop"/>
    <x v="0"/>
    <x v="1"/>
    <x v="0"/>
  </r>
  <r>
    <x v="1"/>
    <x v="1"/>
    <s v="anzsic06_division"/>
    <s v="Electricity, Gas, Water and Waste Services"/>
    <n v="63"/>
    <x v="1"/>
    <n v="14961"/>
    <s v="prop"/>
    <x v="0"/>
    <x v="1"/>
    <x v="0"/>
  </r>
  <r>
    <x v="1"/>
    <x v="1"/>
    <s v="anzsic06_division"/>
    <s v="Financial and Insurance Services"/>
    <n v="108"/>
    <x v="1"/>
    <n v="14961"/>
    <s v="prop"/>
    <x v="0"/>
    <x v="1"/>
    <x v="0"/>
  </r>
  <r>
    <x v="1"/>
    <x v="1"/>
    <s v="anzsic06_division"/>
    <s v="Health Care and Social Assistance"/>
    <n v="816"/>
    <x v="1"/>
    <n v="14961"/>
    <s v="prop"/>
    <x v="0"/>
    <x v="1"/>
    <x v="0"/>
  </r>
  <r>
    <x v="1"/>
    <x v="1"/>
    <s v="anzsic06_division"/>
    <s v="Information Media and Telecommunications"/>
    <n v="90"/>
    <x v="1"/>
    <n v="14961"/>
    <s v="prop"/>
    <x v="0"/>
    <x v="1"/>
    <x v="0"/>
  </r>
  <r>
    <x v="1"/>
    <x v="1"/>
    <s v="anzsic06_division"/>
    <s v="Manufacturing"/>
    <n v="642"/>
    <x v="1"/>
    <n v="14961"/>
    <s v="prop"/>
    <x v="0"/>
    <x v="1"/>
    <x v="0"/>
  </r>
  <r>
    <x v="1"/>
    <x v="1"/>
    <s v="anzsic06_division"/>
    <s v="Mining"/>
    <n v="21"/>
    <x v="1"/>
    <n v="14961"/>
    <s v="prop"/>
    <x v="0"/>
    <x v="1"/>
    <x v="0"/>
  </r>
  <r>
    <x v="1"/>
    <x v="1"/>
    <s v="anzsic06_division"/>
    <s v="Other Services"/>
    <n v="252"/>
    <x v="1"/>
    <n v="14961"/>
    <s v="prop"/>
    <x v="0"/>
    <x v="1"/>
    <x v="0"/>
  </r>
  <r>
    <x v="1"/>
    <x v="1"/>
    <s v="anzsic06_division"/>
    <s v="Professional, Scientific and Technical Services"/>
    <n v="384"/>
    <x v="1"/>
    <n v="14961"/>
    <s v="prop"/>
    <x v="0"/>
    <x v="1"/>
    <x v="0"/>
  </r>
  <r>
    <x v="1"/>
    <x v="1"/>
    <s v="anzsic06_division"/>
    <s v="Public Administration and Safety"/>
    <n v="750"/>
    <x v="1"/>
    <n v="14961"/>
    <s v="prop"/>
    <x v="0"/>
    <x v="1"/>
    <x v="0"/>
  </r>
  <r>
    <x v="1"/>
    <x v="1"/>
    <s v="anzsic06_division"/>
    <s v="Rental, Hiring and Real Estate Services"/>
    <n v="141"/>
    <x v="1"/>
    <n v="14961"/>
    <s v="prop"/>
    <x v="0"/>
    <x v="1"/>
    <x v="0"/>
  </r>
  <r>
    <x v="1"/>
    <x v="1"/>
    <s v="anzsic06_division"/>
    <s v="Retail Trade"/>
    <n v="1377"/>
    <x v="1"/>
    <n v="14961"/>
    <s v="prop"/>
    <x v="0"/>
    <x v="1"/>
    <x v="0"/>
  </r>
  <r>
    <x v="1"/>
    <x v="1"/>
    <s v="anzsic06_division"/>
    <s v="Transport, Postal and Warehousing"/>
    <n v="123"/>
    <x v="1"/>
    <n v="14961"/>
    <s v="prop"/>
    <x v="0"/>
    <x v="1"/>
    <x v="0"/>
  </r>
  <r>
    <x v="1"/>
    <x v="1"/>
    <s v="anzsic06_division"/>
    <s v="Wholesale Trade"/>
    <n v="204"/>
    <x v="1"/>
    <n v="14961"/>
    <s v="prop"/>
    <x v="0"/>
    <x v="1"/>
    <x v="0"/>
  </r>
  <r>
    <x v="1"/>
    <x v="1"/>
    <s v="ben_payment_year_prior"/>
    <s v="1"/>
    <n v="6237"/>
    <x v="1"/>
    <n v="14961"/>
    <s v="prop"/>
    <x v="16"/>
    <x v="1"/>
    <x v="1"/>
  </r>
  <r>
    <x v="1"/>
    <x v="1"/>
    <s v="benT1_prior_year"/>
    <s v="1"/>
    <n v="6069"/>
    <x v="1"/>
    <n v="14961"/>
    <s v="prop"/>
    <x v="17"/>
    <x v="1"/>
    <x v="1"/>
  </r>
  <r>
    <x v="1"/>
    <x v="1"/>
    <s v="charge_convicted_proved"/>
    <s v="1"/>
    <n v="252"/>
    <x v="1"/>
    <n v="14961"/>
    <s v="prop"/>
    <x v="18"/>
    <x v="1"/>
    <x v="1"/>
  </r>
  <r>
    <x v="1"/>
    <x v="1"/>
    <s v="charge_not_proved"/>
    <s v="1"/>
    <n v="66"/>
    <x v="1"/>
    <n v="14961"/>
    <s v="prop"/>
    <x v="19"/>
    <x v="1"/>
    <x v="1"/>
  </r>
  <r>
    <x v="1"/>
    <x v="1"/>
    <s v="charge_serious_offence"/>
    <s v="1"/>
    <n v="36"/>
    <x v="1"/>
    <n v="14961"/>
    <s v="prop"/>
    <x v="20"/>
    <x v="1"/>
    <x v="1"/>
  </r>
  <r>
    <x v="1"/>
    <x v="1"/>
    <s v="comm_prior_year"/>
    <s v="1"/>
    <n v="228"/>
    <x v="1"/>
    <n v="14961"/>
    <s v="prop"/>
    <x v="21"/>
    <x v="1"/>
    <x v="1"/>
  </r>
  <r>
    <x v="1"/>
    <x v="1"/>
    <s v="court_charge_laid"/>
    <s v="1"/>
    <n v="279"/>
    <x v="1"/>
    <n v="14961"/>
    <s v="prop"/>
    <x v="22"/>
    <x v="1"/>
    <x v="1"/>
  </r>
  <r>
    <x v="1"/>
    <x v="1"/>
    <s v="cust_prior_year"/>
    <s v="1"/>
    <n v="42"/>
    <x v="1"/>
    <n v="14961"/>
    <s v="prop"/>
    <x v="23"/>
    <x v="1"/>
    <x v="1"/>
  </r>
  <r>
    <x v="1"/>
    <x v="1"/>
    <s v="dl_motorcar_ever"/>
    <s v="No"/>
    <n v="3111"/>
    <x v="1"/>
    <n v="14961"/>
    <s v="prop"/>
    <x v="1"/>
    <x v="1"/>
    <x v="0"/>
  </r>
  <r>
    <x v="1"/>
    <x v="1"/>
    <s v="dl_motorcar_ever"/>
    <s v="Yes_1_learner"/>
    <n v="4578"/>
    <x v="1"/>
    <n v="14961"/>
    <s v="prop"/>
    <x v="1"/>
    <x v="1"/>
    <x v="0"/>
  </r>
  <r>
    <x v="1"/>
    <x v="1"/>
    <s v="dl_motorcar_ever"/>
    <s v="Yes_2_restricted"/>
    <n v="3408"/>
    <x v="1"/>
    <n v="14961"/>
    <s v="prop"/>
    <x v="1"/>
    <x v="1"/>
    <x v="0"/>
  </r>
  <r>
    <x v="1"/>
    <x v="1"/>
    <s v="dl_motorcar_ever"/>
    <s v="Yes_3_full"/>
    <n v="3864"/>
    <x v="1"/>
    <n v="14961"/>
    <s v="prop"/>
    <x v="1"/>
    <x v="1"/>
    <x v="0"/>
  </r>
  <r>
    <x v="1"/>
    <x v="1"/>
    <s v="earnings_year_prior"/>
    <s v="1"/>
    <n v="10893"/>
    <x v="1"/>
    <n v="14961"/>
    <s v="prop"/>
    <x v="2"/>
    <x v="1"/>
    <x v="1"/>
  </r>
  <r>
    <x v="1"/>
    <x v="1"/>
    <s v="EET_6months_prioryr"/>
    <s v="1"/>
    <n v="10731"/>
    <x v="1"/>
    <n v="14961"/>
    <s v="prop"/>
    <x v="3"/>
    <x v="1"/>
    <x v="1"/>
  </r>
  <r>
    <x v="1"/>
    <x v="1"/>
    <s v="EET_anytime_prioryr"/>
    <s v="1"/>
    <n v="12441"/>
    <x v="1"/>
    <n v="14961"/>
    <s v="prop"/>
    <x v="4"/>
    <x v="1"/>
    <x v="1"/>
  </r>
  <r>
    <x v="1"/>
    <x v="1"/>
    <s v="emergencyhousing_prior"/>
    <s v="1"/>
    <n v="540"/>
    <x v="1"/>
    <n v="14961"/>
    <s v="prop"/>
    <x v="24"/>
    <x v="1"/>
    <x v="1"/>
  </r>
  <r>
    <x v="1"/>
    <x v="1"/>
    <s v="employ_assist_prog"/>
    <s v="1"/>
    <n v="1917"/>
    <x v="1"/>
    <n v="14961"/>
    <s v="prop"/>
    <x v="25"/>
    <x v="1"/>
    <x v="1"/>
  </r>
  <r>
    <x v="1"/>
    <x v="1"/>
    <s v="enrol_it_targeted_prioryr"/>
    <s v="1"/>
    <n v="1038"/>
    <x v="1"/>
    <n v="14961"/>
    <s v="prop"/>
    <x v="26"/>
    <x v="1"/>
    <x v="1"/>
  </r>
  <r>
    <x v="1"/>
    <x v="1"/>
    <s v="enrol_tertiary_ed_prioryr"/>
    <s v="1"/>
    <n v="3090"/>
    <x v="1"/>
    <n v="14961"/>
    <s v="prop"/>
    <x v="27"/>
    <x v="1"/>
    <x v="1"/>
  </r>
  <r>
    <x v="1"/>
    <x v="1"/>
    <s v="enrol_tertiary_training_prioryr"/>
    <s v="1"/>
    <n v="3918"/>
    <x v="1"/>
    <n v="14961"/>
    <s v="prop"/>
    <x v="28"/>
    <x v="1"/>
    <x v="1"/>
  </r>
  <r>
    <x v="1"/>
    <x v="1"/>
    <s v="hd_prior_year"/>
    <s v="1"/>
    <n v="21"/>
    <x v="1"/>
    <n v="14961"/>
    <s v="prop"/>
    <x v="29"/>
    <x v="1"/>
    <x v="1"/>
  </r>
  <r>
    <x v="1"/>
    <x v="1"/>
    <s v="high_qual"/>
    <s v="Level 1 to 3 qualification"/>
    <n v="8400"/>
    <x v="1"/>
    <n v="14961"/>
    <s v="prop"/>
    <x v="5"/>
    <x v="1"/>
    <x v="0"/>
  </r>
  <r>
    <x v="1"/>
    <x v="1"/>
    <s v="high_qual"/>
    <s v="Level 4 to 6 qualification"/>
    <n v="2337"/>
    <x v="1"/>
    <n v="14961"/>
    <s v="prop"/>
    <x v="5"/>
    <x v="1"/>
    <x v="0"/>
  </r>
  <r>
    <x v="1"/>
    <x v="1"/>
    <s v="high_qual"/>
    <s v="Level 7+"/>
    <n v="1011"/>
    <x v="1"/>
    <n v="14961"/>
    <s v="prop"/>
    <x v="5"/>
    <x v="1"/>
    <x v="0"/>
  </r>
  <r>
    <x v="1"/>
    <x v="1"/>
    <s v="high_qual"/>
    <s v="Missing"/>
    <n v="2064"/>
    <x v="1"/>
    <n v="14961"/>
    <s v="prop"/>
    <x v="5"/>
    <x v="1"/>
    <x v="0"/>
  </r>
  <r>
    <x v="1"/>
    <x v="1"/>
    <s v="high_qual"/>
    <s v="No qualification"/>
    <n v="1149"/>
    <x v="1"/>
    <n v="14961"/>
    <s v="prop"/>
    <x v="5"/>
    <x v="1"/>
    <x v="0"/>
  </r>
  <r>
    <x v="1"/>
    <x v="1"/>
    <s v="high_qual_nqf"/>
    <s v="1"/>
    <n v="1566"/>
    <x v="1"/>
    <n v="14961"/>
    <s v="prop"/>
    <x v="14"/>
    <x v="1"/>
    <x v="0"/>
  </r>
  <r>
    <x v="1"/>
    <x v="1"/>
    <s v="high_qual_nqf"/>
    <s v="2"/>
    <n v="2682"/>
    <x v="1"/>
    <n v="14961"/>
    <s v="prop"/>
    <x v="14"/>
    <x v="1"/>
    <x v="0"/>
  </r>
  <r>
    <x v="1"/>
    <x v="1"/>
    <s v="high_qual_nqf"/>
    <s v="3"/>
    <n v="4155"/>
    <x v="1"/>
    <n v="14961"/>
    <s v="prop"/>
    <x v="14"/>
    <x v="1"/>
    <x v="0"/>
  </r>
  <r>
    <x v="1"/>
    <x v="1"/>
    <s v="high_qual_nqf"/>
    <s v="4"/>
    <n v="1650"/>
    <x v="1"/>
    <n v="14961"/>
    <s v="prop"/>
    <x v="14"/>
    <x v="1"/>
    <x v="0"/>
  </r>
  <r>
    <x v="1"/>
    <x v="1"/>
    <s v="high_qual_nqf"/>
    <s v="5"/>
    <n v="588"/>
    <x v="1"/>
    <n v="14961"/>
    <s v="prop"/>
    <x v="14"/>
    <x v="1"/>
    <x v="0"/>
  </r>
  <r>
    <x v="1"/>
    <x v="1"/>
    <s v="high_qual_nqf"/>
    <s v="6"/>
    <n v="102"/>
    <x v="1"/>
    <n v="14961"/>
    <s v="prop"/>
    <x v="14"/>
    <x v="1"/>
    <x v="0"/>
  </r>
  <r>
    <x v="1"/>
    <x v="1"/>
    <s v="high_qual_nqf"/>
    <s v="7"/>
    <n v="846"/>
    <x v="1"/>
    <n v="14961"/>
    <s v="prop"/>
    <x v="14"/>
    <x v="1"/>
    <x v="0"/>
  </r>
  <r>
    <x v="1"/>
    <x v="1"/>
    <s v="high_qual_nqf"/>
    <s v="8"/>
    <n v="129"/>
    <x v="1"/>
    <n v="14961"/>
    <s v="prop"/>
    <x v="14"/>
    <x v="1"/>
    <x v="0"/>
  </r>
  <r>
    <x v="1"/>
    <x v="1"/>
    <s v="high_qual_nqf"/>
    <s v="9"/>
    <n v="36"/>
    <x v="1"/>
    <n v="14961"/>
    <s v="prop"/>
    <x v="14"/>
    <x v="1"/>
    <x v="0"/>
  </r>
  <r>
    <x v="1"/>
    <x v="1"/>
    <s v="HNZapply_prioryear"/>
    <s v="1"/>
    <n v="330"/>
    <x v="1"/>
    <n v="14961"/>
    <s v="prop"/>
    <x v="6"/>
    <x v="1"/>
    <x v="1"/>
  </r>
  <r>
    <x v="1"/>
    <x v="1"/>
    <s v="HNZtenant_prior"/>
    <s v="1"/>
    <n v="4254"/>
    <x v="1"/>
    <n v="14961"/>
    <s v="prop"/>
    <x v="7"/>
    <x v="1"/>
    <x v="1"/>
  </r>
  <r>
    <x v="1"/>
    <x v="1"/>
    <s v="HNZtenant_prioryear"/>
    <s v="1"/>
    <n v="1077"/>
    <x v="1"/>
    <n v="14961"/>
    <s v="prop"/>
    <x v="8"/>
    <x v="1"/>
    <x v="1"/>
  </r>
  <r>
    <x v="1"/>
    <x v="1"/>
    <s v="JSHCD_prior_year"/>
    <s v="1"/>
    <n v="798"/>
    <x v="1"/>
    <n v="14961"/>
    <s v="prop"/>
    <x v="30"/>
    <x v="1"/>
    <x v="1"/>
  </r>
  <r>
    <x v="1"/>
    <x v="1"/>
    <s v="JSWR_prior_year"/>
    <s v="1"/>
    <n v="2514"/>
    <x v="1"/>
    <n v="14961"/>
    <s v="prop"/>
    <x v="31"/>
    <x v="1"/>
    <x v="1"/>
  </r>
  <r>
    <x v="1"/>
    <x v="1"/>
    <s v="nzsced_field"/>
    <s v="agriculture, environmental and"/>
    <n v="84"/>
    <x v="1"/>
    <n v="14961"/>
    <s v="prop"/>
    <x v="32"/>
    <x v="1"/>
    <x v="0"/>
  </r>
  <r>
    <x v="1"/>
    <x v="1"/>
    <s v="nzsced_field"/>
    <s v="architecture and building"/>
    <n v="81"/>
    <x v="1"/>
    <n v="14961"/>
    <s v="prop"/>
    <x v="32"/>
    <x v="1"/>
    <x v="0"/>
  </r>
  <r>
    <x v="1"/>
    <x v="1"/>
    <s v="nzsced_field"/>
    <s v="creative arts"/>
    <n v="117"/>
    <x v="1"/>
    <n v="14961"/>
    <s v="prop"/>
    <x v="32"/>
    <x v="1"/>
    <x v="0"/>
  </r>
  <r>
    <x v="1"/>
    <x v="1"/>
    <s v="nzsced_field"/>
    <s v="education"/>
    <n v="156"/>
    <x v="1"/>
    <n v="14961"/>
    <s v="prop"/>
    <x v="32"/>
    <x v="1"/>
    <x v="0"/>
  </r>
  <r>
    <x v="1"/>
    <x v="1"/>
    <s v="nzsced_field"/>
    <s v="engineering and related techno"/>
    <n v="144"/>
    <x v="1"/>
    <n v="14961"/>
    <s v="prop"/>
    <x v="32"/>
    <x v="1"/>
    <x v="0"/>
  </r>
  <r>
    <x v="1"/>
    <x v="1"/>
    <s v="nzsced_field"/>
    <s v="food, hospitality and personal"/>
    <n v="375"/>
    <x v="1"/>
    <n v="14961"/>
    <s v="prop"/>
    <x v="32"/>
    <x v="1"/>
    <x v="0"/>
  </r>
  <r>
    <x v="1"/>
    <x v="1"/>
    <s v="nzsced_field"/>
    <s v="health"/>
    <n v="318"/>
    <x v="1"/>
    <n v="14961"/>
    <s v="prop"/>
    <x v="32"/>
    <x v="1"/>
    <x v="0"/>
  </r>
  <r>
    <x v="1"/>
    <x v="1"/>
    <s v="nzsced_field"/>
    <s v="information technology"/>
    <n v="18"/>
    <x v="1"/>
    <n v="14961"/>
    <s v="prop"/>
    <x v="32"/>
    <x v="1"/>
    <x v="0"/>
  </r>
  <r>
    <x v="1"/>
    <x v="1"/>
    <s v="nzsced_field"/>
    <s v="management and commerce"/>
    <n v="453"/>
    <x v="1"/>
    <n v="14961"/>
    <s v="prop"/>
    <x v="32"/>
    <x v="1"/>
    <x v="0"/>
  </r>
  <r>
    <x v="1"/>
    <x v="1"/>
    <s v="nzsced_field"/>
    <s v="mixed field programmes"/>
    <n v="453"/>
    <x v="1"/>
    <n v="14961"/>
    <s v="prop"/>
    <x v="32"/>
    <x v="1"/>
    <x v="0"/>
  </r>
  <r>
    <x v="1"/>
    <x v="1"/>
    <s v="nzsced_field"/>
    <s v="natural and physical sciences"/>
    <n v="99"/>
    <x v="1"/>
    <n v="14961"/>
    <s v="prop"/>
    <x v="32"/>
    <x v="1"/>
    <x v="0"/>
  </r>
  <r>
    <x v="1"/>
    <x v="1"/>
    <s v="nzsced_field"/>
    <s v="society and culture"/>
    <n v="1164"/>
    <x v="1"/>
    <n v="14961"/>
    <s v="prop"/>
    <x v="32"/>
    <x v="1"/>
    <x v="0"/>
  </r>
  <r>
    <x v="1"/>
    <x v="1"/>
    <s v="nzsced_field"/>
    <s v="unknown"/>
    <n v="153"/>
    <x v="1"/>
    <n v="14961"/>
    <s v="prop"/>
    <x v="32"/>
    <x v="1"/>
    <x v="0"/>
  </r>
  <r>
    <x v="1"/>
    <x v="1"/>
    <s v="offend_prioryr"/>
    <s v="1"/>
    <n v="495"/>
    <x v="1"/>
    <n v="14961"/>
    <s v="prop"/>
    <x v="9"/>
    <x v="1"/>
    <x v="1"/>
  </r>
  <r>
    <x v="1"/>
    <x v="1"/>
    <s v="offend_serious_harm_prioryr"/>
    <s v="1"/>
    <n v="87"/>
    <x v="1"/>
    <n v="14961"/>
    <s v="prop"/>
    <x v="10"/>
    <x v="1"/>
    <x v="1"/>
  </r>
  <r>
    <x v="1"/>
    <x v="1"/>
    <s v="postre_prior_year"/>
    <s v="1"/>
    <n v="33"/>
    <x v="1"/>
    <n v="14961"/>
    <s v="prop"/>
    <x v="33"/>
    <x v="1"/>
    <x v="1"/>
  </r>
  <r>
    <x v="1"/>
    <x v="1"/>
    <s v="PRIMHD_flag"/>
    <s v="1"/>
    <n v="1317"/>
    <x v="1"/>
    <n v="14961"/>
    <s v="prop"/>
    <x v="11"/>
    <x v="1"/>
    <x v="1"/>
  </r>
  <r>
    <x v="1"/>
    <x v="1"/>
    <s v="prog_case_mgmt"/>
    <s v="1"/>
    <n v="237"/>
    <x v="1"/>
    <n v="14961"/>
    <s v="prop"/>
    <x v="34"/>
    <x v="1"/>
    <x v="1"/>
  </r>
  <r>
    <x v="1"/>
    <x v="1"/>
    <s v="prog_community_development"/>
    <s v="1"/>
    <m/>
    <x v="1"/>
    <n v="14961"/>
    <s v="prop"/>
    <x v="53"/>
    <x v="1"/>
    <x v="0"/>
  </r>
  <r>
    <x v="1"/>
    <x v="1"/>
    <s v="prog_info_services"/>
    <s v="1"/>
    <n v="45"/>
    <x v="1"/>
    <n v="14961"/>
    <s v="prop"/>
    <x v="52"/>
    <x v="1"/>
    <x v="0"/>
  </r>
  <r>
    <x v="1"/>
    <x v="1"/>
    <s v="prog_job_placement"/>
    <s v="1"/>
    <n v="669"/>
    <x v="1"/>
    <n v="14961"/>
    <s v="prop"/>
    <x v="35"/>
    <x v="1"/>
    <x v="1"/>
  </r>
  <r>
    <x v="1"/>
    <x v="1"/>
    <s v="prog_training"/>
    <s v="1"/>
    <n v="429"/>
    <x v="1"/>
    <n v="14961"/>
    <s v="prop"/>
    <x v="36"/>
    <x v="1"/>
    <x v="1"/>
  </r>
  <r>
    <x v="1"/>
    <x v="1"/>
    <s v="prog_vocational_services"/>
    <s v="1"/>
    <n v="45"/>
    <x v="1"/>
    <n v="14961"/>
    <s v="prop"/>
    <x v="37"/>
    <x v="1"/>
    <x v="1"/>
  </r>
  <r>
    <x v="1"/>
    <x v="1"/>
    <s v="prog_work_transition"/>
    <s v="1"/>
    <n v="765"/>
    <x v="1"/>
    <n v="14961"/>
    <s v="prop"/>
    <x v="38"/>
    <x v="1"/>
    <x v="1"/>
  </r>
  <r>
    <x v="1"/>
    <x v="1"/>
    <s v="serious_mental_health_ever"/>
    <s v="1"/>
    <n v="312"/>
    <x v="1"/>
    <n v="14961"/>
    <s v="prop"/>
    <x v="39"/>
    <x v="1"/>
    <x v="1"/>
  </r>
  <r>
    <x v="1"/>
    <x v="1"/>
    <s v="SLP_prior_year"/>
    <s v="1"/>
    <n v="348"/>
    <x v="1"/>
    <n v="14961"/>
    <s v="prop"/>
    <x v="40"/>
    <x v="1"/>
    <x v="1"/>
  </r>
  <r>
    <x v="1"/>
    <x v="1"/>
    <s v="SoleParent_prior_year"/>
    <s v="1"/>
    <n v="2907"/>
    <x v="1"/>
    <n v="14961"/>
    <s v="prop"/>
    <x v="41"/>
    <x v="1"/>
    <x v="1"/>
  </r>
  <r>
    <x v="1"/>
    <x v="1"/>
    <s v="supp_accommodation"/>
    <s v="1"/>
    <n v="5379"/>
    <x v="1"/>
    <n v="14961"/>
    <s v="prop"/>
    <x v="42"/>
    <x v="1"/>
    <x v="1"/>
  </r>
  <r>
    <x v="1"/>
    <x v="1"/>
    <s v="supp_benefit_flag"/>
    <s v="1"/>
    <n v="6411"/>
    <x v="1"/>
    <n v="14961"/>
    <s v="prop"/>
    <x v="43"/>
    <x v="1"/>
    <x v="1"/>
  </r>
  <r>
    <x v="1"/>
    <x v="1"/>
    <s v="supp_child_disability"/>
    <s v="1"/>
    <n v="294"/>
    <x v="1"/>
    <n v="14961"/>
    <s v="prop"/>
    <x v="44"/>
    <x v="1"/>
    <x v="1"/>
  </r>
  <r>
    <x v="1"/>
    <x v="1"/>
    <s v="supp_disability"/>
    <s v="1"/>
    <n v="378"/>
    <x v="1"/>
    <n v="14961"/>
    <s v="prop"/>
    <x v="45"/>
    <x v="1"/>
    <x v="1"/>
  </r>
  <r>
    <x v="1"/>
    <x v="1"/>
    <s v="supp_winter_payment"/>
    <s v="1"/>
    <n v="5193"/>
    <x v="1"/>
    <n v="14961"/>
    <s v="prop"/>
    <x v="46"/>
    <x v="1"/>
    <x v="1"/>
  </r>
  <r>
    <x v="1"/>
    <x v="1"/>
    <s v="victim_prioryr"/>
    <s v="1"/>
    <n v="1287"/>
    <x v="1"/>
    <n v="14961"/>
    <s v="prop"/>
    <x v="12"/>
    <x v="1"/>
    <x v="1"/>
  </r>
  <r>
    <x v="1"/>
    <x v="1"/>
    <s v="victim_serious_harm_prioryr"/>
    <s v="1"/>
    <n v="888"/>
    <x v="1"/>
    <n v="14961"/>
    <s v="prop"/>
    <x v="13"/>
    <x v="1"/>
    <x v="1"/>
  </r>
  <r>
    <x v="1"/>
    <x v="1"/>
    <s v="Youth_prior_year"/>
    <s v="1"/>
    <n v="387"/>
    <x v="1"/>
    <n v="14961"/>
    <s v="prop"/>
    <x v="47"/>
    <x v="1"/>
    <x v="1"/>
  </r>
  <r>
    <x v="1"/>
    <x v="2"/>
    <s v="alcohol_drug_referral_from"/>
    <s v="1"/>
    <n v="57"/>
    <x v="1"/>
    <n v="21675"/>
    <s v="prop"/>
    <x v="48"/>
    <x v="0"/>
    <x v="1"/>
  </r>
  <r>
    <x v="1"/>
    <x v="2"/>
    <s v="alcohol_drug_referral_to"/>
    <s v="1"/>
    <n v="117"/>
    <x v="1"/>
    <n v="21675"/>
    <s v="prop"/>
    <x v="15"/>
    <x v="0"/>
    <x v="1"/>
  </r>
  <r>
    <x v="1"/>
    <x v="2"/>
    <s v="anzsic06_division"/>
    <s v="Accommodation and Food Services"/>
    <n v="210"/>
    <x v="1"/>
    <n v="21675"/>
    <s v="prop"/>
    <x v="0"/>
    <x v="0"/>
    <x v="0"/>
  </r>
  <r>
    <x v="1"/>
    <x v="2"/>
    <s v="anzsic06_division"/>
    <s v="Administrative and Support Services"/>
    <n v="615"/>
    <x v="1"/>
    <n v="21675"/>
    <s v="prop"/>
    <x v="0"/>
    <x v="0"/>
    <x v="0"/>
  </r>
  <r>
    <x v="1"/>
    <x v="2"/>
    <s v="anzsic06_division"/>
    <s v="Agriculture, Forestry and Fishing"/>
    <n v="1248"/>
    <x v="1"/>
    <n v="21675"/>
    <s v="prop"/>
    <x v="0"/>
    <x v="0"/>
    <x v="0"/>
  </r>
  <r>
    <x v="1"/>
    <x v="2"/>
    <s v="anzsic06_division"/>
    <s v="Arts and Recreation Services"/>
    <n v="147"/>
    <x v="1"/>
    <n v="21675"/>
    <s v="prop"/>
    <x v="0"/>
    <x v="0"/>
    <x v="0"/>
  </r>
  <r>
    <x v="1"/>
    <x v="2"/>
    <s v="anzsic06_division"/>
    <s v="Construction"/>
    <n v="2823"/>
    <x v="1"/>
    <n v="21675"/>
    <s v="prop"/>
    <x v="0"/>
    <x v="0"/>
    <x v="0"/>
  </r>
  <r>
    <x v="1"/>
    <x v="2"/>
    <s v="anzsic06_division"/>
    <s v="Education and Training"/>
    <n v="372"/>
    <x v="1"/>
    <n v="21675"/>
    <s v="prop"/>
    <x v="0"/>
    <x v="0"/>
    <x v="0"/>
  </r>
  <r>
    <x v="1"/>
    <x v="2"/>
    <s v="anzsic06_division"/>
    <s v="Electricity, Gas, Water and Waste Services"/>
    <n v="312"/>
    <x v="1"/>
    <n v="21675"/>
    <s v="prop"/>
    <x v="0"/>
    <x v="0"/>
    <x v="0"/>
  </r>
  <r>
    <x v="1"/>
    <x v="2"/>
    <s v="anzsic06_division"/>
    <s v="Financial and Insurance Services"/>
    <n v="99"/>
    <x v="1"/>
    <n v="21675"/>
    <s v="prop"/>
    <x v="0"/>
    <x v="0"/>
    <x v="0"/>
  </r>
  <r>
    <x v="1"/>
    <x v="2"/>
    <s v="anzsic06_division"/>
    <s v="Health Care and Social Assistance"/>
    <n v="567"/>
    <x v="1"/>
    <n v="21675"/>
    <s v="prop"/>
    <x v="0"/>
    <x v="0"/>
    <x v="0"/>
  </r>
  <r>
    <x v="1"/>
    <x v="2"/>
    <s v="anzsic06_division"/>
    <s v="Information Media and Telecommunications"/>
    <n v="81"/>
    <x v="1"/>
    <n v="21675"/>
    <s v="prop"/>
    <x v="0"/>
    <x v="0"/>
    <x v="0"/>
  </r>
  <r>
    <x v="1"/>
    <x v="2"/>
    <s v="anzsic06_division"/>
    <s v="Manufacturing"/>
    <n v="2463"/>
    <x v="1"/>
    <n v="21675"/>
    <s v="prop"/>
    <x v="0"/>
    <x v="0"/>
    <x v="0"/>
  </r>
  <r>
    <x v="1"/>
    <x v="2"/>
    <s v="anzsic06_division"/>
    <s v="Mining"/>
    <n v="213"/>
    <x v="1"/>
    <n v="21675"/>
    <s v="prop"/>
    <x v="0"/>
    <x v="0"/>
    <x v="0"/>
  </r>
  <r>
    <x v="1"/>
    <x v="2"/>
    <s v="anzsic06_division"/>
    <s v="Other Services"/>
    <n v="402"/>
    <x v="1"/>
    <n v="21675"/>
    <s v="prop"/>
    <x v="0"/>
    <x v="0"/>
    <x v="0"/>
  </r>
  <r>
    <x v="1"/>
    <x v="2"/>
    <s v="anzsic06_division"/>
    <s v="Professional, Scientific and Technical Services"/>
    <n v="870"/>
    <x v="1"/>
    <n v="21675"/>
    <s v="prop"/>
    <x v="0"/>
    <x v="0"/>
    <x v="0"/>
  </r>
  <r>
    <x v="1"/>
    <x v="2"/>
    <s v="anzsic06_division"/>
    <s v="Public Administration and Safety"/>
    <n v="822"/>
    <x v="1"/>
    <n v="21675"/>
    <s v="prop"/>
    <x v="0"/>
    <x v="0"/>
    <x v="0"/>
  </r>
  <r>
    <x v="1"/>
    <x v="2"/>
    <s v="anzsic06_division"/>
    <s v="Rental, Hiring and Real Estate Services"/>
    <n v="237"/>
    <x v="1"/>
    <n v="21675"/>
    <s v="prop"/>
    <x v="0"/>
    <x v="0"/>
    <x v="0"/>
  </r>
  <r>
    <x v="1"/>
    <x v="2"/>
    <s v="anzsic06_division"/>
    <s v="Retail Trade"/>
    <n v="573"/>
    <x v="1"/>
    <n v="21675"/>
    <s v="prop"/>
    <x v="0"/>
    <x v="0"/>
    <x v="0"/>
  </r>
  <r>
    <x v="1"/>
    <x v="2"/>
    <s v="anzsic06_division"/>
    <s v="Transport, Postal and Warehousing"/>
    <n v="942"/>
    <x v="1"/>
    <n v="21675"/>
    <s v="prop"/>
    <x v="0"/>
    <x v="0"/>
    <x v="0"/>
  </r>
  <r>
    <x v="1"/>
    <x v="2"/>
    <s v="anzsic06_division"/>
    <s v="Wholesale Trade"/>
    <n v="540"/>
    <x v="1"/>
    <n v="21675"/>
    <s v="prop"/>
    <x v="0"/>
    <x v="0"/>
    <x v="0"/>
  </r>
  <r>
    <x v="1"/>
    <x v="2"/>
    <s v="ben_payment_year_prior"/>
    <s v="1"/>
    <n v="6996"/>
    <x v="1"/>
    <n v="21675"/>
    <s v="prop"/>
    <x v="16"/>
    <x v="0"/>
    <x v="1"/>
  </r>
  <r>
    <x v="1"/>
    <x v="2"/>
    <s v="benT1_prior_year"/>
    <s v="1"/>
    <n v="6984"/>
    <x v="1"/>
    <n v="21675"/>
    <s v="prop"/>
    <x v="17"/>
    <x v="0"/>
    <x v="1"/>
  </r>
  <r>
    <x v="1"/>
    <x v="2"/>
    <s v="charge_convicted_proved"/>
    <s v="1"/>
    <n v="939"/>
    <x v="1"/>
    <n v="21675"/>
    <s v="prop"/>
    <x v="18"/>
    <x v="0"/>
    <x v="1"/>
  </r>
  <r>
    <x v="1"/>
    <x v="2"/>
    <s v="charge_not_proved"/>
    <s v="1"/>
    <n v="297"/>
    <x v="1"/>
    <n v="21675"/>
    <s v="prop"/>
    <x v="19"/>
    <x v="0"/>
    <x v="1"/>
  </r>
  <r>
    <x v="1"/>
    <x v="2"/>
    <s v="charge_other"/>
    <s v="1"/>
    <m/>
    <x v="1"/>
    <n v="21675"/>
    <s v="prop"/>
    <x v="51"/>
    <x v="0"/>
    <x v="0"/>
  </r>
  <r>
    <x v="1"/>
    <x v="2"/>
    <s v="charge_serious_offence"/>
    <s v="1"/>
    <n v="207"/>
    <x v="1"/>
    <n v="21675"/>
    <s v="prop"/>
    <x v="20"/>
    <x v="0"/>
    <x v="1"/>
  </r>
  <r>
    <x v="1"/>
    <x v="2"/>
    <s v="comm_prior_year"/>
    <s v="1"/>
    <n v="1173"/>
    <x v="1"/>
    <n v="21675"/>
    <s v="prop"/>
    <x v="21"/>
    <x v="0"/>
    <x v="1"/>
  </r>
  <r>
    <x v="1"/>
    <x v="2"/>
    <s v="court_charge_laid"/>
    <s v="1"/>
    <n v="1047"/>
    <x v="1"/>
    <n v="21675"/>
    <s v="prop"/>
    <x v="22"/>
    <x v="0"/>
    <x v="1"/>
  </r>
  <r>
    <x v="1"/>
    <x v="2"/>
    <s v="cust_prior_year"/>
    <s v="1"/>
    <n v="813"/>
    <x v="1"/>
    <n v="21675"/>
    <s v="prop"/>
    <x v="23"/>
    <x v="0"/>
    <x v="1"/>
  </r>
  <r>
    <x v="1"/>
    <x v="2"/>
    <s v="dl_motorcar_ever"/>
    <s v="No"/>
    <n v="1302"/>
    <x v="1"/>
    <n v="21675"/>
    <s v="prop"/>
    <x v="1"/>
    <x v="0"/>
    <x v="0"/>
  </r>
  <r>
    <x v="1"/>
    <x v="2"/>
    <s v="dl_motorcar_ever"/>
    <s v="Yes_1_learner"/>
    <n v="2094"/>
    <x v="1"/>
    <n v="21675"/>
    <s v="prop"/>
    <x v="1"/>
    <x v="0"/>
    <x v="0"/>
  </r>
  <r>
    <x v="1"/>
    <x v="2"/>
    <s v="dl_motorcar_ever"/>
    <s v="Yes_2_restricted"/>
    <n v="2415"/>
    <x v="1"/>
    <n v="21675"/>
    <s v="prop"/>
    <x v="1"/>
    <x v="0"/>
    <x v="0"/>
  </r>
  <r>
    <x v="1"/>
    <x v="2"/>
    <s v="dl_motorcar_ever"/>
    <s v="Yes_3_full"/>
    <n v="15864"/>
    <x v="1"/>
    <n v="21675"/>
    <s v="prop"/>
    <x v="1"/>
    <x v="0"/>
    <x v="0"/>
  </r>
  <r>
    <x v="1"/>
    <x v="2"/>
    <s v="earnings_year_prior"/>
    <s v="1"/>
    <n v="15957"/>
    <x v="1"/>
    <n v="21675"/>
    <s v="prop"/>
    <x v="2"/>
    <x v="0"/>
    <x v="1"/>
  </r>
  <r>
    <x v="1"/>
    <x v="2"/>
    <s v="EET_6months_prioryr"/>
    <s v="1"/>
    <n v="14709"/>
    <x v="1"/>
    <n v="21675"/>
    <s v="prop"/>
    <x v="3"/>
    <x v="0"/>
    <x v="1"/>
  </r>
  <r>
    <x v="1"/>
    <x v="2"/>
    <s v="EET_anytime_prioryr"/>
    <s v="1"/>
    <n v="16341"/>
    <x v="1"/>
    <n v="21675"/>
    <s v="prop"/>
    <x v="4"/>
    <x v="0"/>
    <x v="1"/>
  </r>
  <r>
    <x v="1"/>
    <x v="2"/>
    <s v="emergencyhousing_prior"/>
    <s v="1"/>
    <n v="435"/>
    <x v="1"/>
    <n v="21675"/>
    <s v="prop"/>
    <x v="24"/>
    <x v="0"/>
    <x v="1"/>
  </r>
  <r>
    <x v="1"/>
    <x v="2"/>
    <s v="employ_assist_prog"/>
    <s v="1"/>
    <n v="1419"/>
    <x v="1"/>
    <n v="21675"/>
    <s v="prop"/>
    <x v="25"/>
    <x v="0"/>
    <x v="1"/>
  </r>
  <r>
    <x v="1"/>
    <x v="2"/>
    <s v="enrol_it_targeted_prioryr"/>
    <s v="1"/>
    <n v="1242"/>
    <x v="1"/>
    <n v="21675"/>
    <s v="prop"/>
    <x v="26"/>
    <x v="0"/>
    <x v="1"/>
  </r>
  <r>
    <x v="1"/>
    <x v="2"/>
    <s v="enrol_tertiary_ed_prioryr"/>
    <s v="1"/>
    <n v="1089"/>
    <x v="1"/>
    <n v="21675"/>
    <s v="prop"/>
    <x v="27"/>
    <x v="0"/>
    <x v="1"/>
  </r>
  <r>
    <x v="1"/>
    <x v="2"/>
    <s v="enrol_tertiary_training_prioryr"/>
    <s v="1"/>
    <n v="2226"/>
    <x v="1"/>
    <n v="21675"/>
    <s v="prop"/>
    <x v="28"/>
    <x v="0"/>
    <x v="1"/>
  </r>
  <r>
    <x v="1"/>
    <x v="2"/>
    <s v="hd_prior_year"/>
    <s v="1"/>
    <n v="234"/>
    <x v="1"/>
    <n v="21675"/>
    <s v="prop"/>
    <x v="29"/>
    <x v="0"/>
    <x v="1"/>
  </r>
  <r>
    <x v="1"/>
    <x v="2"/>
    <s v="high_qual"/>
    <s v="Level 1 to 3 qualification"/>
    <n v="9318"/>
    <x v="1"/>
    <n v="21675"/>
    <s v="prop"/>
    <x v="5"/>
    <x v="0"/>
    <x v="0"/>
  </r>
  <r>
    <x v="1"/>
    <x v="2"/>
    <s v="high_qual"/>
    <s v="Level 4 to 6 qualification"/>
    <n v="6732"/>
    <x v="1"/>
    <n v="21675"/>
    <s v="prop"/>
    <x v="5"/>
    <x v="0"/>
    <x v="0"/>
  </r>
  <r>
    <x v="1"/>
    <x v="2"/>
    <s v="high_qual"/>
    <s v="Level 7+"/>
    <n v="2031"/>
    <x v="1"/>
    <n v="21675"/>
    <s v="prop"/>
    <x v="5"/>
    <x v="0"/>
    <x v="0"/>
  </r>
  <r>
    <x v="1"/>
    <x v="2"/>
    <s v="high_qual"/>
    <s v="Missing"/>
    <n v="411"/>
    <x v="1"/>
    <n v="21675"/>
    <s v="prop"/>
    <x v="5"/>
    <x v="0"/>
    <x v="0"/>
  </r>
  <r>
    <x v="1"/>
    <x v="2"/>
    <s v="high_qual"/>
    <s v="No qualification"/>
    <n v="3183"/>
    <x v="1"/>
    <n v="21675"/>
    <s v="prop"/>
    <x v="5"/>
    <x v="0"/>
    <x v="0"/>
  </r>
  <r>
    <x v="1"/>
    <x v="2"/>
    <s v="high_qual_nqf"/>
    <s v="1"/>
    <n v="1836"/>
    <x v="1"/>
    <n v="21675"/>
    <s v="prop"/>
    <x v="14"/>
    <x v="0"/>
    <x v="0"/>
  </r>
  <r>
    <x v="1"/>
    <x v="2"/>
    <s v="high_qual_nqf"/>
    <s v="10"/>
    <n v="66"/>
    <x v="1"/>
    <n v="21675"/>
    <s v="prop"/>
    <x v="14"/>
    <x v="0"/>
    <x v="0"/>
  </r>
  <r>
    <x v="1"/>
    <x v="2"/>
    <s v="high_qual_nqf"/>
    <s v="2"/>
    <n v="2046"/>
    <x v="1"/>
    <n v="21675"/>
    <s v="prop"/>
    <x v="14"/>
    <x v="0"/>
    <x v="0"/>
  </r>
  <r>
    <x v="1"/>
    <x v="2"/>
    <s v="high_qual_nqf"/>
    <s v="3"/>
    <n v="5436"/>
    <x v="1"/>
    <n v="21675"/>
    <s v="prop"/>
    <x v="14"/>
    <x v="0"/>
    <x v="0"/>
  </r>
  <r>
    <x v="1"/>
    <x v="2"/>
    <s v="high_qual_nqf"/>
    <s v="4"/>
    <n v="5031"/>
    <x v="1"/>
    <n v="21675"/>
    <s v="prop"/>
    <x v="14"/>
    <x v="0"/>
    <x v="0"/>
  </r>
  <r>
    <x v="1"/>
    <x v="2"/>
    <s v="high_qual_nqf"/>
    <s v="5"/>
    <n v="1056"/>
    <x v="1"/>
    <n v="21675"/>
    <s v="prop"/>
    <x v="14"/>
    <x v="0"/>
    <x v="0"/>
  </r>
  <r>
    <x v="1"/>
    <x v="2"/>
    <s v="high_qual_nqf"/>
    <s v="6"/>
    <n v="648"/>
    <x v="1"/>
    <n v="21675"/>
    <s v="prop"/>
    <x v="14"/>
    <x v="0"/>
    <x v="0"/>
  </r>
  <r>
    <x v="1"/>
    <x v="2"/>
    <s v="high_qual_nqf"/>
    <s v="7"/>
    <n v="1218"/>
    <x v="1"/>
    <n v="21675"/>
    <s v="prop"/>
    <x v="14"/>
    <x v="0"/>
    <x v="0"/>
  </r>
  <r>
    <x v="1"/>
    <x v="2"/>
    <s v="high_qual_nqf"/>
    <s v="8"/>
    <n v="456"/>
    <x v="1"/>
    <n v="21675"/>
    <s v="prop"/>
    <x v="14"/>
    <x v="0"/>
    <x v="0"/>
  </r>
  <r>
    <x v="1"/>
    <x v="2"/>
    <s v="high_qual_nqf"/>
    <s v="9"/>
    <n v="294"/>
    <x v="1"/>
    <n v="21675"/>
    <s v="prop"/>
    <x v="14"/>
    <x v="0"/>
    <x v="0"/>
  </r>
  <r>
    <x v="1"/>
    <x v="2"/>
    <s v="high_qual_nqf"/>
    <s v="99"/>
    <m/>
    <x v="1"/>
    <n v="21675"/>
    <s v="prop"/>
    <x v="14"/>
    <x v="0"/>
    <x v="0"/>
  </r>
  <r>
    <x v="1"/>
    <x v="2"/>
    <s v="HNZapply_prioryear"/>
    <s v="1"/>
    <n v="264"/>
    <x v="1"/>
    <n v="21675"/>
    <s v="prop"/>
    <x v="6"/>
    <x v="0"/>
    <x v="1"/>
  </r>
  <r>
    <x v="1"/>
    <x v="2"/>
    <s v="HNZtenant_prior"/>
    <s v="1"/>
    <n v="4053"/>
    <x v="1"/>
    <n v="21675"/>
    <s v="prop"/>
    <x v="7"/>
    <x v="0"/>
    <x v="1"/>
  </r>
  <r>
    <x v="1"/>
    <x v="2"/>
    <s v="HNZtenant_prioryear"/>
    <s v="1"/>
    <n v="972"/>
    <x v="1"/>
    <n v="21675"/>
    <s v="prop"/>
    <x v="8"/>
    <x v="0"/>
    <x v="1"/>
  </r>
  <r>
    <x v="1"/>
    <x v="2"/>
    <s v="JSHCD_prior_year"/>
    <s v="1"/>
    <n v="1992"/>
    <x v="1"/>
    <n v="21675"/>
    <s v="prop"/>
    <x v="30"/>
    <x v="0"/>
    <x v="1"/>
  </r>
  <r>
    <x v="1"/>
    <x v="2"/>
    <s v="JSWR_prior_year"/>
    <s v="1"/>
    <n v="3285"/>
    <x v="1"/>
    <n v="21675"/>
    <s v="prop"/>
    <x v="31"/>
    <x v="0"/>
    <x v="1"/>
  </r>
  <r>
    <x v="1"/>
    <x v="2"/>
    <s v="nzsced_field"/>
    <s v="agriculture, environmental and"/>
    <n v="195"/>
    <x v="1"/>
    <n v="21675"/>
    <s v="prop"/>
    <x v="32"/>
    <x v="0"/>
    <x v="0"/>
  </r>
  <r>
    <x v="1"/>
    <x v="2"/>
    <s v="nzsced_field"/>
    <s v="architecture and building"/>
    <n v="333"/>
    <x v="1"/>
    <n v="21675"/>
    <s v="prop"/>
    <x v="32"/>
    <x v="0"/>
    <x v="0"/>
  </r>
  <r>
    <x v="1"/>
    <x v="2"/>
    <s v="nzsced_field"/>
    <s v="creative arts"/>
    <n v="51"/>
    <x v="1"/>
    <n v="21675"/>
    <s v="prop"/>
    <x v="32"/>
    <x v="0"/>
    <x v="0"/>
  </r>
  <r>
    <x v="1"/>
    <x v="2"/>
    <s v="nzsced_field"/>
    <s v="education"/>
    <n v="45"/>
    <x v="1"/>
    <n v="21675"/>
    <s v="prop"/>
    <x v="32"/>
    <x v="0"/>
    <x v="0"/>
  </r>
  <r>
    <x v="1"/>
    <x v="2"/>
    <s v="nzsced_field"/>
    <s v="engineering and related techno"/>
    <n v="384"/>
    <x v="1"/>
    <n v="21675"/>
    <s v="prop"/>
    <x v="32"/>
    <x v="0"/>
    <x v="0"/>
  </r>
  <r>
    <x v="1"/>
    <x v="2"/>
    <s v="nzsced_field"/>
    <s v="food, hospitality and personal"/>
    <n v="30"/>
    <x v="1"/>
    <n v="21675"/>
    <s v="prop"/>
    <x v="32"/>
    <x v="0"/>
    <x v="0"/>
  </r>
  <r>
    <x v="1"/>
    <x v="2"/>
    <s v="nzsced_field"/>
    <s v="health"/>
    <n v="36"/>
    <x v="1"/>
    <n v="21675"/>
    <s v="prop"/>
    <x v="32"/>
    <x v="0"/>
    <x v="0"/>
  </r>
  <r>
    <x v="1"/>
    <x v="2"/>
    <s v="nzsced_field"/>
    <s v="information technology"/>
    <n v="18"/>
    <x v="1"/>
    <n v="21675"/>
    <s v="prop"/>
    <x v="32"/>
    <x v="0"/>
    <x v="0"/>
  </r>
  <r>
    <x v="1"/>
    <x v="2"/>
    <s v="nzsced_field"/>
    <s v="management and commerce"/>
    <n v="165"/>
    <x v="1"/>
    <n v="21675"/>
    <s v="prop"/>
    <x v="32"/>
    <x v="0"/>
    <x v="0"/>
  </r>
  <r>
    <x v="1"/>
    <x v="2"/>
    <s v="nzsced_field"/>
    <s v="mixed field programmes"/>
    <n v="96"/>
    <x v="1"/>
    <n v="21675"/>
    <s v="prop"/>
    <x v="32"/>
    <x v="0"/>
    <x v="0"/>
  </r>
  <r>
    <x v="1"/>
    <x v="2"/>
    <s v="nzsced_field"/>
    <s v="natural and physical sciences"/>
    <n v="21"/>
    <x v="1"/>
    <n v="21675"/>
    <s v="prop"/>
    <x v="32"/>
    <x v="0"/>
    <x v="0"/>
  </r>
  <r>
    <x v="1"/>
    <x v="2"/>
    <s v="nzsced_field"/>
    <s v="society and culture"/>
    <n v="513"/>
    <x v="1"/>
    <n v="21675"/>
    <s v="prop"/>
    <x v="32"/>
    <x v="0"/>
    <x v="0"/>
  </r>
  <r>
    <x v="1"/>
    <x v="2"/>
    <s v="nzsced_field"/>
    <s v="unknown"/>
    <n v="330"/>
    <x v="1"/>
    <n v="21675"/>
    <s v="prop"/>
    <x v="32"/>
    <x v="0"/>
    <x v="0"/>
  </r>
  <r>
    <x v="1"/>
    <x v="2"/>
    <s v="offend_prioryr"/>
    <s v="1"/>
    <n v="1380"/>
    <x v="1"/>
    <n v="21675"/>
    <s v="prop"/>
    <x v="9"/>
    <x v="0"/>
    <x v="1"/>
  </r>
  <r>
    <x v="1"/>
    <x v="2"/>
    <s v="offend_serious_harm_prioryr"/>
    <s v="1"/>
    <n v="399"/>
    <x v="1"/>
    <n v="21675"/>
    <s v="prop"/>
    <x v="10"/>
    <x v="0"/>
    <x v="1"/>
  </r>
  <r>
    <x v="1"/>
    <x v="2"/>
    <s v="pension_payment_year_prior"/>
    <s v="1"/>
    <n v="276"/>
    <x v="1"/>
    <n v="21675"/>
    <s v="prop"/>
    <x v="49"/>
    <x v="0"/>
    <x v="1"/>
  </r>
  <r>
    <x v="1"/>
    <x v="2"/>
    <s v="pension_prior_year"/>
    <s v="1"/>
    <n v="276"/>
    <x v="1"/>
    <n v="21675"/>
    <s v="prop"/>
    <x v="50"/>
    <x v="0"/>
    <x v="1"/>
  </r>
  <r>
    <x v="1"/>
    <x v="2"/>
    <s v="postre_prior_year"/>
    <s v="1"/>
    <n v="660"/>
    <x v="1"/>
    <n v="21675"/>
    <s v="prop"/>
    <x v="33"/>
    <x v="0"/>
    <x v="1"/>
  </r>
  <r>
    <x v="1"/>
    <x v="2"/>
    <s v="PRIMHD_flag"/>
    <s v="1"/>
    <n v="1440"/>
    <x v="1"/>
    <n v="21675"/>
    <s v="prop"/>
    <x v="11"/>
    <x v="0"/>
    <x v="1"/>
  </r>
  <r>
    <x v="1"/>
    <x v="2"/>
    <s v="prog_case_mgmt"/>
    <s v="1"/>
    <n v="75"/>
    <x v="1"/>
    <n v="21675"/>
    <s v="prop"/>
    <x v="34"/>
    <x v="0"/>
    <x v="1"/>
  </r>
  <r>
    <x v="1"/>
    <x v="2"/>
    <s v="prog_info_services"/>
    <s v="1"/>
    <n v="33"/>
    <x v="1"/>
    <n v="21675"/>
    <s v="prop"/>
    <x v="52"/>
    <x v="0"/>
    <x v="0"/>
  </r>
  <r>
    <x v="1"/>
    <x v="2"/>
    <s v="prog_job_placement"/>
    <s v="1"/>
    <n v="663"/>
    <x v="1"/>
    <n v="21675"/>
    <s v="prop"/>
    <x v="35"/>
    <x v="0"/>
    <x v="1"/>
  </r>
  <r>
    <x v="1"/>
    <x v="2"/>
    <s v="prog_training"/>
    <s v="1"/>
    <n v="150"/>
    <x v="1"/>
    <n v="21675"/>
    <s v="prop"/>
    <x v="36"/>
    <x v="0"/>
    <x v="1"/>
  </r>
  <r>
    <x v="1"/>
    <x v="2"/>
    <s v="prog_vocational_services"/>
    <s v="1"/>
    <n v="72"/>
    <x v="1"/>
    <n v="21675"/>
    <s v="prop"/>
    <x v="37"/>
    <x v="0"/>
    <x v="1"/>
  </r>
  <r>
    <x v="1"/>
    <x v="2"/>
    <s v="prog_work_transition"/>
    <s v="1"/>
    <n v="729"/>
    <x v="1"/>
    <n v="21675"/>
    <s v="prop"/>
    <x v="38"/>
    <x v="0"/>
    <x v="1"/>
  </r>
  <r>
    <x v="1"/>
    <x v="2"/>
    <s v="serious_mental_health_ever"/>
    <s v="1"/>
    <n v="1344"/>
    <x v="1"/>
    <n v="21675"/>
    <s v="prop"/>
    <x v="39"/>
    <x v="0"/>
    <x v="1"/>
  </r>
  <r>
    <x v="1"/>
    <x v="2"/>
    <s v="SLP_prior_year"/>
    <s v="1"/>
    <n v="1776"/>
    <x v="1"/>
    <n v="21675"/>
    <s v="prop"/>
    <x v="40"/>
    <x v="0"/>
    <x v="1"/>
  </r>
  <r>
    <x v="1"/>
    <x v="2"/>
    <s v="SoleParent_prior_year"/>
    <s v="1"/>
    <n v="552"/>
    <x v="1"/>
    <n v="21675"/>
    <s v="prop"/>
    <x v="41"/>
    <x v="0"/>
    <x v="1"/>
  </r>
  <r>
    <x v="1"/>
    <x v="2"/>
    <s v="supp_accommodation"/>
    <s v="1"/>
    <n v="5691"/>
    <x v="1"/>
    <n v="21675"/>
    <s v="prop"/>
    <x v="42"/>
    <x v="0"/>
    <x v="1"/>
  </r>
  <r>
    <x v="1"/>
    <x v="2"/>
    <s v="supp_benefit_flag"/>
    <s v="1"/>
    <n v="7380"/>
    <x v="1"/>
    <n v="21675"/>
    <s v="prop"/>
    <x v="43"/>
    <x v="0"/>
    <x v="1"/>
  </r>
  <r>
    <x v="1"/>
    <x v="2"/>
    <s v="supp_child_disability"/>
    <s v="1"/>
    <n v="99"/>
    <x v="1"/>
    <n v="21675"/>
    <s v="prop"/>
    <x v="44"/>
    <x v="0"/>
    <x v="1"/>
  </r>
  <r>
    <x v="1"/>
    <x v="2"/>
    <s v="supp_disability"/>
    <s v="1"/>
    <n v="1506"/>
    <x v="1"/>
    <n v="21675"/>
    <s v="prop"/>
    <x v="45"/>
    <x v="0"/>
    <x v="1"/>
  </r>
  <r>
    <x v="1"/>
    <x v="2"/>
    <s v="supp_winter_payment"/>
    <s v="1"/>
    <n v="6051"/>
    <x v="1"/>
    <n v="21675"/>
    <s v="prop"/>
    <x v="46"/>
    <x v="0"/>
    <x v="1"/>
  </r>
  <r>
    <x v="1"/>
    <x v="2"/>
    <s v="victim_prioryr"/>
    <s v="1"/>
    <n v="1026"/>
    <x v="1"/>
    <n v="21675"/>
    <s v="prop"/>
    <x v="12"/>
    <x v="0"/>
    <x v="1"/>
  </r>
  <r>
    <x v="1"/>
    <x v="2"/>
    <s v="victim_serious_harm_prioryr"/>
    <s v="1"/>
    <n v="504"/>
    <x v="1"/>
    <n v="21675"/>
    <s v="prop"/>
    <x v="13"/>
    <x v="0"/>
    <x v="1"/>
  </r>
  <r>
    <x v="1"/>
    <x v="2"/>
    <s v="alcohol_drug_referral_from"/>
    <s v="1"/>
    <n v="30"/>
    <x v="1"/>
    <n v="23022"/>
    <s v="prop"/>
    <x v="48"/>
    <x v="1"/>
    <x v="1"/>
  </r>
  <r>
    <x v="1"/>
    <x v="2"/>
    <s v="alcohol_drug_referral_to"/>
    <s v="1"/>
    <n v="39"/>
    <x v="1"/>
    <n v="23022"/>
    <s v="prop"/>
    <x v="15"/>
    <x v="1"/>
    <x v="1"/>
  </r>
  <r>
    <x v="1"/>
    <x v="2"/>
    <s v="anzsic06_division"/>
    <s v="Accommodation and Food Services"/>
    <n v="735"/>
    <x v="1"/>
    <n v="23022"/>
    <s v="prop"/>
    <x v="0"/>
    <x v="1"/>
    <x v="0"/>
  </r>
  <r>
    <x v="1"/>
    <x v="2"/>
    <s v="anzsic06_division"/>
    <s v="Administrative and Support Services"/>
    <n v="666"/>
    <x v="1"/>
    <n v="23022"/>
    <s v="prop"/>
    <x v="0"/>
    <x v="1"/>
    <x v="0"/>
  </r>
  <r>
    <x v="1"/>
    <x v="2"/>
    <s v="anzsic06_division"/>
    <s v="Agriculture, Forestry and Fishing"/>
    <n v="579"/>
    <x v="1"/>
    <n v="23022"/>
    <s v="prop"/>
    <x v="0"/>
    <x v="1"/>
    <x v="0"/>
  </r>
  <r>
    <x v="1"/>
    <x v="2"/>
    <s v="anzsic06_division"/>
    <s v="Arts and Recreation Services"/>
    <n v="180"/>
    <x v="1"/>
    <n v="23022"/>
    <s v="prop"/>
    <x v="0"/>
    <x v="1"/>
    <x v="0"/>
  </r>
  <r>
    <x v="1"/>
    <x v="2"/>
    <s v="anzsic06_division"/>
    <s v="Construction"/>
    <n v="423"/>
    <x v="1"/>
    <n v="23022"/>
    <s v="prop"/>
    <x v="0"/>
    <x v="1"/>
    <x v="0"/>
  </r>
  <r>
    <x v="1"/>
    <x v="2"/>
    <s v="anzsic06_division"/>
    <s v="Education and Training"/>
    <n v="1002"/>
    <x v="1"/>
    <n v="23022"/>
    <s v="prop"/>
    <x v="0"/>
    <x v="1"/>
    <x v="0"/>
  </r>
  <r>
    <x v="1"/>
    <x v="2"/>
    <s v="anzsic06_division"/>
    <s v="Electricity, Gas, Water and Waste Services"/>
    <n v="165"/>
    <x v="1"/>
    <n v="23022"/>
    <s v="prop"/>
    <x v="0"/>
    <x v="1"/>
    <x v="0"/>
  </r>
  <r>
    <x v="1"/>
    <x v="2"/>
    <s v="anzsic06_division"/>
    <s v="Financial and Insurance Services"/>
    <n v="201"/>
    <x v="1"/>
    <n v="23022"/>
    <s v="prop"/>
    <x v="0"/>
    <x v="1"/>
    <x v="0"/>
  </r>
  <r>
    <x v="1"/>
    <x v="2"/>
    <s v="anzsic06_division"/>
    <s v="Health Care and Social Assistance"/>
    <n v="2601"/>
    <x v="1"/>
    <n v="23022"/>
    <s v="prop"/>
    <x v="0"/>
    <x v="1"/>
    <x v="0"/>
  </r>
  <r>
    <x v="1"/>
    <x v="2"/>
    <s v="anzsic06_division"/>
    <s v="Information Media and Telecommunications"/>
    <n v="81"/>
    <x v="1"/>
    <n v="23022"/>
    <s v="prop"/>
    <x v="0"/>
    <x v="1"/>
    <x v="0"/>
  </r>
  <r>
    <x v="1"/>
    <x v="2"/>
    <s v="anzsic06_division"/>
    <s v="Manufacturing"/>
    <n v="1041"/>
    <x v="1"/>
    <n v="23022"/>
    <s v="prop"/>
    <x v="0"/>
    <x v="1"/>
    <x v="0"/>
  </r>
  <r>
    <x v="1"/>
    <x v="2"/>
    <s v="anzsic06_division"/>
    <s v="Mining"/>
    <n v="33"/>
    <x v="1"/>
    <n v="23022"/>
    <s v="prop"/>
    <x v="0"/>
    <x v="1"/>
    <x v="0"/>
  </r>
  <r>
    <x v="1"/>
    <x v="2"/>
    <s v="anzsic06_division"/>
    <s v="Other Services"/>
    <n v="600"/>
    <x v="1"/>
    <n v="23022"/>
    <s v="prop"/>
    <x v="0"/>
    <x v="1"/>
    <x v="0"/>
  </r>
  <r>
    <x v="1"/>
    <x v="2"/>
    <s v="anzsic06_division"/>
    <s v="Professional, Scientific and Technical Services"/>
    <n v="732"/>
    <x v="1"/>
    <n v="23022"/>
    <s v="prop"/>
    <x v="0"/>
    <x v="1"/>
    <x v="0"/>
  </r>
  <r>
    <x v="1"/>
    <x v="2"/>
    <s v="anzsic06_division"/>
    <s v="Public Administration and Safety"/>
    <n v="1407"/>
    <x v="1"/>
    <n v="23022"/>
    <s v="prop"/>
    <x v="0"/>
    <x v="1"/>
    <x v="0"/>
  </r>
  <r>
    <x v="1"/>
    <x v="2"/>
    <s v="anzsic06_division"/>
    <s v="Rental, Hiring and Real Estate Services"/>
    <n v="318"/>
    <x v="1"/>
    <n v="23022"/>
    <s v="prop"/>
    <x v="0"/>
    <x v="1"/>
    <x v="0"/>
  </r>
  <r>
    <x v="1"/>
    <x v="2"/>
    <s v="anzsic06_division"/>
    <s v="Retail Trade"/>
    <n v="990"/>
    <x v="1"/>
    <n v="23022"/>
    <s v="prop"/>
    <x v="0"/>
    <x v="1"/>
    <x v="0"/>
  </r>
  <r>
    <x v="1"/>
    <x v="2"/>
    <s v="anzsic06_division"/>
    <s v="Transport, Postal and Warehousing"/>
    <n v="312"/>
    <x v="1"/>
    <n v="23022"/>
    <s v="prop"/>
    <x v="0"/>
    <x v="1"/>
    <x v="0"/>
  </r>
  <r>
    <x v="1"/>
    <x v="2"/>
    <s v="anzsic06_division"/>
    <s v="Wholesale Trade"/>
    <n v="315"/>
    <x v="1"/>
    <n v="23022"/>
    <s v="prop"/>
    <x v="0"/>
    <x v="1"/>
    <x v="0"/>
  </r>
  <r>
    <x v="1"/>
    <x v="2"/>
    <s v="ben_payment_year_prior"/>
    <s v="1"/>
    <n v="9078"/>
    <x v="1"/>
    <n v="23022"/>
    <s v="prop"/>
    <x v="16"/>
    <x v="1"/>
    <x v="1"/>
  </r>
  <r>
    <x v="1"/>
    <x v="2"/>
    <s v="benT1_prior_year"/>
    <s v="1"/>
    <n v="9168"/>
    <x v="1"/>
    <n v="23022"/>
    <s v="prop"/>
    <x v="17"/>
    <x v="1"/>
    <x v="1"/>
  </r>
  <r>
    <x v="1"/>
    <x v="2"/>
    <s v="charge_convicted_proved"/>
    <s v="1"/>
    <n v="309"/>
    <x v="1"/>
    <n v="23022"/>
    <s v="prop"/>
    <x v="18"/>
    <x v="1"/>
    <x v="1"/>
  </r>
  <r>
    <x v="1"/>
    <x v="2"/>
    <s v="charge_not_proved"/>
    <s v="1"/>
    <n v="96"/>
    <x v="1"/>
    <n v="23022"/>
    <s v="prop"/>
    <x v="19"/>
    <x v="1"/>
    <x v="1"/>
  </r>
  <r>
    <x v="1"/>
    <x v="2"/>
    <s v="charge_serious_offence"/>
    <s v="1"/>
    <n v="48"/>
    <x v="1"/>
    <n v="23022"/>
    <s v="prop"/>
    <x v="20"/>
    <x v="1"/>
    <x v="1"/>
  </r>
  <r>
    <x v="1"/>
    <x v="2"/>
    <s v="comm_prior_year"/>
    <s v="1"/>
    <n v="390"/>
    <x v="1"/>
    <n v="23022"/>
    <s v="prop"/>
    <x v="21"/>
    <x v="1"/>
    <x v="1"/>
  </r>
  <r>
    <x v="1"/>
    <x v="2"/>
    <s v="court_charge_laid"/>
    <s v="1"/>
    <n v="354"/>
    <x v="1"/>
    <n v="23022"/>
    <s v="prop"/>
    <x v="22"/>
    <x v="1"/>
    <x v="1"/>
  </r>
  <r>
    <x v="1"/>
    <x v="2"/>
    <s v="cust_prior_year"/>
    <s v="1"/>
    <n v="81"/>
    <x v="1"/>
    <n v="23022"/>
    <s v="prop"/>
    <x v="23"/>
    <x v="1"/>
    <x v="1"/>
  </r>
  <r>
    <x v="1"/>
    <x v="2"/>
    <s v="dl_motorcar_ever"/>
    <s v="No"/>
    <n v="1848"/>
    <x v="1"/>
    <n v="23022"/>
    <s v="prop"/>
    <x v="1"/>
    <x v="1"/>
    <x v="0"/>
  </r>
  <r>
    <x v="1"/>
    <x v="2"/>
    <s v="dl_motorcar_ever"/>
    <s v="Yes_1_learner"/>
    <n v="2718"/>
    <x v="1"/>
    <n v="23022"/>
    <s v="prop"/>
    <x v="1"/>
    <x v="1"/>
    <x v="0"/>
  </r>
  <r>
    <x v="1"/>
    <x v="2"/>
    <s v="dl_motorcar_ever"/>
    <s v="Yes_2_restricted"/>
    <n v="3330"/>
    <x v="1"/>
    <n v="23022"/>
    <s v="prop"/>
    <x v="1"/>
    <x v="1"/>
    <x v="0"/>
  </r>
  <r>
    <x v="1"/>
    <x v="2"/>
    <s v="dl_motorcar_ever"/>
    <s v="Yes_3_full"/>
    <n v="15129"/>
    <x v="1"/>
    <n v="23022"/>
    <s v="prop"/>
    <x v="1"/>
    <x v="1"/>
    <x v="0"/>
  </r>
  <r>
    <x v="1"/>
    <x v="2"/>
    <s v="earnings_year_prior"/>
    <s v="1"/>
    <n v="16428"/>
    <x v="1"/>
    <n v="23022"/>
    <s v="prop"/>
    <x v="2"/>
    <x v="1"/>
    <x v="1"/>
  </r>
  <r>
    <x v="1"/>
    <x v="2"/>
    <s v="EET_6months_prioryr"/>
    <s v="1"/>
    <n v="15096"/>
    <x v="1"/>
    <n v="23022"/>
    <s v="prop"/>
    <x v="3"/>
    <x v="1"/>
    <x v="1"/>
  </r>
  <r>
    <x v="1"/>
    <x v="2"/>
    <s v="EET_anytime_prioryr"/>
    <s v="1"/>
    <n v="16965"/>
    <x v="1"/>
    <n v="23022"/>
    <s v="prop"/>
    <x v="4"/>
    <x v="1"/>
    <x v="1"/>
  </r>
  <r>
    <x v="1"/>
    <x v="2"/>
    <s v="emergencyhousing_prior"/>
    <s v="1"/>
    <n v="525"/>
    <x v="1"/>
    <n v="23022"/>
    <s v="prop"/>
    <x v="24"/>
    <x v="1"/>
    <x v="1"/>
  </r>
  <r>
    <x v="1"/>
    <x v="2"/>
    <s v="employ_assist_prog"/>
    <s v="1"/>
    <n v="1893"/>
    <x v="1"/>
    <n v="23022"/>
    <s v="prop"/>
    <x v="25"/>
    <x v="1"/>
    <x v="1"/>
  </r>
  <r>
    <x v="1"/>
    <x v="2"/>
    <s v="enrol_it_targeted_prioryr"/>
    <s v="1"/>
    <n v="666"/>
    <x v="1"/>
    <n v="23022"/>
    <s v="prop"/>
    <x v="26"/>
    <x v="1"/>
    <x v="1"/>
  </r>
  <r>
    <x v="1"/>
    <x v="2"/>
    <s v="enrol_tertiary_ed_prioryr"/>
    <s v="1"/>
    <n v="2853"/>
    <x v="1"/>
    <n v="23022"/>
    <s v="prop"/>
    <x v="27"/>
    <x v="1"/>
    <x v="1"/>
  </r>
  <r>
    <x v="1"/>
    <x v="2"/>
    <s v="enrol_tertiary_training_prioryr"/>
    <s v="1"/>
    <n v="3441"/>
    <x v="1"/>
    <n v="23022"/>
    <s v="prop"/>
    <x v="28"/>
    <x v="1"/>
    <x v="1"/>
  </r>
  <r>
    <x v="1"/>
    <x v="2"/>
    <s v="hd_prior_year"/>
    <s v="1"/>
    <n v="48"/>
    <x v="1"/>
    <n v="23022"/>
    <s v="prop"/>
    <x v="29"/>
    <x v="1"/>
    <x v="1"/>
  </r>
  <r>
    <x v="1"/>
    <x v="2"/>
    <s v="high_qual"/>
    <s v="Level 1 to 3 qualification"/>
    <n v="8871"/>
    <x v="1"/>
    <n v="23022"/>
    <s v="prop"/>
    <x v="5"/>
    <x v="1"/>
    <x v="0"/>
  </r>
  <r>
    <x v="1"/>
    <x v="2"/>
    <s v="high_qual"/>
    <s v="Level 4 to 6 qualification"/>
    <n v="7317"/>
    <x v="1"/>
    <n v="23022"/>
    <s v="prop"/>
    <x v="5"/>
    <x v="1"/>
    <x v="0"/>
  </r>
  <r>
    <x v="1"/>
    <x v="2"/>
    <s v="high_qual"/>
    <s v="Level 7+"/>
    <n v="4539"/>
    <x v="1"/>
    <n v="23022"/>
    <s v="prop"/>
    <x v="5"/>
    <x v="1"/>
    <x v="0"/>
  </r>
  <r>
    <x v="1"/>
    <x v="2"/>
    <s v="high_qual"/>
    <s v="Missing"/>
    <n v="288"/>
    <x v="1"/>
    <n v="23022"/>
    <s v="prop"/>
    <x v="5"/>
    <x v="1"/>
    <x v="0"/>
  </r>
  <r>
    <x v="1"/>
    <x v="2"/>
    <s v="high_qual"/>
    <s v="No qualification"/>
    <n v="2004"/>
    <x v="1"/>
    <n v="23022"/>
    <s v="prop"/>
    <x v="5"/>
    <x v="1"/>
    <x v="0"/>
  </r>
  <r>
    <x v="1"/>
    <x v="2"/>
    <s v="high_qual_nqf"/>
    <s v="1"/>
    <n v="1839"/>
    <x v="1"/>
    <n v="23022"/>
    <s v="prop"/>
    <x v="14"/>
    <x v="1"/>
    <x v="0"/>
  </r>
  <r>
    <x v="1"/>
    <x v="2"/>
    <s v="high_qual_nqf"/>
    <s v="10"/>
    <n v="63"/>
    <x v="1"/>
    <n v="23022"/>
    <s v="prop"/>
    <x v="14"/>
    <x v="1"/>
    <x v="0"/>
  </r>
  <r>
    <x v="1"/>
    <x v="2"/>
    <s v="high_qual_nqf"/>
    <s v="2"/>
    <n v="2199"/>
    <x v="1"/>
    <n v="23022"/>
    <s v="prop"/>
    <x v="14"/>
    <x v="1"/>
    <x v="0"/>
  </r>
  <r>
    <x v="1"/>
    <x v="2"/>
    <s v="high_qual_nqf"/>
    <s v="3"/>
    <n v="4836"/>
    <x v="1"/>
    <n v="23022"/>
    <s v="prop"/>
    <x v="14"/>
    <x v="1"/>
    <x v="0"/>
  </r>
  <r>
    <x v="1"/>
    <x v="2"/>
    <s v="high_qual_nqf"/>
    <s v="4"/>
    <n v="4731"/>
    <x v="1"/>
    <n v="23022"/>
    <s v="prop"/>
    <x v="14"/>
    <x v="1"/>
    <x v="0"/>
  </r>
  <r>
    <x v="1"/>
    <x v="2"/>
    <s v="high_qual_nqf"/>
    <s v="5"/>
    <n v="1716"/>
    <x v="1"/>
    <n v="23022"/>
    <s v="prop"/>
    <x v="14"/>
    <x v="1"/>
    <x v="0"/>
  </r>
  <r>
    <x v="1"/>
    <x v="2"/>
    <s v="high_qual_nqf"/>
    <s v="6"/>
    <n v="873"/>
    <x v="1"/>
    <n v="23022"/>
    <s v="prop"/>
    <x v="14"/>
    <x v="1"/>
    <x v="0"/>
  </r>
  <r>
    <x v="1"/>
    <x v="2"/>
    <s v="high_qual_nqf"/>
    <s v="7"/>
    <n v="2979"/>
    <x v="1"/>
    <n v="23022"/>
    <s v="prop"/>
    <x v="14"/>
    <x v="1"/>
    <x v="0"/>
  </r>
  <r>
    <x v="1"/>
    <x v="2"/>
    <s v="high_qual_nqf"/>
    <s v="8"/>
    <n v="969"/>
    <x v="1"/>
    <n v="23022"/>
    <s v="prop"/>
    <x v="14"/>
    <x v="1"/>
    <x v="0"/>
  </r>
  <r>
    <x v="1"/>
    <x v="2"/>
    <s v="high_qual_nqf"/>
    <s v="9"/>
    <n v="528"/>
    <x v="1"/>
    <n v="23022"/>
    <s v="prop"/>
    <x v="14"/>
    <x v="1"/>
    <x v="0"/>
  </r>
  <r>
    <x v="1"/>
    <x v="2"/>
    <s v="high_qual_nqf"/>
    <s v="99"/>
    <m/>
    <x v="1"/>
    <n v="23022"/>
    <s v="prop"/>
    <x v="14"/>
    <x v="1"/>
    <x v="0"/>
  </r>
  <r>
    <x v="1"/>
    <x v="2"/>
    <s v="HNZapply_prioryear"/>
    <s v="1"/>
    <n v="342"/>
    <x v="1"/>
    <n v="23022"/>
    <s v="prop"/>
    <x v="6"/>
    <x v="1"/>
    <x v="1"/>
  </r>
  <r>
    <x v="1"/>
    <x v="2"/>
    <s v="HNZtenant_prior"/>
    <s v="1"/>
    <n v="5739"/>
    <x v="1"/>
    <n v="23022"/>
    <s v="prop"/>
    <x v="7"/>
    <x v="1"/>
    <x v="1"/>
  </r>
  <r>
    <x v="1"/>
    <x v="2"/>
    <s v="HNZtenant_prioryear"/>
    <s v="1"/>
    <n v="2082"/>
    <x v="1"/>
    <n v="23022"/>
    <s v="prop"/>
    <x v="8"/>
    <x v="1"/>
    <x v="1"/>
  </r>
  <r>
    <x v="1"/>
    <x v="2"/>
    <s v="JSHCD_prior_year"/>
    <s v="1"/>
    <n v="1884"/>
    <x v="1"/>
    <n v="23022"/>
    <s v="prop"/>
    <x v="30"/>
    <x v="1"/>
    <x v="1"/>
  </r>
  <r>
    <x v="1"/>
    <x v="2"/>
    <s v="JSWR_prior_year"/>
    <s v="1"/>
    <n v="2622"/>
    <x v="1"/>
    <n v="23022"/>
    <s v="prop"/>
    <x v="31"/>
    <x v="1"/>
    <x v="1"/>
  </r>
  <r>
    <x v="1"/>
    <x v="2"/>
    <s v="nzsced_field"/>
    <s v="agriculture, environmental and"/>
    <n v="102"/>
    <x v="1"/>
    <n v="23022"/>
    <s v="prop"/>
    <x v="32"/>
    <x v="1"/>
    <x v="0"/>
  </r>
  <r>
    <x v="1"/>
    <x v="2"/>
    <s v="nzsced_field"/>
    <s v="architecture and building"/>
    <n v="42"/>
    <x v="1"/>
    <n v="23022"/>
    <s v="prop"/>
    <x v="32"/>
    <x v="1"/>
    <x v="0"/>
  </r>
  <r>
    <x v="1"/>
    <x v="2"/>
    <s v="nzsced_field"/>
    <s v="creative arts"/>
    <n v="120"/>
    <x v="1"/>
    <n v="23022"/>
    <s v="prop"/>
    <x v="32"/>
    <x v="1"/>
    <x v="0"/>
  </r>
  <r>
    <x v="1"/>
    <x v="2"/>
    <s v="nzsced_field"/>
    <s v="education"/>
    <n v="192"/>
    <x v="1"/>
    <n v="23022"/>
    <s v="prop"/>
    <x v="32"/>
    <x v="1"/>
    <x v="0"/>
  </r>
  <r>
    <x v="1"/>
    <x v="2"/>
    <s v="nzsced_field"/>
    <s v="engineering and related techno"/>
    <n v="96"/>
    <x v="1"/>
    <n v="23022"/>
    <s v="prop"/>
    <x v="32"/>
    <x v="1"/>
    <x v="0"/>
  </r>
  <r>
    <x v="1"/>
    <x v="2"/>
    <s v="nzsced_field"/>
    <s v="food, hospitality and personal"/>
    <n v="66"/>
    <x v="1"/>
    <n v="23022"/>
    <s v="prop"/>
    <x v="32"/>
    <x v="1"/>
    <x v="0"/>
  </r>
  <r>
    <x v="1"/>
    <x v="2"/>
    <s v="nzsced_field"/>
    <s v="health"/>
    <n v="258"/>
    <x v="1"/>
    <n v="23022"/>
    <s v="prop"/>
    <x v="32"/>
    <x v="1"/>
    <x v="0"/>
  </r>
  <r>
    <x v="1"/>
    <x v="2"/>
    <s v="nzsced_field"/>
    <s v="information technology"/>
    <n v="18"/>
    <x v="1"/>
    <n v="23022"/>
    <s v="prop"/>
    <x v="32"/>
    <x v="1"/>
    <x v="0"/>
  </r>
  <r>
    <x v="1"/>
    <x v="2"/>
    <s v="nzsced_field"/>
    <s v="management and commerce"/>
    <n v="456"/>
    <x v="1"/>
    <n v="23022"/>
    <s v="prop"/>
    <x v="32"/>
    <x v="1"/>
    <x v="0"/>
  </r>
  <r>
    <x v="1"/>
    <x v="2"/>
    <s v="nzsced_field"/>
    <s v="mixed field programmes"/>
    <n v="174"/>
    <x v="1"/>
    <n v="23022"/>
    <s v="prop"/>
    <x v="32"/>
    <x v="1"/>
    <x v="0"/>
  </r>
  <r>
    <x v="1"/>
    <x v="2"/>
    <s v="nzsced_field"/>
    <s v="natural and physical sciences"/>
    <n v="18"/>
    <x v="1"/>
    <n v="23022"/>
    <s v="prop"/>
    <x v="32"/>
    <x v="1"/>
    <x v="0"/>
  </r>
  <r>
    <x v="1"/>
    <x v="2"/>
    <s v="nzsced_field"/>
    <s v="society and culture"/>
    <n v="1758"/>
    <x v="1"/>
    <n v="23022"/>
    <s v="prop"/>
    <x v="32"/>
    <x v="1"/>
    <x v="0"/>
  </r>
  <r>
    <x v="1"/>
    <x v="2"/>
    <s v="nzsced_field"/>
    <s v="unknown"/>
    <n v="144"/>
    <x v="1"/>
    <n v="23022"/>
    <s v="prop"/>
    <x v="32"/>
    <x v="1"/>
    <x v="0"/>
  </r>
  <r>
    <x v="1"/>
    <x v="2"/>
    <s v="offend_prioryr"/>
    <s v="1"/>
    <n v="492"/>
    <x v="1"/>
    <n v="23022"/>
    <s v="prop"/>
    <x v="9"/>
    <x v="1"/>
    <x v="1"/>
  </r>
  <r>
    <x v="1"/>
    <x v="2"/>
    <s v="offend_serious_harm_prioryr"/>
    <s v="1"/>
    <n v="87"/>
    <x v="1"/>
    <n v="23022"/>
    <s v="prop"/>
    <x v="10"/>
    <x v="1"/>
    <x v="1"/>
  </r>
  <r>
    <x v="1"/>
    <x v="2"/>
    <s v="pension_payment_year_prior"/>
    <s v="1"/>
    <n v="423"/>
    <x v="1"/>
    <n v="23022"/>
    <s v="prop"/>
    <x v="49"/>
    <x v="1"/>
    <x v="1"/>
  </r>
  <r>
    <x v="1"/>
    <x v="2"/>
    <s v="pension_prior_year"/>
    <s v="1"/>
    <n v="417"/>
    <x v="1"/>
    <n v="23022"/>
    <s v="prop"/>
    <x v="50"/>
    <x v="1"/>
    <x v="1"/>
  </r>
  <r>
    <x v="1"/>
    <x v="2"/>
    <s v="postre_prior_year"/>
    <s v="1"/>
    <n v="93"/>
    <x v="1"/>
    <n v="23022"/>
    <s v="prop"/>
    <x v="33"/>
    <x v="1"/>
    <x v="1"/>
  </r>
  <r>
    <x v="1"/>
    <x v="2"/>
    <s v="PRIMHD_flag"/>
    <s v="1"/>
    <n v="1059"/>
    <x v="1"/>
    <n v="23022"/>
    <s v="prop"/>
    <x v="11"/>
    <x v="1"/>
    <x v="1"/>
  </r>
  <r>
    <x v="1"/>
    <x v="2"/>
    <s v="prog_case_mgmt"/>
    <s v="1"/>
    <n v="15"/>
    <x v="1"/>
    <n v="23022"/>
    <s v="prop"/>
    <x v="34"/>
    <x v="1"/>
    <x v="1"/>
  </r>
  <r>
    <x v="1"/>
    <x v="2"/>
    <s v="prog_info_services"/>
    <s v="1"/>
    <n v="60"/>
    <x v="1"/>
    <n v="23022"/>
    <s v="prop"/>
    <x v="52"/>
    <x v="1"/>
    <x v="0"/>
  </r>
  <r>
    <x v="1"/>
    <x v="2"/>
    <s v="prog_job_placement"/>
    <s v="1"/>
    <n v="675"/>
    <x v="1"/>
    <n v="23022"/>
    <s v="prop"/>
    <x v="35"/>
    <x v="1"/>
    <x v="1"/>
  </r>
  <r>
    <x v="1"/>
    <x v="2"/>
    <s v="prog_training"/>
    <s v="1"/>
    <n v="369"/>
    <x v="1"/>
    <n v="23022"/>
    <s v="prop"/>
    <x v="36"/>
    <x v="1"/>
    <x v="1"/>
  </r>
  <r>
    <x v="1"/>
    <x v="2"/>
    <s v="prog_vocational_services"/>
    <s v="1"/>
    <n v="78"/>
    <x v="1"/>
    <n v="23022"/>
    <s v="prop"/>
    <x v="37"/>
    <x v="1"/>
    <x v="1"/>
  </r>
  <r>
    <x v="1"/>
    <x v="2"/>
    <s v="prog_work_transition"/>
    <s v="1"/>
    <n v="969"/>
    <x v="1"/>
    <n v="23022"/>
    <s v="prop"/>
    <x v="38"/>
    <x v="1"/>
    <x v="1"/>
  </r>
  <r>
    <x v="1"/>
    <x v="2"/>
    <s v="serious_mental_health_ever"/>
    <s v="1"/>
    <n v="1191"/>
    <x v="1"/>
    <n v="23022"/>
    <s v="prop"/>
    <x v="39"/>
    <x v="1"/>
    <x v="1"/>
  </r>
  <r>
    <x v="1"/>
    <x v="2"/>
    <s v="SLP_prior_year"/>
    <s v="1"/>
    <n v="2121"/>
    <x v="1"/>
    <n v="23022"/>
    <s v="prop"/>
    <x v="40"/>
    <x v="1"/>
    <x v="1"/>
  </r>
  <r>
    <x v="1"/>
    <x v="2"/>
    <s v="SoleParent_prior_year"/>
    <s v="1"/>
    <n v="3348"/>
    <x v="1"/>
    <n v="23022"/>
    <s v="prop"/>
    <x v="41"/>
    <x v="1"/>
    <x v="1"/>
  </r>
  <r>
    <x v="1"/>
    <x v="2"/>
    <s v="supp_accommodation"/>
    <s v="1"/>
    <n v="7458"/>
    <x v="1"/>
    <n v="23022"/>
    <s v="prop"/>
    <x v="42"/>
    <x v="1"/>
    <x v="1"/>
  </r>
  <r>
    <x v="1"/>
    <x v="2"/>
    <s v="supp_benefit_flag"/>
    <s v="1"/>
    <n v="10710"/>
    <x v="1"/>
    <n v="23022"/>
    <s v="prop"/>
    <x v="43"/>
    <x v="1"/>
    <x v="1"/>
  </r>
  <r>
    <x v="1"/>
    <x v="2"/>
    <s v="supp_child_disability"/>
    <s v="1"/>
    <n v="1128"/>
    <x v="1"/>
    <n v="23022"/>
    <s v="prop"/>
    <x v="44"/>
    <x v="1"/>
    <x v="1"/>
  </r>
  <r>
    <x v="1"/>
    <x v="2"/>
    <s v="supp_disability"/>
    <s v="1"/>
    <n v="2211"/>
    <x v="1"/>
    <n v="23022"/>
    <s v="prop"/>
    <x v="45"/>
    <x v="1"/>
    <x v="1"/>
  </r>
  <r>
    <x v="1"/>
    <x v="2"/>
    <s v="supp_winter_payment"/>
    <s v="1"/>
    <n v="8157"/>
    <x v="1"/>
    <n v="23022"/>
    <s v="prop"/>
    <x v="46"/>
    <x v="1"/>
    <x v="1"/>
  </r>
  <r>
    <x v="1"/>
    <x v="2"/>
    <s v="victim_prioryr"/>
    <s v="1"/>
    <n v="1494"/>
    <x v="1"/>
    <n v="23022"/>
    <s v="prop"/>
    <x v="12"/>
    <x v="1"/>
    <x v="1"/>
  </r>
  <r>
    <x v="1"/>
    <x v="2"/>
    <s v="victim_serious_harm_prioryr"/>
    <s v="1"/>
    <n v="897"/>
    <x v="1"/>
    <n v="23022"/>
    <s v="prop"/>
    <x v="13"/>
    <x v="1"/>
    <x v="1"/>
  </r>
  <r>
    <x v="1"/>
    <x v="3"/>
    <s v="alcohol_drug_referral_from"/>
    <s v="1"/>
    <m/>
    <x v="1"/>
    <n v="4815"/>
    <s v="prop"/>
    <x v="48"/>
    <x v="0"/>
    <x v="1"/>
  </r>
  <r>
    <x v="1"/>
    <x v="3"/>
    <s v="anzsic06_division"/>
    <s v="Accommodation and Food Services"/>
    <n v="69"/>
    <x v="1"/>
    <n v="4815"/>
    <s v="prop"/>
    <x v="0"/>
    <x v="0"/>
    <x v="0"/>
  </r>
  <r>
    <x v="1"/>
    <x v="3"/>
    <s v="anzsic06_division"/>
    <s v="Administrative and Support Services"/>
    <n v="21"/>
    <x v="1"/>
    <n v="4815"/>
    <s v="prop"/>
    <x v="0"/>
    <x v="0"/>
    <x v="0"/>
  </r>
  <r>
    <x v="1"/>
    <x v="3"/>
    <s v="anzsic06_division"/>
    <s v="Agriculture, Forestry and Fishing"/>
    <n v="96"/>
    <x v="1"/>
    <n v="4815"/>
    <s v="prop"/>
    <x v="0"/>
    <x v="0"/>
    <x v="0"/>
  </r>
  <r>
    <x v="1"/>
    <x v="3"/>
    <s v="anzsic06_division"/>
    <s v="Arts and Recreation Services"/>
    <n v="18"/>
    <x v="1"/>
    <n v="4815"/>
    <s v="prop"/>
    <x v="0"/>
    <x v="0"/>
    <x v="0"/>
  </r>
  <r>
    <x v="1"/>
    <x v="3"/>
    <s v="anzsic06_division"/>
    <s v="Construction"/>
    <n v="66"/>
    <x v="1"/>
    <n v="4815"/>
    <s v="prop"/>
    <x v="0"/>
    <x v="0"/>
    <x v="0"/>
  </r>
  <r>
    <x v="1"/>
    <x v="3"/>
    <s v="anzsic06_division"/>
    <s v="Education and Training"/>
    <n v="6"/>
    <x v="1"/>
    <n v="4815"/>
    <s v="prop"/>
    <x v="0"/>
    <x v="0"/>
    <x v="0"/>
  </r>
  <r>
    <x v="1"/>
    <x v="3"/>
    <s v="anzsic06_division"/>
    <s v="Electricity, Gas, Water and Waste Services"/>
    <n v="9"/>
    <x v="1"/>
    <n v="4815"/>
    <s v="prop"/>
    <x v="0"/>
    <x v="0"/>
    <x v="0"/>
  </r>
  <r>
    <x v="1"/>
    <x v="3"/>
    <s v="anzsic06_division"/>
    <s v="Financial and Insurance Services"/>
    <m/>
    <x v="1"/>
    <n v="4815"/>
    <s v="prop"/>
    <x v="0"/>
    <x v="0"/>
    <x v="0"/>
  </r>
  <r>
    <x v="1"/>
    <x v="3"/>
    <s v="anzsic06_division"/>
    <s v="Health Care and Social Assistance"/>
    <n v="18"/>
    <x v="1"/>
    <n v="4815"/>
    <s v="prop"/>
    <x v="0"/>
    <x v="0"/>
    <x v="0"/>
  </r>
  <r>
    <x v="1"/>
    <x v="3"/>
    <s v="anzsic06_division"/>
    <s v="Information Media and Telecommunications"/>
    <n v="6"/>
    <x v="1"/>
    <n v="4815"/>
    <s v="prop"/>
    <x v="0"/>
    <x v="0"/>
    <x v="0"/>
  </r>
  <r>
    <x v="1"/>
    <x v="3"/>
    <s v="anzsic06_division"/>
    <s v="Manufacturing"/>
    <n v="63"/>
    <x v="1"/>
    <n v="4815"/>
    <s v="prop"/>
    <x v="0"/>
    <x v="0"/>
    <x v="0"/>
  </r>
  <r>
    <x v="1"/>
    <x v="3"/>
    <s v="anzsic06_division"/>
    <s v="Mining"/>
    <m/>
    <x v="1"/>
    <n v="4815"/>
    <s v="prop"/>
    <x v="0"/>
    <x v="0"/>
    <x v="0"/>
  </r>
  <r>
    <x v="1"/>
    <x v="3"/>
    <s v="anzsic06_division"/>
    <s v="Other Services"/>
    <n v="24"/>
    <x v="1"/>
    <n v="4815"/>
    <s v="prop"/>
    <x v="0"/>
    <x v="0"/>
    <x v="0"/>
  </r>
  <r>
    <x v="1"/>
    <x v="3"/>
    <s v="anzsic06_division"/>
    <s v="Professional, Scientific and Technical Services"/>
    <n v="24"/>
    <x v="1"/>
    <n v="4815"/>
    <s v="prop"/>
    <x v="0"/>
    <x v="0"/>
    <x v="0"/>
  </r>
  <r>
    <x v="1"/>
    <x v="3"/>
    <s v="anzsic06_division"/>
    <s v="Public Administration and Safety"/>
    <n v="33"/>
    <x v="1"/>
    <n v="4815"/>
    <s v="prop"/>
    <x v="0"/>
    <x v="0"/>
    <x v="0"/>
  </r>
  <r>
    <x v="1"/>
    <x v="3"/>
    <s v="anzsic06_division"/>
    <s v="Rental, Hiring and Real Estate Services"/>
    <n v="21"/>
    <x v="1"/>
    <n v="4815"/>
    <s v="prop"/>
    <x v="0"/>
    <x v="0"/>
    <x v="0"/>
  </r>
  <r>
    <x v="1"/>
    <x v="3"/>
    <s v="anzsic06_division"/>
    <s v="Retail Trade"/>
    <n v="45"/>
    <x v="1"/>
    <n v="4815"/>
    <s v="prop"/>
    <x v="0"/>
    <x v="0"/>
    <x v="0"/>
  </r>
  <r>
    <x v="1"/>
    <x v="3"/>
    <s v="anzsic06_division"/>
    <s v="Transport, Postal and Warehousing"/>
    <n v="45"/>
    <x v="1"/>
    <n v="4815"/>
    <s v="prop"/>
    <x v="0"/>
    <x v="0"/>
    <x v="0"/>
  </r>
  <r>
    <x v="1"/>
    <x v="3"/>
    <s v="anzsic06_division"/>
    <s v="Wholesale Trade"/>
    <n v="15"/>
    <x v="1"/>
    <n v="4815"/>
    <s v="prop"/>
    <x v="0"/>
    <x v="0"/>
    <x v="0"/>
  </r>
  <r>
    <x v="1"/>
    <x v="3"/>
    <s v="ben_payment_year_prior"/>
    <s v="1"/>
    <n v="69"/>
    <x v="1"/>
    <n v="4815"/>
    <s v="prop"/>
    <x v="16"/>
    <x v="0"/>
    <x v="1"/>
  </r>
  <r>
    <x v="1"/>
    <x v="3"/>
    <s v="benT1_prior_year"/>
    <s v="1"/>
    <n v="3258"/>
    <x v="1"/>
    <n v="4815"/>
    <s v="prop"/>
    <x v="17"/>
    <x v="0"/>
    <x v="1"/>
  </r>
  <r>
    <x v="1"/>
    <x v="3"/>
    <s v="charge_convicted_proved"/>
    <s v="1"/>
    <n v="27"/>
    <x v="1"/>
    <n v="4815"/>
    <s v="prop"/>
    <x v="18"/>
    <x v="0"/>
    <x v="1"/>
  </r>
  <r>
    <x v="1"/>
    <x v="3"/>
    <s v="charge_not_proved"/>
    <s v="1"/>
    <n v="12"/>
    <x v="1"/>
    <n v="4815"/>
    <s v="prop"/>
    <x v="19"/>
    <x v="0"/>
    <x v="1"/>
  </r>
  <r>
    <x v="1"/>
    <x v="3"/>
    <s v="charge_serious_offence"/>
    <s v="1"/>
    <m/>
    <x v="1"/>
    <n v="4815"/>
    <s v="prop"/>
    <x v="20"/>
    <x v="0"/>
    <x v="1"/>
  </r>
  <r>
    <x v="1"/>
    <x v="3"/>
    <s v="comm_prior_year"/>
    <s v="1"/>
    <n v="18"/>
    <x v="1"/>
    <n v="4815"/>
    <s v="prop"/>
    <x v="21"/>
    <x v="0"/>
    <x v="1"/>
  </r>
  <r>
    <x v="1"/>
    <x v="3"/>
    <s v="court_charge_laid"/>
    <s v="1"/>
    <n v="33"/>
    <x v="1"/>
    <n v="4815"/>
    <s v="prop"/>
    <x v="22"/>
    <x v="0"/>
    <x v="1"/>
  </r>
  <r>
    <x v="1"/>
    <x v="3"/>
    <s v="cust_prior_year"/>
    <s v="1"/>
    <n v="12"/>
    <x v="1"/>
    <n v="4815"/>
    <s v="prop"/>
    <x v="23"/>
    <x v="0"/>
    <x v="1"/>
  </r>
  <r>
    <x v="1"/>
    <x v="3"/>
    <s v="dl_motorcar_ever"/>
    <s v="No"/>
    <n v="1641"/>
    <x v="1"/>
    <n v="4815"/>
    <s v="prop"/>
    <x v="1"/>
    <x v="0"/>
    <x v="0"/>
  </r>
  <r>
    <x v="1"/>
    <x v="3"/>
    <s v="dl_motorcar_ever"/>
    <s v="Yes_1_learner"/>
    <n v="60"/>
    <x v="1"/>
    <n v="4815"/>
    <s v="prop"/>
    <x v="1"/>
    <x v="0"/>
    <x v="0"/>
  </r>
  <r>
    <x v="1"/>
    <x v="3"/>
    <s v="dl_motorcar_ever"/>
    <s v="Yes_2_restricted"/>
    <n v="42"/>
    <x v="1"/>
    <n v="4815"/>
    <s v="prop"/>
    <x v="1"/>
    <x v="0"/>
    <x v="0"/>
  </r>
  <r>
    <x v="1"/>
    <x v="3"/>
    <s v="dl_motorcar_ever"/>
    <s v="Yes_3_full"/>
    <n v="3072"/>
    <x v="1"/>
    <n v="4815"/>
    <s v="prop"/>
    <x v="1"/>
    <x v="0"/>
    <x v="0"/>
  </r>
  <r>
    <x v="1"/>
    <x v="3"/>
    <s v="earnings_year_prior"/>
    <s v="1"/>
    <n v="1470"/>
    <x v="1"/>
    <n v="4815"/>
    <s v="prop"/>
    <x v="2"/>
    <x v="0"/>
    <x v="1"/>
  </r>
  <r>
    <x v="1"/>
    <x v="3"/>
    <s v="EET_6months_prioryr"/>
    <s v="1"/>
    <n v="2358"/>
    <x v="1"/>
    <n v="4815"/>
    <s v="prop"/>
    <x v="3"/>
    <x v="0"/>
    <x v="1"/>
  </r>
  <r>
    <x v="1"/>
    <x v="3"/>
    <s v="EET_anytime_prioryr"/>
    <s v="1"/>
    <n v="2580"/>
    <x v="1"/>
    <n v="4815"/>
    <s v="prop"/>
    <x v="4"/>
    <x v="0"/>
    <x v="1"/>
  </r>
  <r>
    <x v="1"/>
    <x v="3"/>
    <s v="emergencyhousing_prior"/>
    <s v="1"/>
    <n v="9"/>
    <x v="1"/>
    <n v="4815"/>
    <s v="prop"/>
    <x v="24"/>
    <x v="0"/>
    <x v="1"/>
  </r>
  <r>
    <x v="1"/>
    <x v="3"/>
    <s v="employ_assist_prog"/>
    <s v="1"/>
    <n v="6"/>
    <x v="1"/>
    <n v="4815"/>
    <s v="prop"/>
    <x v="25"/>
    <x v="0"/>
    <x v="1"/>
  </r>
  <r>
    <x v="1"/>
    <x v="3"/>
    <s v="enrol_it_targeted_prioryr"/>
    <s v="1"/>
    <n v="18"/>
    <x v="1"/>
    <n v="4815"/>
    <s v="prop"/>
    <x v="26"/>
    <x v="0"/>
    <x v="1"/>
  </r>
  <r>
    <x v="1"/>
    <x v="3"/>
    <s v="enrol_tertiary_ed_prioryr"/>
    <s v="1"/>
    <n v="33"/>
    <x v="1"/>
    <n v="4815"/>
    <s v="prop"/>
    <x v="27"/>
    <x v="0"/>
    <x v="1"/>
  </r>
  <r>
    <x v="1"/>
    <x v="3"/>
    <s v="enrol_tertiary_training_prioryr"/>
    <s v="1"/>
    <n v="51"/>
    <x v="1"/>
    <n v="4815"/>
    <s v="prop"/>
    <x v="28"/>
    <x v="0"/>
    <x v="1"/>
  </r>
  <r>
    <x v="1"/>
    <x v="3"/>
    <s v="hd_prior_year"/>
    <s v="1"/>
    <m/>
    <x v="1"/>
    <n v="4815"/>
    <s v="prop"/>
    <x v="29"/>
    <x v="0"/>
    <x v="1"/>
  </r>
  <r>
    <x v="1"/>
    <x v="3"/>
    <s v="high_qual"/>
    <s v="Level 1 to 3 qualification"/>
    <n v="990"/>
    <x v="1"/>
    <n v="4815"/>
    <s v="prop"/>
    <x v="5"/>
    <x v="0"/>
    <x v="0"/>
  </r>
  <r>
    <x v="1"/>
    <x v="3"/>
    <s v="high_qual"/>
    <s v="Level 4 to 6 qualification"/>
    <n v="1002"/>
    <x v="1"/>
    <n v="4815"/>
    <s v="prop"/>
    <x v="5"/>
    <x v="0"/>
    <x v="0"/>
  </r>
  <r>
    <x v="1"/>
    <x v="3"/>
    <s v="high_qual"/>
    <s v="Level 7+"/>
    <n v="264"/>
    <x v="1"/>
    <n v="4815"/>
    <s v="prop"/>
    <x v="5"/>
    <x v="0"/>
    <x v="0"/>
  </r>
  <r>
    <x v="1"/>
    <x v="3"/>
    <s v="high_qual"/>
    <s v="Missing"/>
    <n v="1515"/>
    <x v="1"/>
    <n v="4815"/>
    <s v="prop"/>
    <x v="5"/>
    <x v="0"/>
    <x v="0"/>
  </r>
  <r>
    <x v="1"/>
    <x v="3"/>
    <s v="high_qual"/>
    <s v="No qualification"/>
    <n v="1044"/>
    <x v="1"/>
    <n v="4815"/>
    <s v="prop"/>
    <x v="5"/>
    <x v="0"/>
    <x v="0"/>
  </r>
  <r>
    <x v="1"/>
    <x v="3"/>
    <s v="high_qual_nqf"/>
    <s v="1"/>
    <n v="321"/>
    <x v="1"/>
    <n v="4815"/>
    <s v="prop"/>
    <x v="14"/>
    <x v="0"/>
    <x v="0"/>
  </r>
  <r>
    <x v="1"/>
    <x v="3"/>
    <s v="high_qual_nqf"/>
    <s v="10"/>
    <n v="9"/>
    <x v="1"/>
    <n v="4815"/>
    <s v="prop"/>
    <x v="14"/>
    <x v="0"/>
    <x v="0"/>
  </r>
  <r>
    <x v="1"/>
    <x v="3"/>
    <s v="high_qual_nqf"/>
    <s v="2"/>
    <n v="252"/>
    <x v="1"/>
    <n v="4815"/>
    <s v="prop"/>
    <x v="14"/>
    <x v="0"/>
    <x v="0"/>
  </r>
  <r>
    <x v="1"/>
    <x v="3"/>
    <s v="high_qual_nqf"/>
    <s v="3"/>
    <n v="414"/>
    <x v="1"/>
    <n v="4815"/>
    <s v="prop"/>
    <x v="14"/>
    <x v="0"/>
    <x v="0"/>
  </r>
  <r>
    <x v="1"/>
    <x v="3"/>
    <s v="high_qual_nqf"/>
    <s v="4"/>
    <n v="666"/>
    <x v="1"/>
    <n v="4815"/>
    <s v="prop"/>
    <x v="14"/>
    <x v="0"/>
    <x v="0"/>
  </r>
  <r>
    <x v="1"/>
    <x v="3"/>
    <s v="high_qual_nqf"/>
    <s v="5"/>
    <n v="213"/>
    <x v="1"/>
    <n v="4815"/>
    <s v="prop"/>
    <x v="14"/>
    <x v="0"/>
    <x v="0"/>
  </r>
  <r>
    <x v="1"/>
    <x v="3"/>
    <s v="high_qual_nqf"/>
    <s v="6"/>
    <n v="126"/>
    <x v="1"/>
    <n v="4815"/>
    <s v="prop"/>
    <x v="14"/>
    <x v="0"/>
    <x v="0"/>
  </r>
  <r>
    <x v="1"/>
    <x v="3"/>
    <s v="high_qual_nqf"/>
    <s v="7"/>
    <n v="153"/>
    <x v="1"/>
    <n v="4815"/>
    <s v="prop"/>
    <x v="14"/>
    <x v="0"/>
    <x v="0"/>
  </r>
  <r>
    <x v="1"/>
    <x v="3"/>
    <s v="high_qual_nqf"/>
    <s v="8"/>
    <n v="48"/>
    <x v="1"/>
    <n v="4815"/>
    <s v="prop"/>
    <x v="14"/>
    <x v="0"/>
    <x v="0"/>
  </r>
  <r>
    <x v="1"/>
    <x v="3"/>
    <s v="high_qual_nqf"/>
    <s v="9"/>
    <n v="54"/>
    <x v="1"/>
    <n v="4815"/>
    <s v="prop"/>
    <x v="14"/>
    <x v="0"/>
    <x v="0"/>
  </r>
  <r>
    <x v="1"/>
    <x v="3"/>
    <s v="HNZapply_prioryear"/>
    <s v="1"/>
    <n v="27"/>
    <x v="1"/>
    <n v="4815"/>
    <s v="prop"/>
    <x v="6"/>
    <x v="0"/>
    <x v="1"/>
  </r>
  <r>
    <x v="1"/>
    <x v="3"/>
    <s v="HNZtenant_prior"/>
    <s v="1"/>
    <n v="693"/>
    <x v="1"/>
    <n v="4815"/>
    <s v="prop"/>
    <x v="7"/>
    <x v="0"/>
    <x v="1"/>
  </r>
  <r>
    <x v="1"/>
    <x v="3"/>
    <s v="HNZtenant_prioryear"/>
    <s v="1"/>
    <n v="345"/>
    <x v="1"/>
    <n v="4815"/>
    <s v="prop"/>
    <x v="8"/>
    <x v="0"/>
    <x v="1"/>
  </r>
  <r>
    <x v="1"/>
    <x v="3"/>
    <s v="JSHCD_prior_year"/>
    <s v="1"/>
    <n v="9"/>
    <x v="1"/>
    <n v="4815"/>
    <s v="prop"/>
    <x v="30"/>
    <x v="0"/>
    <x v="1"/>
  </r>
  <r>
    <x v="1"/>
    <x v="3"/>
    <s v="JSWR_prior_year"/>
    <s v="1"/>
    <n v="15"/>
    <x v="1"/>
    <n v="4815"/>
    <s v="prop"/>
    <x v="31"/>
    <x v="0"/>
    <x v="1"/>
  </r>
  <r>
    <x v="1"/>
    <x v="3"/>
    <s v="nzsced_field"/>
    <s v="agriculture, environmental and"/>
    <m/>
    <x v="1"/>
    <n v="4815"/>
    <s v="prop"/>
    <x v="32"/>
    <x v="0"/>
    <x v="0"/>
  </r>
  <r>
    <x v="1"/>
    <x v="3"/>
    <s v="nzsced_field"/>
    <s v="architecture and building"/>
    <m/>
    <x v="1"/>
    <n v="4815"/>
    <s v="prop"/>
    <x v="32"/>
    <x v="0"/>
    <x v="0"/>
  </r>
  <r>
    <x v="1"/>
    <x v="3"/>
    <s v="nzsced_field"/>
    <s v="education"/>
    <m/>
    <x v="1"/>
    <n v="4815"/>
    <s v="prop"/>
    <x v="32"/>
    <x v="0"/>
    <x v="0"/>
  </r>
  <r>
    <x v="1"/>
    <x v="3"/>
    <s v="nzsced_field"/>
    <s v="engineering and related techno"/>
    <m/>
    <x v="1"/>
    <n v="4815"/>
    <s v="prop"/>
    <x v="32"/>
    <x v="0"/>
    <x v="0"/>
  </r>
  <r>
    <x v="1"/>
    <x v="3"/>
    <s v="nzsced_field"/>
    <s v="food, hospitality and personal"/>
    <m/>
    <x v="1"/>
    <n v="4815"/>
    <s v="prop"/>
    <x v="32"/>
    <x v="0"/>
    <x v="0"/>
  </r>
  <r>
    <x v="1"/>
    <x v="3"/>
    <s v="nzsced_field"/>
    <s v="health"/>
    <m/>
    <x v="1"/>
    <n v="4815"/>
    <s v="prop"/>
    <x v="32"/>
    <x v="0"/>
    <x v="0"/>
  </r>
  <r>
    <x v="1"/>
    <x v="3"/>
    <s v="nzsced_field"/>
    <s v="management and commerce"/>
    <m/>
    <x v="1"/>
    <n v="4815"/>
    <s v="prop"/>
    <x v="32"/>
    <x v="0"/>
    <x v="0"/>
  </r>
  <r>
    <x v="1"/>
    <x v="3"/>
    <s v="nzsced_field"/>
    <s v="mixed field programmes"/>
    <m/>
    <x v="1"/>
    <n v="4815"/>
    <s v="prop"/>
    <x v="32"/>
    <x v="0"/>
    <x v="0"/>
  </r>
  <r>
    <x v="1"/>
    <x v="3"/>
    <s v="nzsced_field"/>
    <s v="society and culture"/>
    <n v="24"/>
    <x v="1"/>
    <n v="4815"/>
    <s v="prop"/>
    <x v="32"/>
    <x v="0"/>
    <x v="0"/>
  </r>
  <r>
    <x v="1"/>
    <x v="3"/>
    <s v="nzsced_field"/>
    <s v="unknown"/>
    <m/>
    <x v="1"/>
    <n v="4815"/>
    <s v="prop"/>
    <x v="32"/>
    <x v="0"/>
    <x v="0"/>
  </r>
  <r>
    <x v="1"/>
    <x v="3"/>
    <s v="offend_prioryr"/>
    <s v="1"/>
    <n v="84"/>
    <x v="1"/>
    <n v="4815"/>
    <s v="prop"/>
    <x v="9"/>
    <x v="0"/>
    <x v="1"/>
  </r>
  <r>
    <x v="1"/>
    <x v="3"/>
    <s v="offend_serious_harm_prioryr"/>
    <s v="1"/>
    <n v="18"/>
    <x v="1"/>
    <n v="4815"/>
    <s v="prop"/>
    <x v="10"/>
    <x v="0"/>
    <x v="1"/>
  </r>
  <r>
    <x v="1"/>
    <x v="3"/>
    <s v="pension_payment_year_prior"/>
    <s v="1"/>
    <n v="3255"/>
    <x v="1"/>
    <n v="4815"/>
    <s v="prop"/>
    <x v="49"/>
    <x v="0"/>
    <x v="1"/>
  </r>
  <r>
    <x v="1"/>
    <x v="3"/>
    <s v="pension_prior_year"/>
    <s v="1"/>
    <n v="3198"/>
    <x v="1"/>
    <n v="4815"/>
    <s v="prop"/>
    <x v="50"/>
    <x v="0"/>
    <x v="1"/>
  </r>
  <r>
    <x v="1"/>
    <x v="3"/>
    <s v="postre_prior_year"/>
    <s v="1"/>
    <n v="15"/>
    <x v="1"/>
    <n v="4815"/>
    <s v="prop"/>
    <x v="33"/>
    <x v="0"/>
    <x v="1"/>
  </r>
  <r>
    <x v="1"/>
    <x v="3"/>
    <s v="PRIMHD_flag"/>
    <s v="1"/>
    <n v="147"/>
    <x v="1"/>
    <n v="4815"/>
    <s v="prop"/>
    <x v="11"/>
    <x v="0"/>
    <x v="1"/>
  </r>
  <r>
    <x v="1"/>
    <x v="3"/>
    <s v="prog_case_mgmt"/>
    <s v="1"/>
    <m/>
    <x v="1"/>
    <n v="4815"/>
    <s v="prop"/>
    <x v="34"/>
    <x v="0"/>
    <x v="1"/>
  </r>
  <r>
    <x v="1"/>
    <x v="3"/>
    <s v="prog_job_placement"/>
    <s v="1"/>
    <m/>
    <x v="1"/>
    <n v="4815"/>
    <s v="prop"/>
    <x v="35"/>
    <x v="0"/>
    <x v="1"/>
  </r>
  <r>
    <x v="1"/>
    <x v="3"/>
    <s v="prog_vocational_services"/>
    <s v="1"/>
    <m/>
    <x v="1"/>
    <n v="4815"/>
    <s v="prop"/>
    <x v="37"/>
    <x v="0"/>
    <x v="1"/>
  </r>
  <r>
    <x v="1"/>
    <x v="3"/>
    <s v="prog_work_transition"/>
    <s v="1"/>
    <m/>
    <x v="1"/>
    <n v="4815"/>
    <s v="prop"/>
    <x v="38"/>
    <x v="0"/>
    <x v="1"/>
  </r>
  <r>
    <x v="1"/>
    <x v="3"/>
    <s v="serious_mental_health_ever"/>
    <s v="1"/>
    <n v="63"/>
    <x v="1"/>
    <n v="4815"/>
    <s v="prop"/>
    <x v="39"/>
    <x v="0"/>
    <x v="1"/>
  </r>
  <r>
    <x v="1"/>
    <x v="3"/>
    <s v="SLP_prior_year"/>
    <s v="1"/>
    <n v="36"/>
    <x v="1"/>
    <n v="4815"/>
    <s v="prop"/>
    <x v="40"/>
    <x v="0"/>
    <x v="1"/>
  </r>
  <r>
    <x v="1"/>
    <x v="3"/>
    <s v="supp_accommodation"/>
    <s v="1"/>
    <n v="486"/>
    <x v="1"/>
    <n v="4815"/>
    <s v="prop"/>
    <x v="42"/>
    <x v="0"/>
    <x v="1"/>
  </r>
  <r>
    <x v="1"/>
    <x v="3"/>
    <s v="supp_benefit_flag"/>
    <s v="1"/>
    <n v="2658"/>
    <x v="1"/>
    <n v="4815"/>
    <s v="prop"/>
    <x v="43"/>
    <x v="0"/>
    <x v="1"/>
  </r>
  <r>
    <x v="1"/>
    <x v="3"/>
    <s v="supp_child_disability"/>
    <s v="1"/>
    <m/>
    <x v="1"/>
    <n v="4815"/>
    <s v="prop"/>
    <x v="44"/>
    <x v="0"/>
    <x v="1"/>
  </r>
  <r>
    <x v="1"/>
    <x v="3"/>
    <s v="supp_disability"/>
    <s v="1"/>
    <n v="759"/>
    <x v="1"/>
    <n v="4815"/>
    <s v="prop"/>
    <x v="45"/>
    <x v="0"/>
    <x v="1"/>
  </r>
  <r>
    <x v="1"/>
    <x v="3"/>
    <s v="supp_winter_payment"/>
    <s v="1"/>
    <n v="2508"/>
    <x v="1"/>
    <n v="4815"/>
    <s v="prop"/>
    <x v="46"/>
    <x v="0"/>
    <x v="1"/>
  </r>
  <r>
    <x v="1"/>
    <x v="3"/>
    <s v="victim_prioryr"/>
    <s v="1"/>
    <n v="93"/>
    <x v="1"/>
    <n v="4815"/>
    <s v="prop"/>
    <x v="12"/>
    <x v="0"/>
    <x v="1"/>
  </r>
  <r>
    <x v="1"/>
    <x v="3"/>
    <s v="victim_serious_harm_prioryr"/>
    <s v="1"/>
    <n v="54"/>
    <x v="1"/>
    <n v="4815"/>
    <s v="prop"/>
    <x v="13"/>
    <x v="0"/>
    <x v="1"/>
  </r>
  <r>
    <x v="1"/>
    <x v="3"/>
    <s v="alcohol_drug_referral_from"/>
    <s v="1"/>
    <m/>
    <x v="1"/>
    <n v="5691"/>
    <s v="prop"/>
    <x v="48"/>
    <x v="1"/>
    <x v="1"/>
  </r>
  <r>
    <x v="1"/>
    <x v="3"/>
    <s v="alcohol_drug_referral_to"/>
    <s v="1"/>
    <m/>
    <x v="1"/>
    <n v="5691"/>
    <s v="prop"/>
    <x v="15"/>
    <x v="1"/>
    <x v="1"/>
  </r>
  <r>
    <x v="1"/>
    <x v="3"/>
    <s v="anzsic06_division"/>
    <s v="Accommodation and Food Services"/>
    <n v="171"/>
    <x v="1"/>
    <n v="5691"/>
    <s v="prop"/>
    <x v="0"/>
    <x v="1"/>
    <x v="0"/>
  </r>
  <r>
    <x v="1"/>
    <x v="3"/>
    <s v="anzsic06_division"/>
    <s v="Administrative and Support Services"/>
    <n v="27"/>
    <x v="1"/>
    <n v="5691"/>
    <s v="prop"/>
    <x v="0"/>
    <x v="1"/>
    <x v="0"/>
  </r>
  <r>
    <x v="1"/>
    <x v="3"/>
    <s v="anzsic06_division"/>
    <s v="Agriculture, Forestry and Fishing"/>
    <n v="60"/>
    <x v="1"/>
    <n v="5691"/>
    <s v="prop"/>
    <x v="0"/>
    <x v="1"/>
    <x v="0"/>
  </r>
  <r>
    <x v="1"/>
    <x v="3"/>
    <s v="anzsic06_division"/>
    <s v="Arts and Recreation Services"/>
    <n v="12"/>
    <x v="1"/>
    <n v="5691"/>
    <s v="prop"/>
    <x v="0"/>
    <x v="1"/>
    <x v="0"/>
  </r>
  <r>
    <x v="1"/>
    <x v="3"/>
    <s v="anzsic06_division"/>
    <s v="Construction"/>
    <n v="6"/>
    <x v="1"/>
    <n v="5691"/>
    <s v="prop"/>
    <x v="0"/>
    <x v="1"/>
    <x v="0"/>
  </r>
  <r>
    <x v="1"/>
    <x v="3"/>
    <s v="anzsic06_division"/>
    <s v="Education and Training"/>
    <n v="30"/>
    <x v="1"/>
    <n v="5691"/>
    <s v="prop"/>
    <x v="0"/>
    <x v="1"/>
    <x v="0"/>
  </r>
  <r>
    <x v="1"/>
    <x v="3"/>
    <s v="anzsic06_division"/>
    <s v="Financial and Insurance Services"/>
    <m/>
    <x v="1"/>
    <n v="5691"/>
    <s v="prop"/>
    <x v="0"/>
    <x v="1"/>
    <x v="0"/>
  </r>
  <r>
    <x v="1"/>
    <x v="3"/>
    <s v="anzsic06_division"/>
    <s v="Health Care and Social Assistance"/>
    <n v="138"/>
    <x v="1"/>
    <n v="5691"/>
    <s v="prop"/>
    <x v="0"/>
    <x v="1"/>
    <x v="0"/>
  </r>
  <r>
    <x v="1"/>
    <x v="3"/>
    <s v="anzsic06_division"/>
    <s v="Information Media and Telecommunications"/>
    <m/>
    <x v="1"/>
    <n v="5691"/>
    <s v="prop"/>
    <x v="0"/>
    <x v="1"/>
    <x v="0"/>
  </r>
  <r>
    <x v="1"/>
    <x v="3"/>
    <s v="anzsic06_division"/>
    <s v="Manufacturing"/>
    <n v="30"/>
    <x v="1"/>
    <n v="5691"/>
    <s v="prop"/>
    <x v="0"/>
    <x v="1"/>
    <x v="0"/>
  </r>
  <r>
    <x v="1"/>
    <x v="3"/>
    <s v="anzsic06_division"/>
    <s v="Other Services"/>
    <n v="30"/>
    <x v="1"/>
    <n v="5691"/>
    <s v="prop"/>
    <x v="0"/>
    <x v="1"/>
    <x v="0"/>
  </r>
  <r>
    <x v="1"/>
    <x v="3"/>
    <s v="anzsic06_division"/>
    <s v="Professional, Scientific and Technical Services"/>
    <n v="15"/>
    <x v="1"/>
    <n v="5691"/>
    <s v="prop"/>
    <x v="0"/>
    <x v="1"/>
    <x v="0"/>
  </r>
  <r>
    <x v="1"/>
    <x v="3"/>
    <s v="anzsic06_division"/>
    <s v="Public Administration and Safety"/>
    <n v="21"/>
    <x v="1"/>
    <n v="5691"/>
    <s v="prop"/>
    <x v="0"/>
    <x v="1"/>
    <x v="0"/>
  </r>
  <r>
    <x v="1"/>
    <x v="3"/>
    <s v="anzsic06_division"/>
    <s v="Rental, Hiring and Real Estate Services"/>
    <n v="15"/>
    <x v="1"/>
    <n v="5691"/>
    <s v="prop"/>
    <x v="0"/>
    <x v="1"/>
    <x v="0"/>
  </r>
  <r>
    <x v="1"/>
    <x v="3"/>
    <s v="anzsic06_division"/>
    <s v="Retail Trade"/>
    <n v="63"/>
    <x v="1"/>
    <n v="5691"/>
    <s v="prop"/>
    <x v="0"/>
    <x v="1"/>
    <x v="0"/>
  </r>
  <r>
    <x v="1"/>
    <x v="3"/>
    <s v="anzsic06_division"/>
    <s v="Transport, Postal and Warehousing"/>
    <n v="9"/>
    <x v="1"/>
    <n v="5691"/>
    <s v="prop"/>
    <x v="0"/>
    <x v="1"/>
    <x v="0"/>
  </r>
  <r>
    <x v="1"/>
    <x v="3"/>
    <s v="anzsic06_division"/>
    <s v="Wholesale Trade"/>
    <m/>
    <x v="1"/>
    <n v="5691"/>
    <s v="prop"/>
    <x v="0"/>
    <x v="1"/>
    <x v="0"/>
  </r>
  <r>
    <x v="1"/>
    <x v="3"/>
    <s v="ben_payment_year_prior"/>
    <s v="1"/>
    <n v="81"/>
    <x v="1"/>
    <n v="5691"/>
    <s v="prop"/>
    <x v="16"/>
    <x v="1"/>
    <x v="1"/>
  </r>
  <r>
    <x v="1"/>
    <x v="3"/>
    <s v="benT1_prior_year"/>
    <s v="1"/>
    <n v="4224"/>
    <x v="1"/>
    <n v="5691"/>
    <s v="prop"/>
    <x v="17"/>
    <x v="1"/>
    <x v="1"/>
  </r>
  <r>
    <x v="1"/>
    <x v="3"/>
    <s v="charge_convicted_proved"/>
    <s v="1"/>
    <m/>
    <x v="1"/>
    <n v="5691"/>
    <s v="prop"/>
    <x v="18"/>
    <x v="1"/>
    <x v="1"/>
  </r>
  <r>
    <x v="1"/>
    <x v="3"/>
    <s v="charge_not_proved"/>
    <s v="1"/>
    <m/>
    <x v="1"/>
    <n v="5691"/>
    <s v="prop"/>
    <x v="19"/>
    <x v="1"/>
    <x v="1"/>
  </r>
  <r>
    <x v="1"/>
    <x v="3"/>
    <s v="charge_serious_offence"/>
    <s v="1"/>
    <m/>
    <x v="1"/>
    <n v="5691"/>
    <s v="prop"/>
    <x v="20"/>
    <x v="1"/>
    <x v="1"/>
  </r>
  <r>
    <x v="1"/>
    <x v="3"/>
    <s v="comm_prior_year"/>
    <s v="1"/>
    <m/>
    <x v="1"/>
    <n v="5691"/>
    <s v="prop"/>
    <x v="21"/>
    <x v="1"/>
    <x v="1"/>
  </r>
  <r>
    <x v="1"/>
    <x v="3"/>
    <s v="court_charge_laid"/>
    <s v="1"/>
    <n v="9"/>
    <x v="1"/>
    <n v="5691"/>
    <s v="prop"/>
    <x v="22"/>
    <x v="1"/>
    <x v="1"/>
  </r>
  <r>
    <x v="1"/>
    <x v="3"/>
    <s v="dl_motorcar_ever"/>
    <s v="No"/>
    <n v="2130"/>
    <x v="1"/>
    <n v="5691"/>
    <s v="prop"/>
    <x v="1"/>
    <x v="1"/>
    <x v="0"/>
  </r>
  <r>
    <x v="1"/>
    <x v="3"/>
    <s v="dl_motorcar_ever"/>
    <s v="Yes_1_learner"/>
    <n v="144"/>
    <x v="1"/>
    <n v="5691"/>
    <s v="prop"/>
    <x v="1"/>
    <x v="1"/>
    <x v="0"/>
  </r>
  <r>
    <x v="1"/>
    <x v="3"/>
    <s v="dl_motorcar_ever"/>
    <s v="Yes_2_restricted"/>
    <n v="75"/>
    <x v="1"/>
    <n v="5691"/>
    <s v="prop"/>
    <x v="1"/>
    <x v="1"/>
    <x v="0"/>
  </r>
  <r>
    <x v="1"/>
    <x v="3"/>
    <s v="dl_motorcar_ever"/>
    <s v="Yes_3_full"/>
    <n v="3342"/>
    <x v="1"/>
    <n v="5691"/>
    <s v="prop"/>
    <x v="1"/>
    <x v="1"/>
    <x v="0"/>
  </r>
  <r>
    <x v="1"/>
    <x v="3"/>
    <s v="earnings_year_prior"/>
    <s v="1"/>
    <n v="1515"/>
    <x v="1"/>
    <n v="5691"/>
    <s v="prop"/>
    <x v="2"/>
    <x v="1"/>
    <x v="1"/>
  </r>
  <r>
    <x v="1"/>
    <x v="3"/>
    <s v="EET_6months_prioryr"/>
    <s v="1"/>
    <n v="2307"/>
    <x v="1"/>
    <n v="5691"/>
    <s v="prop"/>
    <x v="3"/>
    <x v="1"/>
    <x v="1"/>
  </r>
  <r>
    <x v="1"/>
    <x v="3"/>
    <s v="EET_anytime_prioryr"/>
    <s v="1"/>
    <n v="2541"/>
    <x v="1"/>
    <n v="5691"/>
    <s v="prop"/>
    <x v="4"/>
    <x v="1"/>
    <x v="1"/>
  </r>
  <r>
    <x v="1"/>
    <x v="3"/>
    <s v="emergencyhousing_prior"/>
    <s v="1"/>
    <n v="12"/>
    <x v="1"/>
    <n v="5691"/>
    <s v="prop"/>
    <x v="24"/>
    <x v="1"/>
    <x v="1"/>
  </r>
  <r>
    <x v="1"/>
    <x v="3"/>
    <s v="employ_assist_prog"/>
    <s v="1"/>
    <m/>
    <x v="1"/>
    <n v="5691"/>
    <s v="prop"/>
    <x v="25"/>
    <x v="1"/>
    <x v="1"/>
  </r>
  <r>
    <x v="1"/>
    <x v="3"/>
    <s v="enrol_it_targeted_prioryr"/>
    <s v="1"/>
    <n v="18"/>
    <x v="1"/>
    <n v="5691"/>
    <s v="prop"/>
    <x v="26"/>
    <x v="1"/>
    <x v="1"/>
  </r>
  <r>
    <x v="1"/>
    <x v="3"/>
    <s v="enrol_tertiary_ed_prioryr"/>
    <s v="1"/>
    <n v="81"/>
    <x v="1"/>
    <n v="5691"/>
    <s v="prop"/>
    <x v="27"/>
    <x v="1"/>
    <x v="1"/>
  </r>
  <r>
    <x v="1"/>
    <x v="3"/>
    <s v="enrol_tertiary_training_prioryr"/>
    <s v="1"/>
    <n v="96"/>
    <x v="1"/>
    <n v="5691"/>
    <s v="prop"/>
    <x v="28"/>
    <x v="1"/>
    <x v="1"/>
  </r>
  <r>
    <x v="1"/>
    <x v="3"/>
    <s v="high_qual"/>
    <s v="Level 1 to 3 qualification"/>
    <n v="1272"/>
    <x v="1"/>
    <n v="5691"/>
    <s v="prop"/>
    <x v="5"/>
    <x v="1"/>
    <x v="0"/>
  </r>
  <r>
    <x v="1"/>
    <x v="3"/>
    <s v="high_qual"/>
    <s v="Level 4 to 6 qualification"/>
    <n v="1182"/>
    <x v="1"/>
    <n v="5691"/>
    <s v="prop"/>
    <x v="5"/>
    <x v="1"/>
    <x v="0"/>
  </r>
  <r>
    <x v="1"/>
    <x v="3"/>
    <s v="high_qual"/>
    <s v="Level 7+"/>
    <n v="603"/>
    <x v="1"/>
    <n v="5691"/>
    <s v="prop"/>
    <x v="5"/>
    <x v="1"/>
    <x v="0"/>
  </r>
  <r>
    <x v="1"/>
    <x v="3"/>
    <s v="high_qual"/>
    <s v="Missing"/>
    <n v="1491"/>
    <x v="1"/>
    <n v="5691"/>
    <s v="prop"/>
    <x v="5"/>
    <x v="1"/>
    <x v="0"/>
  </r>
  <r>
    <x v="1"/>
    <x v="3"/>
    <s v="high_qual"/>
    <s v="No qualification"/>
    <n v="1143"/>
    <x v="1"/>
    <n v="5691"/>
    <s v="prop"/>
    <x v="5"/>
    <x v="1"/>
    <x v="0"/>
  </r>
  <r>
    <x v="1"/>
    <x v="3"/>
    <s v="high_qual_nqf"/>
    <s v="1"/>
    <n v="486"/>
    <x v="1"/>
    <n v="5691"/>
    <s v="prop"/>
    <x v="14"/>
    <x v="1"/>
    <x v="0"/>
  </r>
  <r>
    <x v="1"/>
    <x v="3"/>
    <s v="high_qual_nqf"/>
    <s v="10"/>
    <n v="21"/>
    <x v="1"/>
    <n v="5691"/>
    <s v="prop"/>
    <x v="14"/>
    <x v="1"/>
    <x v="0"/>
  </r>
  <r>
    <x v="1"/>
    <x v="3"/>
    <s v="high_qual_nqf"/>
    <s v="2"/>
    <n v="363"/>
    <x v="1"/>
    <n v="5691"/>
    <s v="prop"/>
    <x v="14"/>
    <x v="1"/>
    <x v="0"/>
  </r>
  <r>
    <x v="1"/>
    <x v="3"/>
    <s v="high_qual_nqf"/>
    <s v="3"/>
    <n v="423"/>
    <x v="1"/>
    <n v="5691"/>
    <s v="prop"/>
    <x v="14"/>
    <x v="1"/>
    <x v="0"/>
  </r>
  <r>
    <x v="1"/>
    <x v="3"/>
    <s v="high_qual_nqf"/>
    <s v="4"/>
    <n v="648"/>
    <x v="1"/>
    <n v="5691"/>
    <s v="prop"/>
    <x v="14"/>
    <x v="1"/>
    <x v="0"/>
  </r>
  <r>
    <x v="1"/>
    <x v="3"/>
    <s v="high_qual_nqf"/>
    <s v="5"/>
    <n v="234"/>
    <x v="1"/>
    <n v="5691"/>
    <s v="prop"/>
    <x v="14"/>
    <x v="1"/>
    <x v="0"/>
  </r>
  <r>
    <x v="1"/>
    <x v="3"/>
    <s v="high_qual_nqf"/>
    <s v="6"/>
    <n v="300"/>
    <x v="1"/>
    <n v="5691"/>
    <s v="prop"/>
    <x v="14"/>
    <x v="1"/>
    <x v="0"/>
  </r>
  <r>
    <x v="1"/>
    <x v="3"/>
    <s v="high_qual_nqf"/>
    <s v="7"/>
    <n v="372"/>
    <x v="1"/>
    <n v="5691"/>
    <s v="prop"/>
    <x v="14"/>
    <x v="1"/>
    <x v="0"/>
  </r>
  <r>
    <x v="1"/>
    <x v="3"/>
    <s v="high_qual_nqf"/>
    <s v="8"/>
    <n v="126"/>
    <x v="1"/>
    <n v="5691"/>
    <s v="prop"/>
    <x v="14"/>
    <x v="1"/>
    <x v="0"/>
  </r>
  <r>
    <x v="1"/>
    <x v="3"/>
    <s v="high_qual_nqf"/>
    <s v="9"/>
    <n v="84"/>
    <x v="1"/>
    <n v="5691"/>
    <s v="prop"/>
    <x v="14"/>
    <x v="1"/>
    <x v="0"/>
  </r>
  <r>
    <x v="1"/>
    <x v="3"/>
    <s v="high_qual_nqf"/>
    <s v="99"/>
    <m/>
    <x v="1"/>
    <n v="5691"/>
    <s v="prop"/>
    <x v="14"/>
    <x v="1"/>
    <x v="0"/>
  </r>
  <r>
    <x v="1"/>
    <x v="3"/>
    <s v="HNZapply_prioryear"/>
    <s v="1"/>
    <n v="39"/>
    <x v="1"/>
    <n v="5691"/>
    <s v="prop"/>
    <x v="6"/>
    <x v="1"/>
    <x v="1"/>
  </r>
  <r>
    <x v="1"/>
    <x v="3"/>
    <s v="HNZtenant_prior"/>
    <s v="1"/>
    <n v="888"/>
    <x v="1"/>
    <n v="5691"/>
    <s v="prop"/>
    <x v="7"/>
    <x v="1"/>
    <x v="1"/>
  </r>
  <r>
    <x v="1"/>
    <x v="3"/>
    <s v="HNZtenant_prioryear"/>
    <s v="1"/>
    <n v="441"/>
    <x v="1"/>
    <n v="5691"/>
    <s v="prop"/>
    <x v="8"/>
    <x v="1"/>
    <x v="1"/>
  </r>
  <r>
    <x v="1"/>
    <x v="3"/>
    <s v="JSHCD_prior_year"/>
    <s v="1"/>
    <n v="9"/>
    <x v="1"/>
    <n v="5691"/>
    <s v="prop"/>
    <x v="30"/>
    <x v="1"/>
    <x v="1"/>
  </r>
  <r>
    <x v="1"/>
    <x v="3"/>
    <s v="JSWR_prior_year"/>
    <s v="1"/>
    <n v="15"/>
    <x v="1"/>
    <n v="5691"/>
    <s v="prop"/>
    <x v="31"/>
    <x v="1"/>
    <x v="1"/>
  </r>
  <r>
    <x v="1"/>
    <x v="3"/>
    <s v="nzsced_field"/>
    <s v="agriculture, environmental and"/>
    <m/>
    <x v="1"/>
    <n v="5691"/>
    <s v="prop"/>
    <x v="32"/>
    <x v="1"/>
    <x v="0"/>
  </r>
  <r>
    <x v="1"/>
    <x v="3"/>
    <s v="nzsced_field"/>
    <s v="creative arts"/>
    <n v="6"/>
    <x v="1"/>
    <n v="5691"/>
    <s v="prop"/>
    <x v="32"/>
    <x v="1"/>
    <x v="0"/>
  </r>
  <r>
    <x v="1"/>
    <x v="3"/>
    <s v="nzsced_field"/>
    <s v="education"/>
    <m/>
    <x v="1"/>
    <n v="5691"/>
    <s v="prop"/>
    <x v="32"/>
    <x v="1"/>
    <x v="0"/>
  </r>
  <r>
    <x v="1"/>
    <x v="3"/>
    <s v="nzsced_field"/>
    <s v="engineering and related techno"/>
    <m/>
    <x v="1"/>
    <n v="5691"/>
    <s v="prop"/>
    <x v="32"/>
    <x v="1"/>
    <x v="0"/>
  </r>
  <r>
    <x v="1"/>
    <x v="3"/>
    <s v="nzsced_field"/>
    <s v="health"/>
    <m/>
    <x v="1"/>
    <n v="5691"/>
    <s v="prop"/>
    <x v="32"/>
    <x v="1"/>
    <x v="0"/>
  </r>
  <r>
    <x v="1"/>
    <x v="3"/>
    <s v="nzsced_field"/>
    <s v="management and commerce"/>
    <n v="6"/>
    <x v="1"/>
    <n v="5691"/>
    <s v="prop"/>
    <x v="32"/>
    <x v="1"/>
    <x v="0"/>
  </r>
  <r>
    <x v="1"/>
    <x v="3"/>
    <s v="nzsced_field"/>
    <s v="mixed field programmes"/>
    <n v="21"/>
    <x v="1"/>
    <n v="5691"/>
    <s v="prop"/>
    <x v="32"/>
    <x v="1"/>
    <x v="0"/>
  </r>
  <r>
    <x v="1"/>
    <x v="3"/>
    <s v="nzsced_field"/>
    <s v="society and culture"/>
    <n v="48"/>
    <x v="1"/>
    <n v="5691"/>
    <s v="prop"/>
    <x v="32"/>
    <x v="1"/>
    <x v="0"/>
  </r>
  <r>
    <x v="1"/>
    <x v="3"/>
    <s v="nzsced_field"/>
    <s v="unknown"/>
    <m/>
    <x v="1"/>
    <n v="5691"/>
    <s v="prop"/>
    <x v="32"/>
    <x v="1"/>
    <x v="0"/>
  </r>
  <r>
    <x v="1"/>
    <x v="3"/>
    <s v="offend_prioryr"/>
    <s v="1"/>
    <n v="42"/>
    <x v="1"/>
    <n v="5691"/>
    <s v="prop"/>
    <x v="9"/>
    <x v="1"/>
    <x v="1"/>
  </r>
  <r>
    <x v="1"/>
    <x v="3"/>
    <s v="offend_serious_harm_prioryr"/>
    <s v="1"/>
    <n v="12"/>
    <x v="1"/>
    <n v="5691"/>
    <s v="prop"/>
    <x v="10"/>
    <x v="1"/>
    <x v="1"/>
  </r>
  <r>
    <x v="1"/>
    <x v="3"/>
    <s v="pension_payment_year_prior"/>
    <s v="1"/>
    <n v="4236"/>
    <x v="1"/>
    <n v="5691"/>
    <s v="prop"/>
    <x v="49"/>
    <x v="1"/>
    <x v="1"/>
  </r>
  <r>
    <x v="1"/>
    <x v="3"/>
    <s v="pension_prior_year"/>
    <s v="1"/>
    <n v="4185"/>
    <x v="1"/>
    <n v="5691"/>
    <s v="prop"/>
    <x v="50"/>
    <x v="1"/>
    <x v="1"/>
  </r>
  <r>
    <x v="1"/>
    <x v="3"/>
    <s v="PRIMHD_flag"/>
    <s v="1"/>
    <n v="207"/>
    <x v="1"/>
    <n v="5691"/>
    <s v="prop"/>
    <x v="11"/>
    <x v="1"/>
    <x v="1"/>
  </r>
  <r>
    <x v="1"/>
    <x v="3"/>
    <s v="prog_case_mgmt"/>
    <s v="1"/>
    <m/>
    <x v="1"/>
    <n v="5691"/>
    <s v="prop"/>
    <x v="34"/>
    <x v="1"/>
    <x v="1"/>
  </r>
  <r>
    <x v="1"/>
    <x v="3"/>
    <s v="prog_job_placement"/>
    <s v="1"/>
    <m/>
    <x v="1"/>
    <n v="5691"/>
    <s v="prop"/>
    <x v="35"/>
    <x v="1"/>
    <x v="1"/>
  </r>
  <r>
    <x v="1"/>
    <x v="3"/>
    <s v="prog_work_transition"/>
    <s v="1"/>
    <m/>
    <x v="1"/>
    <n v="5691"/>
    <s v="prop"/>
    <x v="38"/>
    <x v="1"/>
    <x v="1"/>
  </r>
  <r>
    <x v="1"/>
    <x v="3"/>
    <s v="serious_mental_health_ever"/>
    <s v="1"/>
    <n v="90"/>
    <x v="1"/>
    <n v="5691"/>
    <s v="prop"/>
    <x v="39"/>
    <x v="1"/>
    <x v="1"/>
  </r>
  <r>
    <x v="1"/>
    <x v="3"/>
    <s v="SLP_prior_year"/>
    <s v="1"/>
    <n v="33"/>
    <x v="1"/>
    <n v="5691"/>
    <s v="prop"/>
    <x v="40"/>
    <x v="1"/>
    <x v="1"/>
  </r>
  <r>
    <x v="1"/>
    <x v="3"/>
    <s v="SoleParent_prior_year"/>
    <s v="1"/>
    <m/>
    <x v="1"/>
    <n v="5691"/>
    <s v="prop"/>
    <x v="41"/>
    <x v="1"/>
    <x v="1"/>
  </r>
  <r>
    <x v="1"/>
    <x v="3"/>
    <s v="supp_accommodation"/>
    <s v="1"/>
    <n v="756"/>
    <x v="1"/>
    <n v="5691"/>
    <s v="prop"/>
    <x v="42"/>
    <x v="1"/>
    <x v="1"/>
  </r>
  <r>
    <x v="1"/>
    <x v="3"/>
    <s v="supp_benefit_flag"/>
    <s v="1"/>
    <n v="3573"/>
    <x v="1"/>
    <n v="5691"/>
    <s v="prop"/>
    <x v="43"/>
    <x v="1"/>
    <x v="1"/>
  </r>
  <r>
    <x v="1"/>
    <x v="3"/>
    <s v="supp_child_disability"/>
    <s v="1"/>
    <n v="21"/>
    <x v="1"/>
    <n v="5691"/>
    <s v="prop"/>
    <x v="44"/>
    <x v="1"/>
    <x v="1"/>
  </r>
  <r>
    <x v="1"/>
    <x v="3"/>
    <s v="supp_disability"/>
    <s v="1"/>
    <n v="1353"/>
    <x v="1"/>
    <n v="5691"/>
    <s v="prop"/>
    <x v="45"/>
    <x v="1"/>
    <x v="1"/>
  </r>
  <r>
    <x v="1"/>
    <x v="3"/>
    <s v="supp_winter_payment"/>
    <s v="1"/>
    <n v="3462"/>
    <x v="1"/>
    <n v="5691"/>
    <s v="prop"/>
    <x v="46"/>
    <x v="1"/>
    <x v="1"/>
  </r>
  <r>
    <x v="1"/>
    <x v="3"/>
    <s v="victim_prioryr"/>
    <s v="1"/>
    <n v="114"/>
    <x v="1"/>
    <n v="5691"/>
    <s v="prop"/>
    <x v="12"/>
    <x v="1"/>
    <x v="1"/>
  </r>
  <r>
    <x v="1"/>
    <x v="3"/>
    <s v="victim_serious_harm_prioryr"/>
    <s v="1"/>
    <n v="63"/>
    <x v="1"/>
    <n v="5691"/>
    <s v="prop"/>
    <x v="13"/>
    <x v="1"/>
    <x v="1"/>
  </r>
  <r>
    <x v="2"/>
    <x v="0"/>
    <s v="dl_motorcar_ever"/>
    <s v="No"/>
    <n v="12"/>
    <x v="1"/>
    <n v="12"/>
    <s v="prop"/>
    <x v="1"/>
    <x v="0"/>
    <x v="0"/>
  </r>
  <r>
    <x v="2"/>
    <x v="0"/>
    <s v="high_qual"/>
    <s v="Level 1 to 3 qualification"/>
    <m/>
    <x v="1"/>
    <n v="12"/>
    <s v="prop"/>
    <x v="5"/>
    <x v="0"/>
    <x v="0"/>
  </r>
  <r>
    <x v="2"/>
    <x v="0"/>
    <s v="high_qual"/>
    <s v="Missing"/>
    <n v="12"/>
    <x v="1"/>
    <n v="12"/>
    <s v="prop"/>
    <x v="5"/>
    <x v="0"/>
    <x v="0"/>
  </r>
  <r>
    <x v="2"/>
    <x v="0"/>
    <s v="high_qual_nqf"/>
    <s v="3"/>
    <m/>
    <x v="1"/>
    <n v="12"/>
    <s v="prop"/>
    <x v="14"/>
    <x v="0"/>
    <x v="0"/>
  </r>
  <r>
    <x v="2"/>
    <x v="0"/>
    <s v="anzsic06_division"/>
    <s v="Arts and Recreation Services"/>
    <m/>
    <x v="1"/>
    <n v="6"/>
    <s v="prop"/>
    <x v="0"/>
    <x v="1"/>
    <x v="0"/>
  </r>
  <r>
    <x v="2"/>
    <x v="0"/>
    <s v="dl_motorcar_ever"/>
    <s v="No"/>
    <n v="6"/>
    <x v="1"/>
    <n v="6"/>
    <s v="prop"/>
    <x v="1"/>
    <x v="1"/>
    <x v="0"/>
  </r>
  <r>
    <x v="2"/>
    <x v="0"/>
    <s v="earnings_year_prior"/>
    <s v="1"/>
    <m/>
    <x v="1"/>
    <n v="6"/>
    <s v="prop"/>
    <x v="2"/>
    <x v="1"/>
    <x v="1"/>
  </r>
  <r>
    <x v="2"/>
    <x v="0"/>
    <s v="EET_6months_prioryr"/>
    <s v="1"/>
    <m/>
    <x v="1"/>
    <n v="6"/>
    <s v="prop"/>
    <x v="3"/>
    <x v="1"/>
    <x v="1"/>
  </r>
  <r>
    <x v="2"/>
    <x v="0"/>
    <s v="EET_anytime_prioryr"/>
    <s v="1"/>
    <m/>
    <x v="1"/>
    <n v="6"/>
    <s v="prop"/>
    <x v="4"/>
    <x v="1"/>
    <x v="1"/>
  </r>
  <r>
    <x v="2"/>
    <x v="0"/>
    <s v="high_qual"/>
    <s v="Missing"/>
    <n v="6"/>
    <x v="1"/>
    <n v="6"/>
    <s v="prop"/>
    <x v="5"/>
    <x v="1"/>
    <x v="0"/>
  </r>
  <r>
    <x v="2"/>
    <x v="1"/>
    <s v="anzsic06_division"/>
    <s v="Accommodation and Food Services"/>
    <n v="15"/>
    <x v="1"/>
    <n v="183"/>
    <s v="prop"/>
    <x v="0"/>
    <x v="0"/>
    <x v="0"/>
  </r>
  <r>
    <x v="2"/>
    <x v="1"/>
    <s v="anzsic06_division"/>
    <s v="Administrative and Support Services"/>
    <m/>
    <x v="1"/>
    <n v="183"/>
    <s v="prop"/>
    <x v="0"/>
    <x v="0"/>
    <x v="0"/>
  </r>
  <r>
    <x v="2"/>
    <x v="1"/>
    <s v="anzsic06_division"/>
    <s v="Agriculture, Forestry and Fishing"/>
    <n v="24"/>
    <x v="1"/>
    <n v="183"/>
    <s v="prop"/>
    <x v="0"/>
    <x v="0"/>
    <x v="0"/>
  </r>
  <r>
    <x v="2"/>
    <x v="1"/>
    <s v="anzsic06_division"/>
    <s v="Arts and Recreation Services"/>
    <m/>
    <x v="1"/>
    <n v="183"/>
    <s v="prop"/>
    <x v="0"/>
    <x v="0"/>
    <x v="0"/>
  </r>
  <r>
    <x v="2"/>
    <x v="1"/>
    <s v="anzsic06_division"/>
    <s v="Construction"/>
    <n v="15"/>
    <x v="1"/>
    <n v="183"/>
    <s v="prop"/>
    <x v="0"/>
    <x v="0"/>
    <x v="0"/>
  </r>
  <r>
    <x v="2"/>
    <x v="1"/>
    <s v="anzsic06_division"/>
    <s v="Education and Training"/>
    <m/>
    <x v="1"/>
    <n v="183"/>
    <s v="prop"/>
    <x v="0"/>
    <x v="0"/>
    <x v="0"/>
  </r>
  <r>
    <x v="2"/>
    <x v="1"/>
    <s v="anzsic06_division"/>
    <s v="Financial and Insurance Services"/>
    <m/>
    <x v="1"/>
    <n v="183"/>
    <s v="prop"/>
    <x v="0"/>
    <x v="0"/>
    <x v="0"/>
  </r>
  <r>
    <x v="2"/>
    <x v="1"/>
    <s v="anzsic06_division"/>
    <s v="Health Care and Social Assistance"/>
    <n v="18"/>
    <x v="1"/>
    <n v="183"/>
    <s v="prop"/>
    <x v="0"/>
    <x v="0"/>
    <x v="0"/>
  </r>
  <r>
    <x v="2"/>
    <x v="1"/>
    <s v="anzsic06_division"/>
    <s v="Manufacturing"/>
    <n v="15"/>
    <x v="1"/>
    <n v="183"/>
    <s v="prop"/>
    <x v="0"/>
    <x v="0"/>
    <x v="0"/>
  </r>
  <r>
    <x v="2"/>
    <x v="1"/>
    <s v="anzsic06_division"/>
    <s v="Other Services"/>
    <m/>
    <x v="1"/>
    <n v="183"/>
    <s v="prop"/>
    <x v="0"/>
    <x v="0"/>
    <x v="0"/>
  </r>
  <r>
    <x v="2"/>
    <x v="1"/>
    <s v="anzsic06_division"/>
    <s v="Professional, Scientific and Technical Services"/>
    <n v="12"/>
    <x v="1"/>
    <n v="183"/>
    <s v="prop"/>
    <x v="0"/>
    <x v="0"/>
    <x v="0"/>
  </r>
  <r>
    <x v="2"/>
    <x v="1"/>
    <s v="anzsic06_division"/>
    <s v="Public Administration and Safety"/>
    <n v="6"/>
    <x v="1"/>
    <n v="183"/>
    <s v="prop"/>
    <x v="0"/>
    <x v="0"/>
    <x v="0"/>
  </r>
  <r>
    <x v="2"/>
    <x v="1"/>
    <s v="anzsic06_division"/>
    <s v="Rental, Hiring and Real Estate Services"/>
    <m/>
    <x v="1"/>
    <n v="183"/>
    <s v="prop"/>
    <x v="0"/>
    <x v="0"/>
    <x v="0"/>
  </r>
  <r>
    <x v="2"/>
    <x v="1"/>
    <s v="anzsic06_division"/>
    <s v="Retail Trade"/>
    <n v="12"/>
    <x v="1"/>
    <n v="183"/>
    <s v="prop"/>
    <x v="0"/>
    <x v="0"/>
    <x v="0"/>
  </r>
  <r>
    <x v="2"/>
    <x v="1"/>
    <s v="anzsic06_division"/>
    <s v="Transport, Postal and Warehousing"/>
    <m/>
    <x v="1"/>
    <n v="183"/>
    <s v="prop"/>
    <x v="0"/>
    <x v="0"/>
    <x v="0"/>
  </r>
  <r>
    <x v="2"/>
    <x v="1"/>
    <s v="anzsic06_division"/>
    <s v="Wholesale Trade"/>
    <n v="9"/>
    <x v="1"/>
    <n v="183"/>
    <s v="prop"/>
    <x v="0"/>
    <x v="0"/>
    <x v="0"/>
  </r>
  <r>
    <x v="2"/>
    <x v="1"/>
    <s v="ben_payment_year_prior"/>
    <s v="1"/>
    <m/>
    <x v="1"/>
    <n v="183"/>
    <s v="prop"/>
    <x v="16"/>
    <x v="0"/>
    <x v="1"/>
  </r>
  <r>
    <x v="2"/>
    <x v="1"/>
    <s v="benT1_prior_year"/>
    <s v="1"/>
    <m/>
    <x v="1"/>
    <n v="183"/>
    <s v="prop"/>
    <x v="17"/>
    <x v="0"/>
    <x v="1"/>
  </r>
  <r>
    <x v="2"/>
    <x v="1"/>
    <s v="dl_motorcar_ever"/>
    <s v="No"/>
    <n v="108"/>
    <x v="1"/>
    <n v="183"/>
    <s v="prop"/>
    <x v="1"/>
    <x v="0"/>
    <x v="0"/>
  </r>
  <r>
    <x v="2"/>
    <x v="1"/>
    <s v="dl_motorcar_ever"/>
    <s v="Yes_1_learner"/>
    <m/>
    <x v="1"/>
    <n v="183"/>
    <s v="prop"/>
    <x v="1"/>
    <x v="0"/>
    <x v="0"/>
  </r>
  <r>
    <x v="2"/>
    <x v="1"/>
    <s v="dl_motorcar_ever"/>
    <s v="Yes_2_restricted"/>
    <m/>
    <x v="1"/>
    <n v="183"/>
    <s v="prop"/>
    <x v="1"/>
    <x v="0"/>
    <x v="0"/>
  </r>
  <r>
    <x v="2"/>
    <x v="1"/>
    <s v="dl_motorcar_ever"/>
    <s v="Yes_3_full"/>
    <n v="69"/>
    <x v="1"/>
    <n v="183"/>
    <s v="prop"/>
    <x v="1"/>
    <x v="0"/>
    <x v="0"/>
  </r>
  <r>
    <x v="2"/>
    <x v="1"/>
    <s v="earnings_year_prior"/>
    <s v="1"/>
    <n v="153"/>
    <x v="1"/>
    <n v="183"/>
    <s v="prop"/>
    <x v="2"/>
    <x v="0"/>
    <x v="1"/>
  </r>
  <r>
    <x v="2"/>
    <x v="1"/>
    <s v="EET_6months_prioryr"/>
    <s v="1"/>
    <n v="114"/>
    <x v="1"/>
    <n v="183"/>
    <s v="prop"/>
    <x v="3"/>
    <x v="0"/>
    <x v="1"/>
  </r>
  <r>
    <x v="2"/>
    <x v="1"/>
    <s v="EET_anytime_prioryr"/>
    <s v="1"/>
    <n v="153"/>
    <x v="1"/>
    <n v="183"/>
    <s v="prop"/>
    <x v="4"/>
    <x v="0"/>
    <x v="1"/>
  </r>
  <r>
    <x v="2"/>
    <x v="1"/>
    <s v="emergencyhousing_prior"/>
    <s v="1"/>
    <m/>
    <x v="1"/>
    <n v="183"/>
    <s v="prop"/>
    <x v="24"/>
    <x v="0"/>
    <x v="1"/>
  </r>
  <r>
    <x v="2"/>
    <x v="1"/>
    <s v="employ_assist_prog"/>
    <s v="1"/>
    <m/>
    <x v="1"/>
    <n v="183"/>
    <s v="prop"/>
    <x v="25"/>
    <x v="0"/>
    <x v="1"/>
  </r>
  <r>
    <x v="2"/>
    <x v="1"/>
    <s v="enrol_it_targeted_prioryr"/>
    <s v="1"/>
    <n v="6"/>
    <x v="1"/>
    <n v="183"/>
    <s v="prop"/>
    <x v="26"/>
    <x v="0"/>
    <x v="1"/>
  </r>
  <r>
    <x v="2"/>
    <x v="1"/>
    <s v="enrol_tertiary_ed_prioryr"/>
    <s v="1"/>
    <m/>
    <x v="1"/>
    <n v="183"/>
    <s v="prop"/>
    <x v="27"/>
    <x v="0"/>
    <x v="1"/>
  </r>
  <r>
    <x v="2"/>
    <x v="1"/>
    <s v="enrol_tertiary_training_prioryr"/>
    <s v="1"/>
    <n v="6"/>
    <x v="1"/>
    <n v="183"/>
    <s v="prop"/>
    <x v="28"/>
    <x v="0"/>
    <x v="1"/>
  </r>
  <r>
    <x v="2"/>
    <x v="1"/>
    <s v="high_qual"/>
    <s v="Level 1 to 3 qualification"/>
    <n v="6"/>
    <x v="1"/>
    <n v="183"/>
    <s v="prop"/>
    <x v="5"/>
    <x v="0"/>
    <x v="0"/>
  </r>
  <r>
    <x v="2"/>
    <x v="1"/>
    <s v="high_qual"/>
    <s v="Level 4 to 6 qualification"/>
    <n v="6"/>
    <x v="1"/>
    <n v="183"/>
    <s v="prop"/>
    <x v="5"/>
    <x v="0"/>
    <x v="0"/>
  </r>
  <r>
    <x v="2"/>
    <x v="1"/>
    <s v="high_qual"/>
    <s v="Level 7+"/>
    <m/>
    <x v="1"/>
    <n v="183"/>
    <s v="prop"/>
    <x v="5"/>
    <x v="0"/>
    <x v="0"/>
  </r>
  <r>
    <x v="2"/>
    <x v="1"/>
    <s v="high_qual"/>
    <s v="Missing"/>
    <n v="162"/>
    <x v="1"/>
    <n v="183"/>
    <s v="prop"/>
    <x v="5"/>
    <x v="0"/>
    <x v="0"/>
  </r>
  <r>
    <x v="2"/>
    <x v="1"/>
    <s v="high_qual"/>
    <s v="No qualification"/>
    <n v="6"/>
    <x v="1"/>
    <n v="183"/>
    <s v="prop"/>
    <x v="5"/>
    <x v="0"/>
    <x v="0"/>
  </r>
  <r>
    <x v="2"/>
    <x v="1"/>
    <s v="high_qual_nqf"/>
    <s v="1"/>
    <m/>
    <x v="1"/>
    <n v="183"/>
    <s v="prop"/>
    <x v="14"/>
    <x v="0"/>
    <x v="0"/>
  </r>
  <r>
    <x v="2"/>
    <x v="1"/>
    <s v="high_qual_nqf"/>
    <s v="2"/>
    <m/>
    <x v="1"/>
    <n v="183"/>
    <s v="prop"/>
    <x v="14"/>
    <x v="0"/>
    <x v="0"/>
  </r>
  <r>
    <x v="2"/>
    <x v="1"/>
    <s v="high_qual_nqf"/>
    <s v="4"/>
    <m/>
    <x v="1"/>
    <n v="183"/>
    <s v="prop"/>
    <x v="14"/>
    <x v="0"/>
    <x v="0"/>
  </r>
  <r>
    <x v="2"/>
    <x v="1"/>
    <s v="high_qual_nqf"/>
    <s v="5"/>
    <m/>
    <x v="1"/>
    <n v="183"/>
    <s v="prop"/>
    <x v="14"/>
    <x v="0"/>
    <x v="0"/>
  </r>
  <r>
    <x v="2"/>
    <x v="1"/>
    <s v="high_qual_nqf"/>
    <s v="6"/>
    <m/>
    <x v="1"/>
    <n v="183"/>
    <s v="prop"/>
    <x v="14"/>
    <x v="0"/>
    <x v="0"/>
  </r>
  <r>
    <x v="2"/>
    <x v="1"/>
    <s v="high_qual_nqf"/>
    <s v="7"/>
    <m/>
    <x v="1"/>
    <n v="183"/>
    <s v="prop"/>
    <x v="14"/>
    <x v="0"/>
    <x v="0"/>
  </r>
  <r>
    <x v="2"/>
    <x v="1"/>
    <s v="HNZtenant_prior"/>
    <s v="1"/>
    <m/>
    <x v="1"/>
    <n v="183"/>
    <s v="prop"/>
    <x v="7"/>
    <x v="0"/>
    <x v="1"/>
  </r>
  <r>
    <x v="2"/>
    <x v="1"/>
    <s v="JSHCD_prior_year"/>
    <s v="1"/>
    <m/>
    <x v="1"/>
    <n v="183"/>
    <s v="prop"/>
    <x v="30"/>
    <x v="0"/>
    <x v="1"/>
  </r>
  <r>
    <x v="2"/>
    <x v="1"/>
    <s v="JSWR_prior_year"/>
    <s v="1"/>
    <m/>
    <x v="1"/>
    <n v="183"/>
    <s v="prop"/>
    <x v="31"/>
    <x v="0"/>
    <x v="1"/>
  </r>
  <r>
    <x v="2"/>
    <x v="1"/>
    <s v="nzsced_field"/>
    <s v="agriculture, environmental and"/>
    <m/>
    <x v="1"/>
    <n v="183"/>
    <s v="prop"/>
    <x v="32"/>
    <x v="0"/>
    <x v="0"/>
  </r>
  <r>
    <x v="2"/>
    <x v="1"/>
    <s v="nzsced_field"/>
    <s v="engineering and related techno"/>
    <m/>
    <x v="1"/>
    <n v="183"/>
    <s v="prop"/>
    <x v="32"/>
    <x v="0"/>
    <x v="0"/>
  </r>
  <r>
    <x v="2"/>
    <x v="1"/>
    <s v="nzsced_field"/>
    <s v="food, hospitality and personal"/>
    <m/>
    <x v="1"/>
    <n v="183"/>
    <s v="prop"/>
    <x v="32"/>
    <x v="0"/>
    <x v="0"/>
  </r>
  <r>
    <x v="2"/>
    <x v="1"/>
    <s v="nzsced_field"/>
    <s v="management and commerce"/>
    <m/>
    <x v="1"/>
    <n v="183"/>
    <s v="prop"/>
    <x v="32"/>
    <x v="0"/>
    <x v="0"/>
  </r>
  <r>
    <x v="2"/>
    <x v="1"/>
    <s v="nzsced_field"/>
    <s v="mixed field programmes"/>
    <m/>
    <x v="1"/>
    <n v="183"/>
    <s v="prop"/>
    <x v="32"/>
    <x v="0"/>
    <x v="0"/>
  </r>
  <r>
    <x v="2"/>
    <x v="1"/>
    <s v="nzsced_field"/>
    <s v="unknown"/>
    <m/>
    <x v="1"/>
    <n v="183"/>
    <s v="prop"/>
    <x v="32"/>
    <x v="0"/>
    <x v="0"/>
  </r>
  <r>
    <x v="2"/>
    <x v="1"/>
    <s v="offend_prioryr"/>
    <s v="1"/>
    <m/>
    <x v="1"/>
    <n v="183"/>
    <s v="prop"/>
    <x v="9"/>
    <x v="0"/>
    <x v="1"/>
  </r>
  <r>
    <x v="2"/>
    <x v="1"/>
    <s v="prog_job_placement"/>
    <s v="1"/>
    <m/>
    <x v="1"/>
    <n v="183"/>
    <s v="prop"/>
    <x v="35"/>
    <x v="0"/>
    <x v="1"/>
  </r>
  <r>
    <x v="2"/>
    <x v="1"/>
    <s v="SLP_prior_year"/>
    <s v="1"/>
    <m/>
    <x v="1"/>
    <n v="183"/>
    <s v="prop"/>
    <x v="40"/>
    <x v="0"/>
    <x v="1"/>
  </r>
  <r>
    <x v="2"/>
    <x v="1"/>
    <s v="supp_accommodation"/>
    <s v="1"/>
    <m/>
    <x v="1"/>
    <n v="183"/>
    <s v="prop"/>
    <x v="42"/>
    <x v="0"/>
    <x v="1"/>
  </r>
  <r>
    <x v="2"/>
    <x v="1"/>
    <s v="supp_benefit_flag"/>
    <s v="1"/>
    <m/>
    <x v="1"/>
    <n v="183"/>
    <s v="prop"/>
    <x v="43"/>
    <x v="0"/>
    <x v="1"/>
  </r>
  <r>
    <x v="2"/>
    <x v="1"/>
    <s v="supp_disability"/>
    <s v="1"/>
    <m/>
    <x v="1"/>
    <n v="183"/>
    <s v="prop"/>
    <x v="45"/>
    <x v="0"/>
    <x v="1"/>
  </r>
  <r>
    <x v="2"/>
    <x v="1"/>
    <s v="supp_winter_payment"/>
    <s v="1"/>
    <m/>
    <x v="1"/>
    <n v="183"/>
    <s v="prop"/>
    <x v="46"/>
    <x v="0"/>
    <x v="1"/>
  </r>
  <r>
    <x v="2"/>
    <x v="1"/>
    <s v="victim_prioryr"/>
    <s v="1"/>
    <m/>
    <x v="1"/>
    <n v="183"/>
    <s v="prop"/>
    <x v="12"/>
    <x v="0"/>
    <x v="1"/>
  </r>
  <r>
    <x v="2"/>
    <x v="1"/>
    <s v="victim_serious_harm_prioryr"/>
    <s v="1"/>
    <m/>
    <x v="1"/>
    <n v="183"/>
    <s v="prop"/>
    <x v="13"/>
    <x v="0"/>
    <x v="1"/>
  </r>
  <r>
    <x v="2"/>
    <x v="1"/>
    <s v="anzsic06_division"/>
    <s v="Accommodation and Food Services"/>
    <n v="12"/>
    <x v="1"/>
    <n v="144"/>
    <s v="prop"/>
    <x v="0"/>
    <x v="1"/>
    <x v="0"/>
  </r>
  <r>
    <x v="2"/>
    <x v="1"/>
    <s v="anzsic06_division"/>
    <s v="Administrative and Support Services"/>
    <m/>
    <x v="1"/>
    <n v="144"/>
    <s v="prop"/>
    <x v="0"/>
    <x v="1"/>
    <x v="0"/>
  </r>
  <r>
    <x v="2"/>
    <x v="1"/>
    <s v="anzsic06_division"/>
    <s v="Agriculture, Forestry and Fishing"/>
    <n v="6"/>
    <x v="1"/>
    <n v="144"/>
    <s v="prop"/>
    <x v="0"/>
    <x v="1"/>
    <x v="0"/>
  </r>
  <r>
    <x v="2"/>
    <x v="1"/>
    <s v="anzsic06_division"/>
    <s v="Arts and Recreation Services"/>
    <m/>
    <x v="1"/>
    <n v="144"/>
    <s v="prop"/>
    <x v="0"/>
    <x v="1"/>
    <x v="0"/>
  </r>
  <r>
    <x v="2"/>
    <x v="1"/>
    <s v="anzsic06_division"/>
    <s v="Education and Training"/>
    <m/>
    <x v="1"/>
    <n v="144"/>
    <s v="prop"/>
    <x v="0"/>
    <x v="1"/>
    <x v="0"/>
  </r>
  <r>
    <x v="2"/>
    <x v="1"/>
    <s v="anzsic06_division"/>
    <s v="Electricity, Gas, Water and Waste Services"/>
    <m/>
    <x v="1"/>
    <n v="144"/>
    <s v="prop"/>
    <x v="0"/>
    <x v="1"/>
    <x v="0"/>
  </r>
  <r>
    <x v="2"/>
    <x v="1"/>
    <s v="anzsic06_division"/>
    <s v="Financial and Insurance Services"/>
    <m/>
    <x v="1"/>
    <n v="144"/>
    <s v="prop"/>
    <x v="0"/>
    <x v="1"/>
    <x v="0"/>
  </r>
  <r>
    <x v="2"/>
    <x v="1"/>
    <s v="anzsic06_division"/>
    <s v="Health Care and Social Assistance"/>
    <n v="39"/>
    <x v="1"/>
    <n v="144"/>
    <s v="prop"/>
    <x v="0"/>
    <x v="1"/>
    <x v="0"/>
  </r>
  <r>
    <x v="2"/>
    <x v="1"/>
    <s v="anzsic06_division"/>
    <s v="Information Media and Telecommunications"/>
    <m/>
    <x v="1"/>
    <n v="144"/>
    <s v="prop"/>
    <x v="0"/>
    <x v="1"/>
    <x v="0"/>
  </r>
  <r>
    <x v="2"/>
    <x v="1"/>
    <s v="anzsic06_division"/>
    <s v="Manufacturing"/>
    <m/>
    <x v="1"/>
    <n v="144"/>
    <s v="prop"/>
    <x v="0"/>
    <x v="1"/>
    <x v="0"/>
  </r>
  <r>
    <x v="2"/>
    <x v="1"/>
    <s v="anzsic06_division"/>
    <s v="Other Services"/>
    <m/>
    <x v="1"/>
    <n v="144"/>
    <s v="prop"/>
    <x v="0"/>
    <x v="1"/>
    <x v="0"/>
  </r>
  <r>
    <x v="2"/>
    <x v="1"/>
    <s v="anzsic06_division"/>
    <s v="Professional, Scientific and Technical Services"/>
    <n v="12"/>
    <x v="1"/>
    <n v="144"/>
    <s v="prop"/>
    <x v="0"/>
    <x v="1"/>
    <x v="0"/>
  </r>
  <r>
    <x v="2"/>
    <x v="1"/>
    <s v="anzsic06_division"/>
    <s v="Public Administration and Safety"/>
    <n v="6"/>
    <x v="1"/>
    <n v="144"/>
    <s v="prop"/>
    <x v="0"/>
    <x v="1"/>
    <x v="0"/>
  </r>
  <r>
    <x v="2"/>
    <x v="1"/>
    <s v="anzsic06_division"/>
    <s v="Retail Trade"/>
    <n v="12"/>
    <x v="1"/>
    <n v="144"/>
    <s v="prop"/>
    <x v="0"/>
    <x v="1"/>
    <x v="0"/>
  </r>
  <r>
    <x v="2"/>
    <x v="1"/>
    <s v="anzsic06_division"/>
    <s v="Transport, Postal and Warehousing"/>
    <m/>
    <x v="1"/>
    <n v="144"/>
    <s v="prop"/>
    <x v="0"/>
    <x v="1"/>
    <x v="0"/>
  </r>
  <r>
    <x v="2"/>
    <x v="1"/>
    <s v="anzsic06_division"/>
    <s v="Wholesale Trade"/>
    <m/>
    <x v="1"/>
    <n v="144"/>
    <s v="prop"/>
    <x v="0"/>
    <x v="1"/>
    <x v="0"/>
  </r>
  <r>
    <x v="2"/>
    <x v="1"/>
    <s v="ben_payment_year_prior"/>
    <s v="1"/>
    <m/>
    <x v="1"/>
    <n v="144"/>
    <s v="prop"/>
    <x v="16"/>
    <x v="1"/>
    <x v="1"/>
  </r>
  <r>
    <x v="2"/>
    <x v="1"/>
    <s v="benT1_prior_year"/>
    <s v="1"/>
    <m/>
    <x v="1"/>
    <n v="144"/>
    <s v="prop"/>
    <x v="17"/>
    <x v="1"/>
    <x v="1"/>
  </r>
  <r>
    <x v="2"/>
    <x v="1"/>
    <s v="dl_motorcar_ever"/>
    <s v="No"/>
    <n v="75"/>
    <x v="1"/>
    <n v="144"/>
    <s v="prop"/>
    <x v="1"/>
    <x v="1"/>
    <x v="0"/>
  </r>
  <r>
    <x v="2"/>
    <x v="1"/>
    <s v="dl_motorcar_ever"/>
    <s v="Yes_1_learner"/>
    <n v="12"/>
    <x v="1"/>
    <n v="144"/>
    <s v="prop"/>
    <x v="1"/>
    <x v="1"/>
    <x v="0"/>
  </r>
  <r>
    <x v="2"/>
    <x v="1"/>
    <s v="dl_motorcar_ever"/>
    <s v="Yes_2_restricted"/>
    <m/>
    <x v="1"/>
    <n v="144"/>
    <s v="prop"/>
    <x v="1"/>
    <x v="1"/>
    <x v="0"/>
  </r>
  <r>
    <x v="2"/>
    <x v="1"/>
    <s v="dl_motorcar_ever"/>
    <s v="Yes_3_full"/>
    <n v="51"/>
    <x v="1"/>
    <n v="144"/>
    <s v="prop"/>
    <x v="1"/>
    <x v="1"/>
    <x v="0"/>
  </r>
  <r>
    <x v="2"/>
    <x v="1"/>
    <s v="earnings_year_prior"/>
    <s v="1"/>
    <n v="120"/>
    <x v="1"/>
    <n v="144"/>
    <s v="prop"/>
    <x v="2"/>
    <x v="1"/>
    <x v="1"/>
  </r>
  <r>
    <x v="2"/>
    <x v="1"/>
    <s v="EET_6months_prioryr"/>
    <s v="1"/>
    <n v="96"/>
    <x v="1"/>
    <n v="144"/>
    <s v="prop"/>
    <x v="3"/>
    <x v="1"/>
    <x v="1"/>
  </r>
  <r>
    <x v="2"/>
    <x v="1"/>
    <s v="EET_anytime_prioryr"/>
    <s v="1"/>
    <n v="123"/>
    <x v="1"/>
    <n v="144"/>
    <s v="prop"/>
    <x v="4"/>
    <x v="1"/>
    <x v="1"/>
  </r>
  <r>
    <x v="2"/>
    <x v="1"/>
    <s v="employ_assist_prog"/>
    <s v="1"/>
    <m/>
    <x v="1"/>
    <n v="144"/>
    <s v="prop"/>
    <x v="25"/>
    <x v="1"/>
    <x v="1"/>
  </r>
  <r>
    <x v="2"/>
    <x v="1"/>
    <s v="enrol_it_targeted_prioryr"/>
    <s v="1"/>
    <m/>
    <x v="1"/>
    <n v="144"/>
    <s v="prop"/>
    <x v="26"/>
    <x v="1"/>
    <x v="1"/>
  </r>
  <r>
    <x v="2"/>
    <x v="1"/>
    <s v="enrol_tertiary_training_prioryr"/>
    <s v="1"/>
    <m/>
    <x v="1"/>
    <n v="144"/>
    <s v="prop"/>
    <x v="28"/>
    <x v="1"/>
    <x v="1"/>
  </r>
  <r>
    <x v="2"/>
    <x v="1"/>
    <s v="high_qual"/>
    <s v="Level 1 to 3 qualification"/>
    <m/>
    <x v="1"/>
    <n v="144"/>
    <s v="prop"/>
    <x v="5"/>
    <x v="1"/>
    <x v="0"/>
  </r>
  <r>
    <x v="2"/>
    <x v="1"/>
    <s v="high_qual"/>
    <s v="Level 4 to 6 qualification"/>
    <m/>
    <x v="1"/>
    <n v="144"/>
    <s v="prop"/>
    <x v="5"/>
    <x v="1"/>
    <x v="0"/>
  </r>
  <r>
    <x v="2"/>
    <x v="1"/>
    <s v="high_qual"/>
    <s v="Level 7+"/>
    <m/>
    <x v="1"/>
    <n v="144"/>
    <s v="prop"/>
    <x v="5"/>
    <x v="1"/>
    <x v="0"/>
  </r>
  <r>
    <x v="2"/>
    <x v="1"/>
    <s v="high_qual"/>
    <s v="Missing"/>
    <n v="132"/>
    <x v="1"/>
    <n v="144"/>
    <s v="prop"/>
    <x v="5"/>
    <x v="1"/>
    <x v="0"/>
  </r>
  <r>
    <x v="2"/>
    <x v="1"/>
    <s v="high_qual"/>
    <s v="No qualification"/>
    <m/>
    <x v="1"/>
    <n v="144"/>
    <s v="prop"/>
    <x v="5"/>
    <x v="1"/>
    <x v="0"/>
  </r>
  <r>
    <x v="2"/>
    <x v="1"/>
    <s v="high_qual_nqf"/>
    <s v="1"/>
    <m/>
    <x v="1"/>
    <n v="144"/>
    <s v="prop"/>
    <x v="14"/>
    <x v="1"/>
    <x v="0"/>
  </r>
  <r>
    <x v="2"/>
    <x v="1"/>
    <s v="high_qual_nqf"/>
    <s v="3"/>
    <m/>
    <x v="1"/>
    <n v="144"/>
    <s v="prop"/>
    <x v="14"/>
    <x v="1"/>
    <x v="0"/>
  </r>
  <r>
    <x v="2"/>
    <x v="1"/>
    <s v="high_qual_nqf"/>
    <s v="4"/>
    <m/>
    <x v="1"/>
    <n v="144"/>
    <s v="prop"/>
    <x v="14"/>
    <x v="1"/>
    <x v="0"/>
  </r>
  <r>
    <x v="2"/>
    <x v="1"/>
    <s v="high_qual_nqf"/>
    <s v="5"/>
    <m/>
    <x v="1"/>
    <n v="144"/>
    <s v="prop"/>
    <x v="14"/>
    <x v="1"/>
    <x v="0"/>
  </r>
  <r>
    <x v="2"/>
    <x v="1"/>
    <s v="high_qual_nqf"/>
    <s v="6"/>
    <m/>
    <x v="1"/>
    <n v="144"/>
    <s v="prop"/>
    <x v="14"/>
    <x v="1"/>
    <x v="0"/>
  </r>
  <r>
    <x v="2"/>
    <x v="1"/>
    <s v="high_qual_nqf"/>
    <s v="7"/>
    <m/>
    <x v="1"/>
    <n v="144"/>
    <s v="prop"/>
    <x v="14"/>
    <x v="1"/>
    <x v="0"/>
  </r>
  <r>
    <x v="2"/>
    <x v="1"/>
    <s v="high_qual_nqf"/>
    <s v="9"/>
    <m/>
    <x v="1"/>
    <n v="144"/>
    <s v="prop"/>
    <x v="14"/>
    <x v="1"/>
    <x v="0"/>
  </r>
  <r>
    <x v="2"/>
    <x v="1"/>
    <s v="HNZtenant_prior"/>
    <s v="1"/>
    <m/>
    <x v="1"/>
    <n v="144"/>
    <s v="prop"/>
    <x v="7"/>
    <x v="1"/>
    <x v="1"/>
  </r>
  <r>
    <x v="2"/>
    <x v="1"/>
    <s v="JSHCD_prior_year"/>
    <s v="1"/>
    <m/>
    <x v="1"/>
    <n v="144"/>
    <s v="prop"/>
    <x v="30"/>
    <x v="1"/>
    <x v="1"/>
  </r>
  <r>
    <x v="2"/>
    <x v="1"/>
    <s v="nzsced_field"/>
    <s v="society and culture"/>
    <m/>
    <x v="1"/>
    <n v="144"/>
    <s v="prop"/>
    <x v="32"/>
    <x v="1"/>
    <x v="0"/>
  </r>
  <r>
    <x v="2"/>
    <x v="1"/>
    <s v="prog_job_placement"/>
    <s v="1"/>
    <m/>
    <x v="1"/>
    <n v="144"/>
    <s v="prop"/>
    <x v="35"/>
    <x v="1"/>
    <x v="1"/>
  </r>
  <r>
    <x v="2"/>
    <x v="1"/>
    <s v="SLP_prior_year"/>
    <s v="1"/>
    <m/>
    <x v="1"/>
    <n v="144"/>
    <s v="prop"/>
    <x v="40"/>
    <x v="1"/>
    <x v="1"/>
  </r>
  <r>
    <x v="2"/>
    <x v="1"/>
    <s v="supp_accommodation"/>
    <s v="1"/>
    <m/>
    <x v="1"/>
    <n v="144"/>
    <s v="prop"/>
    <x v="42"/>
    <x v="1"/>
    <x v="1"/>
  </r>
  <r>
    <x v="2"/>
    <x v="1"/>
    <s v="supp_benefit_flag"/>
    <s v="1"/>
    <m/>
    <x v="1"/>
    <n v="144"/>
    <s v="prop"/>
    <x v="43"/>
    <x v="1"/>
    <x v="1"/>
  </r>
  <r>
    <x v="2"/>
    <x v="1"/>
    <s v="supp_disability"/>
    <s v="1"/>
    <m/>
    <x v="1"/>
    <n v="144"/>
    <s v="prop"/>
    <x v="45"/>
    <x v="1"/>
    <x v="1"/>
  </r>
  <r>
    <x v="2"/>
    <x v="1"/>
    <s v="supp_winter_payment"/>
    <s v="1"/>
    <m/>
    <x v="1"/>
    <n v="144"/>
    <s v="prop"/>
    <x v="46"/>
    <x v="1"/>
    <x v="1"/>
  </r>
  <r>
    <x v="2"/>
    <x v="1"/>
    <s v="victim_prioryr"/>
    <s v="1"/>
    <m/>
    <x v="1"/>
    <n v="144"/>
    <s v="prop"/>
    <x v="12"/>
    <x v="1"/>
    <x v="1"/>
  </r>
  <r>
    <x v="2"/>
    <x v="2"/>
    <s v="anzsic06_division"/>
    <s v="Accommodation and Food Services"/>
    <n v="18"/>
    <x v="1"/>
    <n v="435"/>
    <s v="prop"/>
    <x v="0"/>
    <x v="0"/>
    <x v="0"/>
  </r>
  <r>
    <x v="2"/>
    <x v="2"/>
    <s v="anzsic06_division"/>
    <s v="Administrative and Support Services"/>
    <n v="18"/>
    <x v="1"/>
    <n v="435"/>
    <s v="prop"/>
    <x v="0"/>
    <x v="0"/>
    <x v="0"/>
  </r>
  <r>
    <x v="2"/>
    <x v="2"/>
    <s v="anzsic06_division"/>
    <s v="Agriculture, Forestry and Fishing"/>
    <n v="36"/>
    <x v="1"/>
    <n v="435"/>
    <s v="prop"/>
    <x v="0"/>
    <x v="0"/>
    <x v="0"/>
  </r>
  <r>
    <x v="2"/>
    <x v="2"/>
    <s v="anzsic06_division"/>
    <s v="Arts and Recreation Services"/>
    <m/>
    <x v="1"/>
    <n v="435"/>
    <s v="prop"/>
    <x v="0"/>
    <x v="0"/>
    <x v="0"/>
  </r>
  <r>
    <x v="2"/>
    <x v="2"/>
    <s v="anzsic06_division"/>
    <s v="Construction"/>
    <n v="45"/>
    <x v="1"/>
    <n v="435"/>
    <s v="prop"/>
    <x v="0"/>
    <x v="0"/>
    <x v="0"/>
  </r>
  <r>
    <x v="2"/>
    <x v="2"/>
    <s v="anzsic06_division"/>
    <s v="Education and Training"/>
    <n v="6"/>
    <x v="1"/>
    <n v="435"/>
    <s v="prop"/>
    <x v="0"/>
    <x v="0"/>
    <x v="0"/>
  </r>
  <r>
    <x v="2"/>
    <x v="2"/>
    <s v="anzsic06_division"/>
    <s v="Electricity, Gas, Water and Waste Services"/>
    <m/>
    <x v="1"/>
    <n v="435"/>
    <s v="prop"/>
    <x v="0"/>
    <x v="0"/>
    <x v="0"/>
  </r>
  <r>
    <x v="2"/>
    <x v="2"/>
    <s v="anzsic06_division"/>
    <s v="Financial and Insurance Services"/>
    <m/>
    <x v="1"/>
    <n v="435"/>
    <s v="prop"/>
    <x v="0"/>
    <x v="0"/>
    <x v="0"/>
  </r>
  <r>
    <x v="2"/>
    <x v="2"/>
    <s v="anzsic06_division"/>
    <s v="Health Care and Social Assistance"/>
    <n v="51"/>
    <x v="1"/>
    <n v="435"/>
    <s v="prop"/>
    <x v="0"/>
    <x v="0"/>
    <x v="0"/>
  </r>
  <r>
    <x v="2"/>
    <x v="2"/>
    <s v="anzsic06_division"/>
    <s v="Information Media and Telecommunications"/>
    <m/>
    <x v="1"/>
    <n v="435"/>
    <s v="prop"/>
    <x v="0"/>
    <x v="0"/>
    <x v="0"/>
  </r>
  <r>
    <x v="2"/>
    <x v="2"/>
    <s v="anzsic06_division"/>
    <s v="Manufacturing"/>
    <n v="45"/>
    <x v="1"/>
    <n v="435"/>
    <s v="prop"/>
    <x v="0"/>
    <x v="0"/>
    <x v="0"/>
  </r>
  <r>
    <x v="2"/>
    <x v="2"/>
    <s v="anzsic06_division"/>
    <s v="Mining"/>
    <m/>
    <x v="1"/>
    <n v="435"/>
    <s v="prop"/>
    <x v="0"/>
    <x v="0"/>
    <x v="0"/>
  </r>
  <r>
    <x v="2"/>
    <x v="2"/>
    <s v="anzsic06_division"/>
    <s v="Other Services"/>
    <m/>
    <x v="1"/>
    <n v="435"/>
    <s v="prop"/>
    <x v="0"/>
    <x v="0"/>
    <x v="0"/>
  </r>
  <r>
    <x v="2"/>
    <x v="2"/>
    <s v="anzsic06_division"/>
    <s v="Professional, Scientific and Technical Services"/>
    <n v="33"/>
    <x v="1"/>
    <n v="435"/>
    <s v="prop"/>
    <x v="0"/>
    <x v="0"/>
    <x v="0"/>
  </r>
  <r>
    <x v="2"/>
    <x v="2"/>
    <s v="anzsic06_division"/>
    <s v="Public Administration and Safety"/>
    <n v="9"/>
    <x v="1"/>
    <n v="435"/>
    <s v="prop"/>
    <x v="0"/>
    <x v="0"/>
    <x v="0"/>
  </r>
  <r>
    <x v="2"/>
    <x v="2"/>
    <s v="anzsic06_division"/>
    <s v="Rental, Hiring and Real Estate Services"/>
    <m/>
    <x v="1"/>
    <n v="435"/>
    <s v="prop"/>
    <x v="0"/>
    <x v="0"/>
    <x v="0"/>
  </r>
  <r>
    <x v="2"/>
    <x v="2"/>
    <s v="anzsic06_division"/>
    <s v="Retail Trade"/>
    <n v="18"/>
    <x v="1"/>
    <n v="435"/>
    <s v="prop"/>
    <x v="0"/>
    <x v="0"/>
    <x v="0"/>
  </r>
  <r>
    <x v="2"/>
    <x v="2"/>
    <s v="anzsic06_division"/>
    <s v="Transport, Postal and Warehousing"/>
    <n v="21"/>
    <x v="1"/>
    <n v="435"/>
    <s v="prop"/>
    <x v="0"/>
    <x v="0"/>
    <x v="0"/>
  </r>
  <r>
    <x v="2"/>
    <x v="2"/>
    <s v="anzsic06_division"/>
    <s v="Wholesale Trade"/>
    <n v="15"/>
    <x v="1"/>
    <n v="435"/>
    <s v="prop"/>
    <x v="0"/>
    <x v="0"/>
    <x v="0"/>
  </r>
  <r>
    <x v="2"/>
    <x v="2"/>
    <s v="ben_payment_year_prior"/>
    <s v="1"/>
    <m/>
    <x v="1"/>
    <n v="435"/>
    <s v="prop"/>
    <x v="16"/>
    <x v="0"/>
    <x v="1"/>
  </r>
  <r>
    <x v="2"/>
    <x v="2"/>
    <s v="benT1_prior_year"/>
    <s v="1"/>
    <m/>
    <x v="1"/>
    <n v="435"/>
    <s v="prop"/>
    <x v="17"/>
    <x v="0"/>
    <x v="1"/>
  </r>
  <r>
    <x v="2"/>
    <x v="2"/>
    <s v="dl_motorcar_ever"/>
    <s v="No"/>
    <n v="219"/>
    <x v="1"/>
    <n v="435"/>
    <s v="prop"/>
    <x v="1"/>
    <x v="0"/>
    <x v="0"/>
  </r>
  <r>
    <x v="2"/>
    <x v="2"/>
    <s v="dl_motorcar_ever"/>
    <s v="Yes_1_learner"/>
    <m/>
    <x v="1"/>
    <n v="435"/>
    <s v="prop"/>
    <x v="1"/>
    <x v="0"/>
    <x v="0"/>
  </r>
  <r>
    <x v="2"/>
    <x v="2"/>
    <s v="dl_motorcar_ever"/>
    <s v="Yes_2_restricted"/>
    <m/>
    <x v="1"/>
    <n v="435"/>
    <s v="prop"/>
    <x v="1"/>
    <x v="0"/>
    <x v="0"/>
  </r>
  <r>
    <x v="2"/>
    <x v="2"/>
    <s v="dl_motorcar_ever"/>
    <s v="Yes_3_full"/>
    <n v="210"/>
    <x v="1"/>
    <n v="435"/>
    <s v="prop"/>
    <x v="1"/>
    <x v="0"/>
    <x v="0"/>
  </r>
  <r>
    <x v="2"/>
    <x v="2"/>
    <s v="earnings_year_prior"/>
    <s v="1"/>
    <n v="351"/>
    <x v="1"/>
    <n v="435"/>
    <s v="prop"/>
    <x v="2"/>
    <x v="0"/>
    <x v="1"/>
  </r>
  <r>
    <x v="2"/>
    <x v="2"/>
    <s v="EET_6months_prioryr"/>
    <s v="1"/>
    <n v="300"/>
    <x v="1"/>
    <n v="435"/>
    <s v="prop"/>
    <x v="3"/>
    <x v="0"/>
    <x v="1"/>
  </r>
  <r>
    <x v="2"/>
    <x v="2"/>
    <s v="EET_anytime_prioryr"/>
    <s v="1"/>
    <n v="357"/>
    <x v="1"/>
    <n v="435"/>
    <s v="prop"/>
    <x v="4"/>
    <x v="0"/>
    <x v="1"/>
  </r>
  <r>
    <x v="2"/>
    <x v="2"/>
    <s v="employ_assist_prog"/>
    <s v="1"/>
    <m/>
    <x v="1"/>
    <n v="435"/>
    <s v="prop"/>
    <x v="25"/>
    <x v="0"/>
    <x v="1"/>
  </r>
  <r>
    <x v="2"/>
    <x v="2"/>
    <s v="enrol_it_targeted_prioryr"/>
    <s v="1"/>
    <n v="12"/>
    <x v="1"/>
    <n v="435"/>
    <s v="prop"/>
    <x v="26"/>
    <x v="0"/>
    <x v="1"/>
  </r>
  <r>
    <x v="2"/>
    <x v="2"/>
    <s v="enrol_tertiary_training_prioryr"/>
    <s v="1"/>
    <n v="12"/>
    <x v="1"/>
    <n v="435"/>
    <s v="prop"/>
    <x v="28"/>
    <x v="0"/>
    <x v="1"/>
  </r>
  <r>
    <x v="2"/>
    <x v="2"/>
    <s v="high_qual"/>
    <s v="Level 1 to 3 qualification"/>
    <n v="21"/>
    <x v="1"/>
    <n v="435"/>
    <s v="prop"/>
    <x v="5"/>
    <x v="0"/>
    <x v="0"/>
  </r>
  <r>
    <x v="2"/>
    <x v="2"/>
    <s v="high_qual"/>
    <s v="Level 4 to 6 qualification"/>
    <n v="9"/>
    <x v="1"/>
    <n v="435"/>
    <s v="prop"/>
    <x v="5"/>
    <x v="0"/>
    <x v="0"/>
  </r>
  <r>
    <x v="2"/>
    <x v="2"/>
    <s v="high_qual"/>
    <s v="Level 7+"/>
    <n v="18"/>
    <x v="1"/>
    <n v="435"/>
    <s v="prop"/>
    <x v="5"/>
    <x v="0"/>
    <x v="0"/>
  </r>
  <r>
    <x v="2"/>
    <x v="2"/>
    <s v="high_qual"/>
    <s v="Missing"/>
    <n v="372"/>
    <x v="1"/>
    <n v="435"/>
    <s v="prop"/>
    <x v="5"/>
    <x v="0"/>
    <x v="0"/>
  </r>
  <r>
    <x v="2"/>
    <x v="2"/>
    <s v="high_qual"/>
    <s v="No qualification"/>
    <n v="18"/>
    <x v="1"/>
    <n v="435"/>
    <s v="prop"/>
    <x v="5"/>
    <x v="0"/>
    <x v="0"/>
  </r>
  <r>
    <x v="2"/>
    <x v="2"/>
    <s v="high_qual_nqf"/>
    <s v="1"/>
    <n v="15"/>
    <x v="1"/>
    <n v="435"/>
    <s v="prop"/>
    <x v="14"/>
    <x v="0"/>
    <x v="0"/>
  </r>
  <r>
    <x v="2"/>
    <x v="2"/>
    <s v="high_qual_nqf"/>
    <s v="10"/>
    <m/>
    <x v="1"/>
    <n v="435"/>
    <s v="prop"/>
    <x v="14"/>
    <x v="0"/>
    <x v="0"/>
  </r>
  <r>
    <x v="2"/>
    <x v="2"/>
    <s v="high_qual_nqf"/>
    <s v="2"/>
    <m/>
    <x v="1"/>
    <n v="435"/>
    <s v="prop"/>
    <x v="14"/>
    <x v="0"/>
    <x v="0"/>
  </r>
  <r>
    <x v="2"/>
    <x v="2"/>
    <s v="high_qual_nqf"/>
    <s v="3"/>
    <m/>
    <x v="1"/>
    <n v="435"/>
    <s v="prop"/>
    <x v="14"/>
    <x v="0"/>
    <x v="0"/>
  </r>
  <r>
    <x v="2"/>
    <x v="2"/>
    <s v="high_qual_nqf"/>
    <s v="4"/>
    <m/>
    <x v="1"/>
    <n v="435"/>
    <s v="prop"/>
    <x v="14"/>
    <x v="0"/>
    <x v="0"/>
  </r>
  <r>
    <x v="2"/>
    <x v="2"/>
    <s v="high_qual_nqf"/>
    <s v="5"/>
    <m/>
    <x v="1"/>
    <n v="435"/>
    <s v="prop"/>
    <x v="14"/>
    <x v="0"/>
    <x v="0"/>
  </r>
  <r>
    <x v="2"/>
    <x v="2"/>
    <s v="high_qual_nqf"/>
    <s v="6"/>
    <m/>
    <x v="1"/>
    <n v="435"/>
    <s v="prop"/>
    <x v="14"/>
    <x v="0"/>
    <x v="0"/>
  </r>
  <r>
    <x v="2"/>
    <x v="2"/>
    <s v="high_qual_nqf"/>
    <s v="7"/>
    <n v="9"/>
    <x v="1"/>
    <n v="435"/>
    <s v="prop"/>
    <x v="14"/>
    <x v="0"/>
    <x v="0"/>
  </r>
  <r>
    <x v="2"/>
    <x v="2"/>
    <s v="high_qual_nqf"/>
    <s v="8"/>
    <m/>
    <x v="1"/>
    <n v="435"/>
    <s v="prop"/>
    <x v="14"/>
    <x v="0"/>
    <x v="0"/>
  </r>
  <r>
    <x v="2"/>
    <x v="2"/>
    <s v="high_qual_nqf"/>
    <s v="9"/>
    <m/>
    <x v="1"/>
    <n v="435"/>
    <s v="prop"/>
    <x v="14"/>
    <x v="0"/>
    <x v="0"/>
  </r>
  <r>
    <x v="2"/>
    <x v="2"/>
    <s v="HNZtenant_prior"/>
    <s v="1"/>
    <m/>
    <x v="1"/>
    <n v="435"/>
    <s v="prop"/>
    <x v="7"/>
    <x v="0"/>
    <x v="1"/>
  </r>
  <r>
    <x v="2"/>
    <x v="2"/>
    <s v="JSHCD_prior_year"/>
    <s v="1"/>
    <m/>
    <x v="1"/>
    <n v="435"/>
    <s v="prop"/>
    <x v="30"/>
    <x v="0"/>
    <x v="1"/>
  </r>
  <r>
    <x v="2"/>
    <x v="2"/>
    <s v="JSWR_prior_year"/>
    <s v="1"/>
    <m/>
    <x v="1"/>
    <n v="435"/>
    <s v="prop"/>
    <x v="31"/>
    <x v="0"/>
    <x v="1"/>
  </r>
  <r>
    <x v="2"/>
    <x v="2"/>
    <s v="nzsced_field"/>
    <s v="agriculture, environmental and"/>
    <m/>
    <x v="1"/>
    <n v="435"/>
    <s v="prop"/>
    <x v="32"/>
    <x v="0"/>
    <x v="0"/>
  </r>
  <r>
    <x v="2"/>
    <x v="2"/>
    <s v="nzsced_field"/>
    <s v="architecture and building"/>
    <m/>
    <x v="1"/>
    <n v="435"/>
    <s v="prop"/>
    <x v="32"/>
    <x v="0"/>
    <x v="0"/>
  </r>
  <r>
    <x v="2"/>
    <x v="2"/>
    <s v="nzsced_field"/>
    <s v="engineering and related techno"/>
    <m/>
    <x v="1"/>
    <n v="435"/>
    <s v="prop"/>
    <x v="32"/>
    <x v="0"/>
    <x v="0"/>
  </r>
  <r>
    <x v="2"/>
    <x v="2"/>
    <s v="nzsced_field"/>
    <s v="management and commerce"/>
    <m/>
    <x v="1"/>
    <n v="435"/>
    <s v="prop"/>
    <x v="32"/>
    <x v="0"/>
    <x v="0"/>
  </r>
  <r>
    <x v="2"/>
    <x v="2"/>
    <s v="nzsced_field"/>
    <s v="society and culture"/>
    <m/>
    <x v="1"/>
    <n v="435"/>
    <s v="prop"/>
    <x v="32"/>
    <x v="0"/>
    <x v="0"/>
  </r>
  <r>
    <x v="2"/>
    <x v="2"/>
    <s v="nzsced_field"/>
    <s v="unknown"/>
    <m/>
    <x v="1"/>
    <n v="435"/>
    <s v="prop"/>
    <x v="32"/>
    <x v="0"/>
    <x v="0"/>
  </r>
  <r>
    <x v="2"/>
    <x v="2"/>
    <s v="offend_prioryr"/>
    <s v="1"/>
    <m/>
    <x v="1"/>
    <n v="435"/>
    <s v="prop"/>
    <x v="9"/>
    <x v="0"/>
    <x v="1"/>
  </r>
  <r>
    <x v="2"/>
    <x v="2"/>
    <s v="pension_payment_year_prior"/>
    <s v="1"/>
    <m/>
    <x v="1"/>
    <n v="435"/>
    <s v="prop"/>
    <x v="49"/>
    <x v="0"/>
    <x v="1"/>
  </r>
  <r>
    <x v="2"/>
    <x v="2"/>
    <s v="pension_prior_year"/>
    <s v="1"/>
    <m/>
    <x v="1"/>
    <n v="435"/>
    <s v="prop"/>
    <x v="50"/>
    <x v="0"/>
    <x v="1"/>
  </r>
  <r>
    <x v="2"/>
    <x v="2"/>
    <s v="PRIMHD_flag"/>
    <s v="1"/>
    <m/>
    <x v="1"/>
    <n v="435"/>
    <s v="prop"/>
    <x v="11"/>
    <x v="0"/>
    <x v="1"/>
  </r>
  <r>
    <x v="2"/>
    <x v="2"/>
    <s v="prog_job_placement"/>
    <s v="1"/>
    <m/>
    <x v="1"/>
    <n v="435"/>
    <s v="prop"/>
    <x v="35"/>
    <x v="0"/>
    <x v="1"/>
  </r>
  <r>
    <x v="2"/>
    <x v="2"/>
    <s v="SLP_prior_year"/>
    <s v="1"/>
    <m/>
    <x v="1"/>
    <n v="435"/>
    <s v="prop"/>
    <x v="40"/>
    <x v="0"/>
    <x v="1"/>
  </r>
  <r>
    <x v="2"/>
    <x v="2"/>
    <s v="supp_accommodation"/>
    <s v="1"/>
    <m/>
    <x v="1"/>
    <n v="435"/>
    <s v="prop"/>
    <x v="42"/>
    <x v="0"/>
    <x v="1"/>
  </r>
  <r>
    <x v="2"/>
    <x v="2"/>
    <s v="supp_benefit_flag"/>
    <s v="1"/>
    <n v="6"/>
    <x v="1"/>
    <n v="435"/>
    <s v="prop"/>
    <x v="43"/>
    <x v="0"/>
    <x v="1"/>
  </r>
  <r>
    <x v="2"/>
    <x v="2"/>
    <s v="supp_disability"/>
    <s v="1"/>
    <m/>
    <x v="1"/>
    <n v="435"/>
    <s v="prop"/>
    <x v="45"/>
    <x v="0"/>
    <x v="1"/>
  </r>
  <r>
    <x v="2"/>
    <x v="2"/>
    <s v="supp_winter_payment"/>
    <s v="1"/>
    <m/>
    <x v="1"/>
    <n v="435"/>
    <s v="prop"/>
    <x v="46"/>
    <x v="0"/>
    <x v="1"/>
  </r>
  <r>
    <x v="2"/>
    <x v="2"/>
    <s v="victim_prioryr"/>
    <s v="1"/>
    <n v="6"/>
    <x v="1"/>
    <n v="435"/>
    <s v="prop"/>
    <x v="12"/>
    <x v="0"/>
    <x v="1"/>
  </r>
  <r>
    <x v="2"/>
    <x v="2"/>
    <s v="anzsic06_division"/>
    <s v="Accommodation and Food Services"/>
    <n v="15"/>
    <x v="1"/>
    <n v="291"/>
    <s v="prop"/>
    <x v="0"/>
    <x v="1"/>
    <x v="0"/>
  </r>
  <r>
    <x v="2"/>
    <x v="2"/>
    <s v="anzsic06_division"/>
    <s v="Administrative and Support Services"/>
    <n v="6"/>
    <x v="1"/>
    <n v="291"/>
    <s v="prop"/>
    <x v="0"/>
    <x v="1"/>
    <x v="0"/>
  </r>
  <r>
    <x v="2"/>
    <x v="2"/>
    <s v="anzsic06_division"/>
    <s v="Agriculture, Forestry and Fishing"/>
    <n v="18"/>
    <x v="1"/>
    <n v="291"/>
    <s v="prop"/>
    <x v="0"/>
    <x v="1"/>
    <x v="0"/>
  </r>
  <r>
    <x v="2"/>
    <x v="2"/>
    <s v="anzsic06_division"/>
    <s v="Arts and Recreation Services"/>
    <m/>
    <x v="1"/>
    <n v="291"/>
    <s v="prop"/>
    <x v="0"/>
    <x v="1"/>
    <x v="0"/>
  </r>
  <r>
    <x v="2"/>
    <x v="2"/>
    <s v="anzsic06_division"/>
    <s v="Construction"/>
    <m/>
    <x v="1"/>
    <n v="291"/>
    <s v="prop"/>
    <x v="0"/>
    <x v="1"/>
    <x v="0"/>
  </r>
  <r>
    <x v="2"/>
    <x v="2"/>
    <s v="anzsic06_division"/>
    <s v="Education and Training"/>
    <n v="9"/>
    <x v="1"/>
    <n v="291"/>
    <s v="prop"/>
    <x v="0"/>
    <x v="1"/>
    <x v="0"/>
  </r>
  <r>
    <x v="2"/>
    <x v="2"/>
    <s v="anzsic06_division"/>
    <s v="Financial and Insurance Services"/>
    <n v="6"/>
    <x v="1"/>
    <n v="291"/>
    <s v="prop"/>
    <x v="0"/>
    <x v="1"/>
    <x v="0"/>
  </r>
  <r>
    <x v="2"/>
    <x v="2"/>
    <s v="anzsic06_division"/>
    <s v="Health Care and Social Assistance"/>
    <n v="81"/>
    <x v="1"/>
    <n v="291"/>
    <s v="prop"/>
    <x v="0"/>
    <x v="1"/>
    <x v="0"/>
  </r>
  <r>
    <x v="2"/>
    <x v="2"/>
    <s v="anzsic06_division"/>
    <s v="Manufacturing"/>
    <n v="12"/>
    <x v="1"/>
    <n v="291"/>
    <s v="prop"/>
    <x v="0"/>
    <x v="1"/>
    <x v="0"/>
  </r>
  <r>
    <x v="2"/>
    <x v="2"/>
    <s v="anzsic06_division"/>
    <s v="Other Services"/>
    <n v="6"/>
    <x v="1"/>
    <n v="291"/>
    <s v="prop"/>
    <x v="0"/>
    <x v="1"/>
    <x v="0"/>
  </r>
  <r>
    <x v="2"/>
    <x v="2"/>
    <s v="anzsic06_division"/>
    <s v="Professional, Scientific and Technical Services"/>
    <n v="9"/>
    <x v="1"/>
    <n v="291"/>
    <s v="prop"/>
    <x v="0"/>
    <x v="1"/>
    <x v="0"/>
  </r>
  <r>
    <x v="2"/>
    <x v="2"/>
    <s v="anzsic06_division"/>
    <s v="Public Administration and Safety"/>
    <n v="12"/>
    <x v="1"/>
    <n v="291"/>
    <s v="prop"/>
    <x v="0"/>
    <x v="1"/>
    <x v="0"/>
  </r>
  <r>
    <x v="2"/>
    <x v="2"/>
    <s v="anzsic06_division"/>
    <s v="Rental, Hiring and Real Estate Services"/>
    <m/>
    <x v="1"/>
    <n v="291"/>
    <s v="prop"/>
    <x v="0"/>
    <x v="1"/>
    <x v="0"/>
  </r>
  <r>
    <x v="2"/>
    <x v="2"/>
    <s v="anzsic06_division"/>
    <s v="Retail Trade"/>
    <n v="18"/>
    <x v="1"/>
    <n v="291"/>
    <s v="prop"/>
    <x v="0"/>
    <x v="1"/>
    <x v="0"/>
  </r>
  <r>
    <x v="2"/>
    <x v="2"/>
    <s v="anzsic06_division"/>
    <s v="Transport, Postal and Warehousing"/>
    <m/>
    <x v="1"/>
    <n v="291"/>
    <s v="prop"/>
    <x v="0"/>
    <x v="1"/>
    <x v="0"/>
  </r>
  <r>
    <x v="2"/>
    <x v="2"/>
    <s v="anzsic06_division"/>
    <s v="Wholesale Trade"/>
    <m/>
    <x v="1"/>
    <n v="291"/>
    <s v="prop"/>
    <x v="0"/>
    <x v="1"/>
    <x v="0"/>
  </r>
  <r>
    <x v="2"/>
    <x v="2"/>
    <s v="ben_payment_year_prior"/>
    <s v="1"/>
    <n v="6"/>
    <x v="1"/>
    <n v="291"/>
    <s v="prop"/>
    <x v="16"/>
    <x v="1"/>
    <x v="1"/>
  </r>
  <r>
    <x v="2"/>
    <x v="2"/>
    <s v="benT1_prior_year"/>
    <s v="1"/>
    <m/>
    <x v="1"/>
    <n v="291"/>
    <s v="prop"/>
    <x v="17"/>
    <x v="1"/>
    <x v="1"/>
  </r>
  <r>
    <x v="2"/>
    <x v="2"/>
    <s v="dl_motorcar_ever"/>
    <s v="No"/>
    <n v="183"/>
    <x v="1"/>
    <n v="291"/>
    <s v="prop"/>
    <x v="1"/>
    <x v="1"/>
    <x v="0"/>
  </r>
  <r>
    <x v="2"/>
    <x v="2"/>
    <s v="dl_motorcar_ever"/>
    <s v="Yes_1_learner"/>
    <n v="9"/>
    <x v="1"/>
    <n v="291"/>
    <s v="prop"/>
    <x v="1"/>
    <x v="1"/>
    <x v="0"/>
  </r>
  <r>
    <x v="2"/>
    <x v="2"/>
    <s v="dl_motorcar_ever"/>
    <s v="Yes_2_restricted"/>
    <m/>
    <x v="1"/>
    <n v="291"/>
    <s v="prop"/>
    <x v="1"/>
    <x v="1"/>
    <x v="0"/>
  </r>
  <r>
    <x v="2"/>
    <x v="2"/>
    <s v="dl_motorcar_ever"/>
    <s v="Yes_3_full"/>
    <n v="99"/>
    <x v="1"/>
    <n v="291"/>
    <s v="prop"/>
    <x v="1"/>
    <x v="1"/>
    <x v="0"/>
  </r>
  <r>
    <x v="2"/>
    <x v="2"/>
    <s v="earnings_year_prior"/>
    <s v="1"/>
    <n v="225"/>
    <x v="1"/>
    <n v="291"/>
    <s v="prop"/>
    <x v="2"/>
    <x v="1"/>
    <x v="1"/>
  </r>
  <r>
    <x v="2"/>
    <x v="2"/>
    <s v="EET_6months_prioryr"/>
    <s v="1"/>
    <n v="195"/>
    <x v="1"/>
    <n v="291"/>
    <s v="prop"/>
    <x v="3"/>
    <x v="1"/>
    <x v="1"/>
  </r>
  <r>
    <x v="2"/>
    <x v="2"/>
    <s v="EET_anytime_prioryr"/>
    <s v="1"/>
    <n v="228"/>
    <x v="1"/>
    <n v="291"/>
    <s v="prop"/>
    <x v="4"/>
    <x v="1"/>
    <x v="1"/>
  </r>
  <r>
    <x v="2"/>
    <x v="2"/>
    <s v="enrol_it_targeted_prioryr"/>
    <s v="1"/>
    <m/>
    <x v="1"/>
    <n v="291"/>
    <s v="prop"/>
    <x v="26"/>
    <x v="1"/>
    <x v="1"/>
  </r>
  <r>
    <x v="2"/>
    <x v="2"/>
    <s v="enrol_tertiary_training_prioryr"/>
    <s v="1"/>
    <m/>
    <x v="1"/>
    <n v="291"/>
    <s v="prop"/>
    <x v="28"/>
    <x v="1"/>
    <x v="1"/>
  </r>
  <r>
    <x v="2"/>
    <x v="2"/>
    <s v="high_qual"/>
    <s v="Level 1 to 3 qualification"/>
    <n v="21"/>
    <x v="1"/>
    <n v="291"/>
    <s v="prop"/>
    <x v="5"/>
    <x v="1"/>
    <x v="0"/>
  </r>
  <r>
    <x v="2"/>
    <x v="2"/>
    <s v="high_qual"/>
    <s v="Level 4 to 6 qualification"/>
    <m/>
    <x v="1"/>
    <n v="291"/>
    <s v="prop"/>
    <x v="5"/>
    <x v="1"/>
    <x v="0"/>
  </r>
  <r>
    <x v="2"/>
    <x v="2"/>
    <s v="high_qual"/>
    <s v="Level 7+"/>
    <n v="12"/>
    <x v="1"/>
    <n v="291"/>
    <s v="prop"/>
    <x v="5"/>
    <x v="1"/>
    <x v="0"/>
  </r>
  <r>
    <x v="2"/>
    <x v="2"/>
    <s v="high_qual"/>
    <s v="Missing"/>
    <n v="252"/>
    <x v="1"/>
    <n v="291"/>
    <s v="prop"/>
    <x v="5"/>
    <x v="1"/>
    <x v="0"/>
  </r>
  <r>
    <x v="2"/>
    <x v="2"/>
    <s v="high_qual"/>
    <s v="No qualification"/>
    <m/>
    <x v="1"/>
    <n v="291"/>
    <s v="prop"/>
    <x v="5"/>
    <x v="1"/>
    <x v="0"/>
  </r>
  <r>
    <x v="2"/>
    <x v="2"/>
    <s v="high_qual_nqf"/>
    <s v="1"/>
    <n v="12"/>
    <x v="1"/>
    <n v="291"/>
    <s v="prop"/>
    <x v="14"/>
    <x v="1"/>
    <x v="0"/>
  </r>
  <r>
    <x v="2"/>
    <x v="2"/>
    <s v="high_qual_nqf"/>
    <s v="2"/>
    <m/>
    <x v="1"/>
    <n v="291"/>
    <s v="prop"/>
    <x v="14"/>
    <x v="1"/>
    <x v="0"/>
  </r>
  <r>
    <x v="2"/>
    <x v="2"/>
    <s v="high_qual_nqf"/>
    <s v="3"/>
    <m/>
    <x v="1"/>
    <n v="291"/>
    <s v="prop"/>
    <x v="14"/>
    <x v="1"/>
    <x v="0"/>
  </r>
  <r>
    <x v="2"/>
    <x v="2"/>
    <s v="high_qual_nqf"/>
    <s v="4"/>
    <m/>
    <x v="1"/>
    <n v="291"/>
    <s v="prop"/>
    <x v="14"/>
    <x v="1"/>
    <x v="0"/>
  </r>
  <r>
    <x v="2"/>
    <x v="2"/>
    <s v="high_qual_nqf"/>
    <s v="5"/>
    <m/>
    <x v="1"/>
    <n v="291"/>
    <s v="prop"/>
    <x v="14"/>
    <x v="1"/>
    <x v="0"/>
  </r>
  <r>
    <x v="2"/>
    <x v="2"/>
    <s v="high_qual_nqf"/>
    <s v="6"/>
    <m/>
    <x v="1"/>
    <n v="291"/>
    <s v="prop"/>
    <x v="14"/>
    <x v="1"/>
    <x v="0"/>
  </r>
  <r>
    <x v="2"/>
    <x v="2"/>
    <s v="high_qual_nqf"/>
    <s v="7"/>
    <n v="9"/>
    <x v="1"/>
    <n v="291"/>
    <s v="prop"/>
    <x v="14"/>
    <x v="1"/>
    <x v="0"/>
  </r>
  <r>
    <x v="2"/>
    <x v="2"/>
    <s v="high_qual_nqf"/>
    <s v="8"/>
    <m/>
    <x v="1"/>
    <n v="291"/>
    <s v="prop"/>
    <x v="14"/>
    <x v="1"/>
    <x v="0"/>
  </r>
  <r>
    <x v="2"/>
    <x v="2"/>
    <s v="high_qual_nqf"/>
    <s v="9"/>
    <m/>
    <x v="1"/>
    <n v="291"/>
    <s v="prop"/>
    <x v="14"/>
    <x v="1"/>
    <x v="0"/>
  </r>
  <r>
    <x v="2"/>
    <x v="2"/>
    <s v="HNZtenant_prior"/>
    <s v="1"/>
    <m/>
    <x v="1"/>
    <n v="291"/>
    <s v="prop"/>
    <x v="7"/>
    <x v="1"/>
    <x v="1"/>
  </r>
  <r>
    <x v="2"/>
    <x v="2"/>
    <s v="JSHCD_prior_year"/>
    <s v="1"/>
    <m/>
    <x v="1"/>
    <n v="291"/>
    <s v="prop"/>
    <x v="30"/>
    <x v="1"/>
    <x v="1"/>
  </r>
  <r>
    <x v="2"/>
    <x v="2"/>
    <s v="JSWR_prior_year"/>
    <s v="1"/>
    <m/>
    <x v="1"/>
    <n v="291"/>
    <s v="prop"/>
    <x v="31"/>
    <x v="1"/>
    <x v="1"/>
  </r>
  <r>
    <x v="2"/>
    <x v="2"/>
    <s v="nzsced_field"/>
    <s v="management and commerce"/>
    <m/>
    <x v="1"/>
    <n v="291"/>
    <s v="prop"/>
    <x v="32"/>
    <x v="1"/>
    <x v="0"/>
  </r>
  <r>
    <x v="2"/>
    <x v="2"/>
    <s v="nzsced_field"/>
    <s v="society and culture"/>
    <m/>
    <x v="1"/>
    <n v="291"/>
    <s v="prop"/>
    <x v="32"/>
    <x v="1"/>
    <x v="0"/>
  </r>
  <r>
    <x v="2"/>
    <x v="2"/>
    <s v="nzsced_field"/>
    <s v="unknown"/>
    <m/>
    <x v="1"/>
    <n v="291"/>
    <s v="prop"/>
    <x v="32"/>
    <x v="1"/>
    <x v="0"/>
  </r>
  <r>
    <x v="2"/>
    <x v="2"/>
    <s v="offend_prioryr"/>
    <s v="1"/>
    <m/>
    <x v="1"/>
    <n v="291"/>
    <s v="prop"/>
    <x v="9"/>
    <x v="1"/>
    <x v="1"/>
  </r>
  <r>
    <x v="2"/>
    <x v="2"/>
    <s v="pension_payment_year_prior"/>
    <s v="1"/>
    <m/>
    <x v="1"/>
    <n v="291"/>
    <s v="prop"/>
    <x v="49"/>
    <x v="1"/>
    <x v="1"/>
  </r>
  <r>
    <x v="2"/>
    <x v="2"/>
    <s v="pension_prior_year"/>
    <s v="1"/>
    <m/>
    <x v="1"/>
    <n v="291"/>
    <s v="prop"/>
    <x v="50"/>
    <x v="1"/>
    <x v="1"/>
  </r>
  <r>
    <x v="2"/>
    <x v="2"/>
    <s v="SLP_prior_year"/>
    <s v="1"/>
    <m/>
    <x v="1"/>
    <n v="291"/>
    <s v="prop"/>
    <x v="40"/>
    <x v="1"/>
    <x v="1"/>
  </r>
  <r>
    <x v="2"/>
    <x v="2"/>
    <s v="supp_accommodation"/>
    <s v="1"/>
    <m/>
    <x v="1"/>
    <n v="291"/>
    <s v="prop"/>
    <x v="42"/>
    <x v="1"/>
    <x v="1"/>
  </r>
  <r>
    <x v="2"/>
    <x v="2"/>
    <s v="supp_benefit_flag"/>
    <s v="1"/>
    <n v="6"/>
    <x v="1"/>
    <n v="291"/>
    <s v="prop"/>
    <x v="43"/>
    <x v="1"/>
    <x v="1"/>
  </r>
  <r>
    <x v="2"/>
    <x v="2"/>
    <s v="supp_disability"/>
    <s v="1"/>
    <m/>
    <x v="1"/>
    <n v="291"/>
    <s v="prop"/>
    <x v="45"/>
    <x v="1"/>
    <x v="1"/>
  </r>
  <r>
    <x v="2"/>
    <x v="2"/>
    <s v="supp_winter_payment"/>
    <s v="1"/>
    <m/>
    <x v="1"/>
    <n v="291"/>
    <s v="prop"/>
    <x v="46"/>
    <x v="1"/>
    <x v="1"/>
  </r>
  <r>
    <x v="2"/>
    <x v="2"/>
    <s v="victim_prioryr"/>
    <s v="1"/>
    <m/>
    <x v="1"/>
    <n v="291"/>
    <s v="prop"/>
    <x v="12"/>
    <x v="1"/>
    <x v="1"/>
  </r>
  <r>
    <x v="2"/>
    <x v="2"/>
    <s v="victim_serious_harm_prioryr"/>
    <s v="1"/>
    <m/>
    <x v="1"/>
    <n v="291"/>
    <s v="prop"/>
    <x v="13"/>
    <x v="1"/>
    <x v="1"/>
  </r>
  <r>
    <x v="2"/>
    <x v="3"/>
    <s v="anzsic06_division"/>
    <s v="Accommodation and Food Services"/>
    <m/>
    <x v="1"/>
    <n v="63"/>
    <s v="prop"/>
    <x v="0"/>
    <x v="0"/>
    <x v="0"/>
  </r>
  <r>
    <x v="2"/>
    <x v="3"/>
    <s v="anzsic06_division"/>
    <s v="Administrative and Support Services"/>
    <m/>
    <x v="1"/>
    <n v="63"/>
    <s v="prop"/>
    <x v="0"/>
    <x v="0"/>
    <x v="0"/>
  </r>
  <r>
    <x v="2"/>
    <x v="3"/>
    <s v="anzsic06_division"/>
    <s v="Agriculture, Forestry and Fishing"/>
    <m/>
    <x v="1"/>
    <n v="63"/>
    <s v="prop"/>
    <x v="0"/>
    <x v="0"/>
    <x v="0"/>
  </r>
  <r>
    <x v="2"/>
    <x v="3"/>
    <s v="anzsic06_division"/>
    <s v="Education and Training"/>
    <m/>
    <x v="1"/>
    <n v="63"/>
    <s v="prop"/>
    <x v="0"/>
    <x v="0"/>
    <x v="0"/>
  </r>
  <r>
    <x v="2"/>
    <x v="3"/>
    <s v="anzsic06_division"/>
    <s v="Manufacturing"/>
    <m/>
    <x v="1"/>
    <n v="63"/>
    <s v="prop"/>
    <x v="0"/>
    <x v="0"/>
    <x v="0"/>
  </r>
  <r>
    <x v="2"/>
    <x v="3"/>
    <s v="anzsic06_division"/>
    <s v="Professional, Scientific and Technical Services"/>
    <m/>
    <x v="1"/>
    <n v="63"/>
    <s v="prop"/>
    <x v="0"/>
    <x v="0"/>
    <x v="0"/>
  </r>
  <r>
    <x v="2"/>
    <x v="3"/>
    <s v="anzsic06_division"/>
    <s v="Rental, Hiring and Real Estate Services"/>
    <m/>
    <x v="1"/>
    <n v="63"/>
    <s v="prop"/>
    <x v="0"/>
    <x v="0"/>
    <x v="0"/>
  </r>
  <r>
    <x v="2"/>
    <x v="3"/>
    <s v="anzsic06_division"/>
    <s v="Transport, Postal and Warehousing"/>
    <m/>
    <x v="1"/>
    <n v="63"/>
    <s v="prop"/>
    <x v="0"/>
    <x v="0"/>
    <x v="0"/>
  </r>
  <r>
    <x v="2"/>
    <x v="3"/>
    <s v="anzsic06_division"/>
    <s v="Wholesale Trade"/>
    <m/>
    <x v="1"/>
    <n v="63"/>
    <s v="prop"/>
    <x v="0"/>
    <x v="0"/>
    <x v="0"/>
  </r>
  <r>
    <x v="2"/>
    <x v="3"/>
    <s v="ben_payment_year_prior"/>
    <s v="1"/>
    <m/>
    <x v="1"/>
    <n v="63"/>
    <s v="prop"/>
    <x v="16"/>
    <x v="0"/>
    <x v="1"/>
  </r>
  <r>
    <x v="2"/>
    <x v="3"/>
    <s v="benT1_prior_year"/>
    <s v="1"/>
    <n v="21"/>
    <x v="1"/>
    <n v="63"/>
    <s v="prop"/>
    <x v="17"/>
    <x v="0"/>
    <x v="1"/>
  </r>
  <r>
    <x v="2"/>
    <x v="3"/>
    <s v="dl_motorcar_ever"/>
    <s v="No"/>
    <n v="39"/>
    <x v="1"/>
    <n v="63"/>
    <s v="prop"/>
    <x v="1"/>
    <x v="0"/>
    <x v="0"/>
  </r>
  <r>
    <x v="2"/>
    <x v="3"/>
    <s v="dl_motorcar_ever"/>
    <s v="Yes_1_learner"/>
    <m/>
    <x v="1"/>
    <n v="63"/>
    <s v="prop"/>
    <x v="1"/>
    <x v="0"/>
    <x v="0"/>
  </r>
  <r>
    <x v="2"/>
    <x v="3"/>
    <s v="dl_motorcar_ever"/>
    <s v="Yes_3_full"/>
    <n v="21"/>
    <x v="1"/>
    <n v="63"/>
    <s v="prop"/>
    <x v="1"/>
    <x v="0"/>
    <x v="0"/>
  </r>
  <r>
    <x v="2"/>
    <x v="3"/>
    <s v="earnings_year_prior"/>
    <s v="1"/>
    <n v="24"/>
    <x v="1"/>
    <n v="63"/>
    <s v="prop"/>
    <x v="2"/>
    <x v="0"/>
    <x v="1"/>
  </r>
  <r>
    <x v="2"/>
    <x v="3"/>
    <s v="EET_6months_prioryr"/>
    <s v="1"/>
    <n v="21"/>
    <x v="1"/>
    <n v="63"/>
    <s v="prop"/>
    <x v="3"/>
    <x v="0"/>
    <x v="1"/>
  </r>
  <r>
    <x v="2"/>
    <x v="3"/>
    <s v="EET_anytime_prioryr"/>
    <s v="1"/>
    <n v="21"/>
    <x v="1"/>
    <n v="63"/>
    <s v="prop"/>
    <x v="4"/>
    <x v="0"/>
    <x v="1"/>
  </r>
  <r>
    <x v="2"/>
    <x v="3"/>
    <s v="high_qual"/>
    <s v="Level 1 to 3 qualification"/>
    <m/>
    <x v="1"/>
    <n v="63"/>
    <s v="prop"/>
    <x v="5"/>
    <x v="0"/>
    <x v="0"/>
  </r>
  <r>
    <x v="2"/>
    <x v="3"/>
    <s v="high_qual"/>
    <s v="Level 7+"/>
    <m/>
    <x v="1"/>
    <n v="63"/>
    <s v="prop"/>
    <x v="5"/>
    <x v="0"/>
    <x v="0"/>
  </r>
  <r>
    <x v="2"/>
    <x v="3"/>
    <s v="high_qual"/>
    <s v="Missing"/>
    <n v="54"/>
    <x v="1"/>
    <n v="63"/>
    <s v="prop"/>
    <x v="5"/>
    <x v="0"/>
    <x v="0"/>
  </r>
  <r>
    <x v="2"/>
    <x v="3"/>
    <s v="high_qual"/>
    <s v="No qualification"/>
    <m/>
    <x v="1"/>
    <n v="63"/>
    <s v="prop"/>
    <x v="5"/>
    <x v="0"/>
    <x v="0"/>
  </r>
  <r>
    <x v="2"/>
    <x v="3"/>
    <s v="high_qual_nqf"/>
    <s v="1"/>
    <m/>
    <x v="1"/>
    <n v="63"/>
    <s v="prop"/>
    <x v="14"/>
    <x v="0"/>
    <x v="0"/>
  </r>
  <r>
    <x v="2"/>
    <x v="3"/>
    <s v="high_qual_nqf"/>
    <s v="10"/>
    <m/>
    <x v="1"/>
    <n v="63"/>
    <s v="prop"/>
    <x v="14"/>
    <x v="0"/>
    <x v="0"/>
  </r>
  <r>
    <x v="2"/>
    <x v="3"/>
    <s v="high_qual_nqf"/>
    <s v="3"/>
    <m/>
    <x v="1"/>
    <n v="63"/>
    <s v="prop"/>
    <x v="14"/>
    <x v="0"/>
    <x v="0"/>
  </r>
  <r>
    <x v="2"/>
    <x v="3"/>
    <s v="high_qual_nqf"/>
    <s v="8"/>
    <m/>
    <x v="1"/>
    <n v="63"/>
    <s v="prop"/>
    <x v="14"/>
    <x v="0"/>
    <x v="0"/>
  </r>
  <r>
    <x v="2"/>
    <x v="3"/>
    <s v="HNZapply_prioryear"/>
    <s v="1"/>
    <m/>
    <x v="1"/>
    <n v="63"/>
    <s v="prop"/>
    <x v="6"/>
    <x v="0"/>
    <x v="1"/>
  </r>
  <r>
    <x v="2"/>
    <x v="3"/>
    <s v="HNZtenant_prior"/>
    <s v="1"/>
    <m/>
    <x v="1"/>
    <n v="63"/>
    <s v="prop"/>
    <x v="7"/>
    <x v="0"/>
    <x v="1"/>
  </r>
  <r>
    <x v="2"/>
    <x v="3"/>
    <s v="HNZtenant_prioryear"/>
    <s v="1"/>
    <m/>
    <x v="1"/>
    <n v="63"/>
    <s v="prop"/>
    <x v="8"/>
    <x v="0"/>
    <x v="1"/>
  </r>
  <r>
    <x v="2"/>
    <x v="3"/>
    <s v="pension_payment_year_prior"/>
    <s v="1"/>
    <n v="24"/>
    <x v="1"/>
    <n v="63"/>
    <s v="prop"/>
    <x v="49"/>
    <x v="0"/>
    <x v="1"/>
  </r>
  <r>
    <x v="2"/>
    <x v="3"/>
    <s v="pension_prior_year"/>
    <s v="1"/>
    <n v="21"/>
    <x v="1"/>
    <n v="63"/>
    <s v="prop"/>
    <x v="50"/>
    <x v="0"/>
    <x v="1"/>
  </r>
  <r>
    <x v="2"/>
    <x v="3"/>
    <s v="SLP_prior_year"/>
    <s v="1"/>
    <m/>
    <x v="1"/>
    <n v="63"/>
    <s v="prop"/>
    <x v="40"/>
    <x v="0"/>
    <x v="1"/>
  </r>
  <r>
    <x v="2"/>
    <x v="3"/>
    <s v="supp_accommodation"/>
    <s v="1"/>
    <m/>
    <x v="1"/>
    <n v="63"/>
    <s v="prop"/>
    <x v="42"/>
    <x v="0"/>
    <x v="1"/>
  </r>
  <r>
    <x v="2"/>
    <x v="3"/>
    <s v="supp_benefit_flag"/>
    <s v="1"/>
    <n v="18"/>
    <x v="1"/>
    <n v="63"/>
    <s v="prop"/>
    <x v="43"/>
    <x v="0"/>
    <x v="1"/>
  </r>
  <r>
    <x v="2"/>
    <x v="3"/>
    <s v="supp_disability"/>
    <s v="1"/>
    <m/>
    <x v="1"/>
    <n v="63"/>
    <s v="prop"/>
    <x v="45"/>
    <x v="0"/>
    <x v="1"/>
  </r>
  <r>
    <x v="2"/>
    <x v="3"/>
    <s v="supp_winter_payment"/>
    <s v="1"/>
    <n v="18"/>
    <x v="1"/>
    <n v="63"/>
    <s v="prop"/>
    <x v="46"/>
    <x v="0"/>
    <x v="1"/>
  </r>
  <r>
    <x v="2"/>
    <x v="3"/>
    <s v="anzsic06_division"/>
    <s v="Health Care and Social Assistance"/>
    <m/>
    <x v="1"/>
    <n v="75"/>
    <s v="prop"/>
    <x v="0"/>
    <x v="1"/>
    <x v="0"/>
  </r>
  <r>
    <x v="2"/>
    <x v="3"/>
    <s v="anzsic06_division"/>
    <s v="Manufacturing"/>
    <m/>
    <x v="1"/>
    <n v="75"/>
    <s v="prop"/>
    <x v="0"/>
    <x v="1"/>
    <x v="0"/>
  </r>
  <r>
    <x v="2"/>
    <x v="3"/>
    <s v="anzsic06_division"/>
    <s v="Other Services"/>
    <m/>
    <x v="1"/>
    <n v="75"/>
    <s v="prop"/>
    <x v="0"/>
    <x v="1"/>
    <x v="0"/>
  </r>
  <r>
    <x v="2"/>
    <x v="3"/>
    <s v="anzsic06_division"/>
    <s v="Retail Trade"/>
    <m/>
    <x v="1"/>
    <n v="75"/>
    <s v="prop"/>
    <x v="0"/>
    <x v="1"/>
    <x v="0"/>
  </r>
  <r>
    <x v="2"/>
    <x v="3"/>
    <s v="ben_payment_year_prior"/>
    <s v="1"/>
    <n v="6"/>
    <x v="1"/>
    <n v="75"/>
    <s v="prop"/>
    <x v="16"/>
    <x v="1"/>
    <x v="1"/>
  </r>
  <r>
    <x v="2"/>
    <x v="3"/>
    <s v="benT1_prior_year"/>
    <s v="1"/>
    <n v="42"/>
    <x v="1"/>
    <n v="75"/>
    <s v="prop"/>
    <x v="17"/>
    <x v="1"/>
    <x v="1"/>
  </r>
  <r>
    <x v="2"/>
    <x v="3"/>
    <s v="dl_motorcar_ever"/>
    <s v="No"/>
    <n v="63"/>
    <x v="1"/>
    <n v="75"/>
    <s v="prop"/>
    <x v="1"/>
    <x v="1"/>
    <x v="0"/>
  </r>
  <r>
    <x v="2"/>
    <x v="3"/>
    <s v="dl_motorcar_ever"/>
    <s v="Yes_3_full"/>
    <n v="12"/>
    <x v="1"/>
    <n v="75"/>
    <s v="prop"/>
    <x v="1"/>
    <x v="1"/>
    <x v="0"/>
  </r>
  <r>
    <x v="2"/>
    <x v="3"/>
    <s v="earnings_year_prior"/>
    <s v="1"/>
    <n v="15"/>
    <x v="1"/>
    <n v="75"/>
    <s v="prop"/>
    <x v="2"/>
    <x v="1"/>
    <x v="1"/>
  </r>
  <r>
    <x v="2"/>
    <x v="3"/>
    <s v="EET_6months_prioryr"/>
    <s v="1"/>
    <n v="15"/>
    <x v="1"/>
    <n v="75"/>
    <s v="prop"/>
    <x v="3"/>
    <x v="1"/>
    <x v="1"/>
  </r>
  <r>
    <x v="2"/>
    <x v="3"/>
    <s v="EET_anytime_prioryr"/>
    <s v="1"/>
    <n v="21"/>
    <x v="1"/>
    <n v="75"/>
    <s v="prop"/>
    <x v="4"/>
    <x v="1"/>
    <x v="1"/>
  </r>
  <r>
    <x v="2"/>
    <x v="3"/>
    <s v="high_qual"/>
    <s v="Level 1 to 3 qualification"/>
    <m/>
    <x v="1"/>
    <n v="75"/>
    <s v="prop"/>
    <x v="5"/>
    <x v="1"/>
    <x v="0"/>
  </r>
  <r>
    <x v="2"/>
    <x v="3"/>
    <s v="high_qual"/>
    <s v="Level 4 to 6 qualification"/>
    <m/>
    <x v="1"/>
    <n v="75"/>
    <s v="prop"/>
    <x v="5"/>
    <x v="1"/>
    <x v="0"/>
  </r>
  <r>
    <x v="2"/>
    <x v="3"/>
    <s v="high_qual"/>
    <s v="Level 7+"/>
    <m/>
    <x v="1"/>
    <n v="75"/>
    <s v="prop"/>
    <x v="5"/>
    <x v="1"/>
    <x v="0"/>
  </r>
  <r>
    <x v="2"/>
    <x v="3"/>
    <s v="high_qual"/>
    <s v="Missing"/>
    <n v="57"/>
    <x v="1"/>
    <n v="75"/>
    <s v="prop"/>
    <x v="5"/>
    <x v="1"/>
    <x v="0"/>
  </r>
  <r>
    <x v="2"/>
    <x v="3"/>
    <s v="high_qual"/>
    <s v="No qualification"/>
    <m/>
    <x v="1"/>
    <n v="75"/>
    <s v="prop"/>
    <x v="5"/>
    <x v="1"/>
    <x v="0"/>
  </r>
  <r>
    <x v="2"/>
    <x v="3"/>
    <s v="high_qual_nqf"/>
    <s v="1"/>
    <m/>
    <x v="1"/>
    <n v="75"/>
    <s v="prop"/>
    <x v="14"/>
    <x v="1"/>
    <x v="0"/>
  </r>
  <r>
    <x v="2"/>
    <x v="3"/>
    <s v="high_qual_nqf"/>
    <s v="10"/>
    <m/>
    <x v="1"/>
    <n v="75"/>
    <s v="prop"/>
    <x v="14"/>
    <x v="1"/>
    <x v="0"/>
  </r>
  <r>
    <x v="2"/>
    <x v="3"/>
    <s v="high_qual_nqf"/>
    <s v="2"/>
    <m/>
    <x v="1"/>
    <n v="75"/>
    <s v="prop"/>
    <x v="14"/>
    <x v="1"/>
    <x v="0"/>
  </r>
  <r>
    <x v="2"/>
    <x v="3"/>
    <s v="high_qual_nqf"/>
    <s v="3"/>
    <m/>
    <x v="1"/>
    <n v="75"/>
    <s v="prop"/>
    <x v="14"/>
    <x v="1"/>
    <x v="0"/>
  </r>
  <r>
    <x v="2"/>
    <x v="3"/>
    <s v="high_qual_nqf"/>
    <s v="4"/>
    <m/>
    <x v="1"/>
    <n v="75"/>
    <s v="prop"/>
    <x v="14"/>
    <x v="1"/>
    <x v="0"/>
  </r>
  <r>
    <x v="2"/>
    <x v="3"/>
    <s v="high_qual_nqf"/>
    <s v="5"/>
    <m/>
    <x v="1"/>
    <n v="75"/>
    <s v="prop"/>
    <x v="14"/>
    <x v="1"/>
    <x v="0"/>
  </r>
  <r>
    <x v="2"/>
    <x v="3"/>
    <s v="high_qual_nqf"/>
    <s v="6"/>
    <m/>
    <x v="1"/>
    <n v="75"/>
    <s v="prop"/>
    <x v="14"/>
    <x v="1"/>
    <x v="0"/>
  </r>
  <r>
    <x v="2"/>
    <x v="3"/>
    <s v="high_qual_nqf"/>
    <s v="7"/>
    <m/>
    <x v="1"/>
    <n v="75"/>
    <s v="prop"/>
    <x v="14"/>
    <x v="1"/>
    <x v="0"/>
  </r>
  <r>
    <x v="2"/>
    <x v="3"/>
    <s v="HNZtenant_prior"/>
    <s v="1"/>
    <m/>
    <x v="1"/>
    <n v="75"/>
    <s v="prop"/>
    <x v="7"/>
    <x v="1"/>
    <x v="1"/>
  </r>
  <r>
    <x v="2"/>
    <x v="3"/>
    <s v="JSWR_prior_year"/>
    <s v="1"/>
    <m/>
    <x v="1"/>
    <n v="75"/>
    <s v="prop"/>
    <x v="31"/>
    <x v="1"/>
    <x v="1"/>
  </r>
  <r>
    <x v="2"/>
    <x v="3"/>
    <s v="pension_payment_year_prior"/>
    <s v="1"/>
    <n v="42"/>
    <x v="1"/>
    <n v="75"/>
    <s v="prop"/>
    <x v="49"/>
    <x v="1"/>
    <x v="1"/>
  </r>
  <r>
    <x v="2"/>
    <x v="3"/>
    <s v="pension_prior_year"/>
    <s v="1"/>
    <n v="36"/>
    <x v="1"/>
    <n v="75"/>
    <s v="prop"/>
    <x v="50"/>
    <x v="1"/>
    <x v="1"/>
  </r>
  <r>
    <x v="2"/>
    <x v="3"/>
    <s v="supp_accommodation"/>
    <s v="1"/>
    <m/>
    <x v="1"/>
    <n v="75"/>
    <s v="prop"/>
    <x v="42"/>
    <x v="1"/>
    <x v="1"/>
  </r>
  <r>
    <x v="2"/>
    <x v="3"/>
    <s v="supp_benefit_flag"/>
    <s v="1"/>
    <n v="36"/>
    <x v="1"/>
    <n v="75"/>
    <s v="prop"/>
    <x v="43"/>
    <x v="1"/>
    <x v="1"/>
  </r>
  <r>
    <x v="2"/>
    <x v="3"/>
    <s v="supp_disability"/>
    <s v="1"/>
    <m/>
    <x v="1"/>
    <n v="75"/>
    <s v="prop"/>
    <x v="45"/>
    <x v="1"/>
    <x v="1"/>
  </r>
  <r>
    <x v="2"/>
    <x v="3"/>
    <s v="supp_winter_payment"/>
    <s v="1"/>
    <n v="36"/>
    <x v="1"/>
    <n v="75"/>
    <s v="prop"/>
    <x v="46"/>
    <x v="1"/>
    <x v="1"/>
  </r>
  <r>
    <x v="0"/>
    <x v="0"/>
    <s v="alcohol_drug_referral_from"/>
    <s v="1"/>
    <n v="9"/>
    <x v="2"/>
    <n v="322962"/>
    <s v="prop"/>
    <x v="48"/>
    <x v="0"/>
    <x v="1"/>
  </r>
  <r>
    <x v="0"/>
    <x v="0"/>
    <s v="alcohol_drug_referral_to"/>
    <s v="1"/>
    <m/>
    <x v="2"/>
    <n v="322962"/>
    <s v="prop"/>
    <x v="15"/>
    <x v="0"/>
    <x v="1"/>
  </r>
  <r>
    <x v="0"/>
    <x v="0"/>
    <s v="anzsic06_division"/>
    <s v="Accommodation and Food Services"/>
    <n v="912"/>
    <x v="2"/>
    <n v="322962"/>
    <s v="prop"/>
    <x v="0"/>
    <x v="0"/>
    <x v="0"/>
  </r>
  <r>
    <x v="0"/>
    <x v="0"/>
    <s v="anzsic06_division"/>
    <s v="Administrative and Support Services"/>
    <n v="384"/>
    <x v="2"/>
    <n v="322962"/>
    <s v="prop"/>
    <x v="0"/>
    <x v="0"/>
    <x v="0"/>
  </r>
  <r>
    <x v="0"/>
    <x v="0"/>
    <s v="anzsic06_division"/>
    <s v="Agriculture, Forestry and Fishing"/>
    <n v="1167"/>
    <x v="2"/>
    <n v="322962"/>
    <s v="prop"/>
    <x v="0"/>
    <x v="0"/>
    <x v="0"/>
  </r>
  <r>
    <x v="0"/>
    <x v="0"/>
    <s v="anzsic06_division"/>
    <s v="Arts and Recreation Services"/>
    <n v="153"/>
    <x v="2"/>
    <n v="322962"/>
    <s v="prop"/>
    <x v="0"/>
    <x v="0"/>
    <x v="0"/>
  </r>
  <r>
    <x v="0"/>
    <x v="0"/>
    <s v="anzsic06_division"/>
    <s v="Construction"/>
    <n v="234"/>
    <x v="2"/>
    <n v="322962"/>
    <s v="prop"/>
    <x v="0"/>
    <x v="0"/>
    <x v="0"/>
  </r>
  <r>
    <x v="0"/>
    <x v="0"/>
    <s v="anzsic06_division"/>
    <s v="Education and Training"/>
    <n v="81"/>
    <x v="2"/>
    <n v="322962"/>
    <s v="prop"/>
    <x v="0"/>
    <x v="0"/>
    <x v="0"/>
  </r>
  <r>
    <x v="0"/>
    <x v="0"/>
    <s v="anzsic06_division"/>
    <s v="Electricity, Gas, Water and Waste Services"/>
    <n v="9"/>
    <x v="2"/>
    <n v="322962"/>
    <s v="prop"/>
    <x v="0"/>
    <x v="0"/>
    <x v="0"/>
  </r>
  <r>
    <x v="0"/>
    <x v="0"/>
    <s v="anzsic06_division"/>
    <s v="Financial and Insurance Services"/>
    <n v="9"/>
    <x v="2"/>
    <n v="322962"/>
    <s v="prop"/>
    <x v="0"/>
    <x v="0"/>
    <x v="0"/>
  </r>
  <r>
    <x v="0"/>
    <x v="0"/>
    <s v="anzsic06_division"/>
    <s v="Health Care and Social Assistance"/>
    <n v="57"/>
    <x v="2"/>
    <n v="322962"/>
    <s v="prop"/>
    <x v="0"/>
    <x v="0"/>
    <x v="0"/>
  </r>
  <r>
    <x v="0"/>
    <x v="0"/>
    <s v="anzsic06_division"/>
    <s v="Information Media and Telecommunications"/>
    <n v="351"/>
    <x v="2"/>
    <n v="322962"/>
    <s v="prop"/>
    <x v="0"/>
    <x v="0"/>
    <x v="0"/>
  </r>
  <r>
    <x v="0"/>
    <x v="0"/>
    <s v="anzsic06_division"/>
    <s v="Manufacturing"/>
    <n v="300"/>
    <x v="2"/>
    <n v="322962"/>
    <s v="prop"/>
    <x v="0"/>
    <x v="0"/>
    <x v="0"/>
  </r>
  <r>
    <x v="0"/>
    <x v="0"/>
    <s v="anzsic06_division"/>
    <s v="Mining"/>
    <m/>
    <x v="2"/>
    <n v="322962"/>
    <s v="prop"/>
    <x v="0"/>
    <x v="0"/>
    <x v="0"/>
  </r>
  <r>
    <x v="0"/>
    <x v="0"/>
    <s v="anzsic06_division"/>
    <s v="Other Services"/>
    <n v="135"/>
    <x v="2"/>
    <n v="322962"/>
    <s v="prop"/>
    <x v="0"/>
    <x v="0"/>
    <x v="0"/>
  </r>
  <r>
    <x v="0"/>
    <x v="0"/>
    <s v="anzsic06_division"/>
    <s v="Professional, Scientific and Technical Services"/>
    <n v="198"/>
    <x v="2"/>
    <n v="322962"/>
    <s v="prop"/>
    <x v="0"/>
    <x v="0"/>
    <x v="0"/>
  </r>
  <r>
    <x v="0"/>
    <x v="0"/>
    <s v="anzsic06_division"/>
    <s v="Public Administration and Safety"/>
    <n v="24"/>
    <x v="2"/>
    <n v="322962"/>
    <s v="prop"/>
    <x v="0"/>
    <x v="0"/>
    <x v="0"/>
  </r>
  <r>
    <x v="0"/>
    <x v="0"/>
    <s v="anzsic06_division"/>
    <s v="Rental, Hiring and Real Estate Services"/>
    <n v="90"/>
    <x v="2"/>
    <n v="322962"/>
    <s v="prop"/>
    <x v="0"/>
    <x v="0"/>
    <x v="0"/>
  </r>
  <r>
    <x v="0"/>
    <x v="0"/>
    <s v="anzsic06_division"/>
    <s v="Retail Trade"/>
    <n v="513"/>
    <x v="2"/>
    <n v="322962"/>
    <s v="prop"/>
    <x v="0"/>
    <x v="0"/>
    <x v="0"/>
  </r>
  <r>
    <x v="0"/>
    <x v="0"/>
    <s v="anzsic06_division"/>
    <s v="Transport, Postal and Warehousing"/>
    <n v="78"/>
    <x v="2"/>
    <n v="322962"/>
    <s v="prop"/>
    <x v="0"/>
    <x v="0"/>
    <x v="0"/>
  </r>
  <r>
    <x v="0"/>
    <x v="0"/>
    <s v="anzsic06_division"/>
    <s v="Wholesale Trade"/>
    <n v="447"/>
    <x v="2"/>
    <n v="322962"/>
    <s v="prop"/>
    <x v="0"/>
    <x v="0"/>
    <x v="0"/>
  </r>
  <r>
    <x v="0"/>
    <x v="0"/>
    <s v="ben_payment_year_prior"/>
    <s v="1"/>
    <n v="12"/>
    <x v="2"/>
    <n v="322962"/>
    <s v="prop"/>
    <x v="16"/>
    <x v="0"/>
    <x v="1"/>
  </r>
  <r>
    <x v="0"/>
    <x v="0"/>
    <s v="benT1_prior_year"/>
    <s v="1"/>
    <n v="30"/>
    <x v="2"/>
    <n v="322962"/>
    <s v="prop"/>
    <x v="17"/>
    <x v="0"/>
    <x v="1"/>
  </r>
  <r>
    <x v="0"/>
    <x v="0"/>
    <s v="charge_not_proved"/>
    <s v="1"/>
    <m/>
    <x v="2"/>
    <n v="322962"/>
    <s v="prop"/>
    <x v="19"/>
    <x v="0"/>
    <x v="1"/>
  </r>
  <r>
    <x v="0"/>
    <x v="0"/>
    <s v="comm_prior_year"/>
    <s v="1"/>
    <m/>
    <x v="2"/>
    <n v="322962"/>
    <s v="prop"/>
    <x v="21"/>
    <x v="0"/>
    <x v="1"/>
  </r>
  <r>
    <x v="0"/>
    <x v="0"/>
    <s v="court_charge_laid"/>
    <s v="1"/>
    <m/>
    <x v="2"/>
    <n v="322962"/>
    <s v="prop"/>
    <x v="22"/>
    <x v="0"/>
    <x v="1"/>
  </r>
  <r>
    <x v="0"/>
    <x v="0"/>
    <s v="dl_motorcar_ever"/>
    <s v="No"/>
    <n v="322944"/>
    <x v="2"/>
    <n v="322962"/>
    <s v="prop"/>
    <x v="1"/>
    <x v="0"/>
    <x v="0"/>
  </r>
  <r>
    <x v="0"/>
    <x v="0"/>
    <s v="dl_motorcar_ever"/>
    <s v="Yes_1_learner"/>
    <m/>
    <x v="2"/>
    <n v="322962"/>
    <s v="prop"/>
    <x v="1"/>
    <x v="0"/>
    <x v="0"/>
  </r>
  <r>
    <x v="0"/>
    <x v="0"/>
    <s v="dl_motorcar_ever"/>
    <s v="Yes_2_restricted"/>
    <m/>
    <x v="2"/>
    <n v="322962"/>
    <s v="prop"/>
    <x v="1"/>
    <x v="0"/>
    <x v="0"/>
  </r>
  <r>
    <x v="0"/>
    <x v="0"/>
    <s v="dl_motorcar_ever"/>
    <s v="Yes_3_full"/>
    <n v="15"/>
    <x v="2"/>
    <n v="322962"/>
    <s v="prop"/>
    <x v="1"/>
    <x v="0"/>
    <x v="0"/>
  </r>
  <r>
    <x v="0"/>
    <x v="0"/>
    <s v="earnings_year_prior"/>
    <s v="1"/>
    <n v="5265"/>
    <x v="2"/>
    <n v="322962"/>
    <s v="prop"/>
    <x v="2"/>
    <x v="0"/>
    <x v="1"/>
  </r>
  <r>
    <x v="0"/>
    <x v="0"/>
    <s v="EET_6months_prioryr"/>
    <s v="1"/>
    <n v="205614"/>
    <x v="2"/>
    <n v="322962"/>
    <s v="prop"/>
    <x v="3"/>
    <x v="0"/>
    <x v="1"/>
  </r>
  <r>
    <x v="0"/>
    <x v="0"/>
    <s v="EET_anytime_prioryr"/>
    <s v="1"/>
    <n v="216033"/>
    <x v="2"/>
    <n v="322962"/>
    <s v="prop"/>
    <x v="4"/>
    <x v="0"/>
    <x v="1"/>
  </r>
  <r>
    <x v="0"/>
    <x v="0"/>
    <s v="employ_assist_prog"/>
    <s v="1"/>
    <m/>
    <x v="2"/>
    <n v="322962"/>
    <s v="prop"/>
    <x v="25"/>
    <x v="0"/>
    <x v="1"/>
  </r>
  <r>
    <x v="0"/>
    <x v="0"/>
    <s v="enrol_it_targeted_prioryr"/>
    <s v="1"/>
    <m/>
    <x v="2"/>
    <n v="322962"/>
    <s v="prop"/>
    <x v="26"/>
    <x v="0"/>
    <x v="1"/>
  </r>
  <r>
    <x v="0"/>
    <x v="0"/>
    <s v="enrol_tertiary_ed_prioryr"/>
    <s v="1"/>
    <m/>
    <x v="2"/>
    <n v="322962"/>
    <s v="prop"/>
    <x v="27"/>
    <x v="0"/>
    <x v="1"/>
  </r>
  <r>
    <x v="0"/>
    <x v="0"/>
    <s v="enrol_tertiary_training_prioryr"/>
    <s v="1"/>
    <n v="6"/>
    <x v="2"/>
    <n v="322962"/>
    <s v="prop"/>
    <x v="28"/>
    <x v="0"/>
    <x v="1"/>
  </r>
  <r>
    <x v="0"/>
    <x v="0"/>
    <s v="hd_prior_year"/>
    <s v="1"/>
    <m/>
    <x v="2"/>
    <n v="322962"/>
    <s v="prop"/>
    <x v="29"/>
    <x v="0"/>
    <x v="1"/>
  </r>
  <r>
    <x v="0"/>
    <x v="0"/>
    <s v="high_qual"/>
    <s v="Level 1 to 3 qualification"/>
    <n v="84"/>
    <x v="2"/>
    <n v="322962"/>
    <s v="prop"/>
    <x v="5"/>
    <x v="0"/>
    <x v="0"/>
  </r>
  <r>
    <x v="0"/>
    <x v="0"/>
    <s v="high_qual"/>
    <s v="Level 4 to 6 qualification"/>
    <n v="48"/>
    <x v="2"/>
    <n v="322962"/>
    <s v="prop"/>
    <x v="5"/>
    <x v="0"/>
    <x v="0"/>
  </r>
  <r>
    <x v="0"/>
    <x v="0"/>
    <s v="high_qual"/>
    <s v="Level 7+"/>
    <n v="42"/>
    <x v="2"/>
    <n v="322962"/>
    <s v="prop"/>
    <x v="5"/>
    <x v="0"/>
    <x v="0"/>
  </r>
  <r>
    <x v="0"/>
    <x v="0"/>
    <s v="high_qual"/>
    <s v="Missing"/>
    <n v="322602"/>
    <x v="2"/>
    <n v="322962"/>
    <s v="prop"/>
    <x v="5"/>
    <x v="0"/>
    <x v="0"/>
  </r>
  <r>
    <x v="0"/>
    <x v="0"/>
    <s v="high_qual"/>
    <s v="No qualification"/>
    <n v="183"/>
    <x v="2"/>
    <n v="322962"/>
    <s v="prop"/>
    <x v="5"/>
    <x v="0"/>
    <x v="0"/>
  </r>
  <r>
    <x v="0"/>
    <x v="0"/>
    <s v="high_qual_nqf"/>
    <s v="1"/>
    <n v="39"/>
    <x v="2"/>
    <n v="322962"/>
    <s v="prop"/>
    <x v="14"/>
    <x v="0"/>
    <x v="0"/>
  </r>
  <r>
    <x v="0"/>
    <x v="0"/>
    <s v="high_qual_nqf"/>
    <s v="10"/>
    <m/>
    <x v="2"/>
    <n v="322962"/>
    <s v="prop"/>
    <x v="14"/>
    <x v="0"/>
    <x v="0"/>
  </r>
  <r>
    <x v="0"/>
    <x v="0"/>
    <s v="high_qual_nqf"/>
    <s v="2"/>
    <n v="24"/>
    <x v="2"/>
    <n v="322962"/>
    <s v="prop"/>
    <x v="14"/>
    <x v="0"/>
    <x v="0"/>
  </r>
  <r>
    <x v="0"/>
    <x v="0"/>
    <s v="high_qual_nqf"/>
    <s v="3"/>
    <n v="21"/>
    <x v="2"/>
    <n v="322962"/>
    <s v="prop"/>
    <x v="14"/>
    <x v="0"/>
    <x v="0"/>
  </r>
  <r>
    <x v="0"/>
    <x v="0"/>
    <s v="high_qual_nqf"/>
    <s v="4"/>
    <n v="39"/>
    <x v="2"/>
    <n v="322962"/>
    <s v="prop"/>
    <x v="14"/>
    <x v="0"/>
    <x v="0"/>
  </r>
  <r>
    <x v="0"/>
    <x v="0"/>
    <s v="high_qual_nqf"/>
    <s v="5"/>
    <n v="6"/>
    <x v="2"/>
    <n v="322962"/>
    <s v="prop"/>
    <x v="14"/>
    <x v="0"/>
    <x v="0"/>
  </r>
  <r>
    <x v="0"/>
    <x v="0"/>
    <s v="high_qual_nqf"/>
    <s v="6"/>
    <n v="6"/>
    <x v="2"/>
    <n v="322962"/>
    <s v="prop"/>
    <x v="14"/>
    <x v="0"/>
    <x v="0"/>
  </r>
  <r>
    <x v="0"/>
    <x v="0"/>
    <s v="high_qual_nqf"/>
    <s v="7"/>
    <n v="30"/>
    <x v="2"/>
    <n v="322962"/>
    <s v="prop"/>
    <x v="14"/>
    <x v="0"/>
    <x v="0"/>
  </r>
  <r>
    <x v="0"/>
    <x v="0"/>
    <s v="high_qual_nqf"/>
    <s v="8"/>
    <n v="12"/>
    <x v="2"/>
    <n v="322962"/>
    <s v="prop"/>
    <x v="14"/>
    <x v="0"/>
    <x v="0"/>
  </r>
  <r>
    <x v="0"/>
    <x v="0"/>
    <s v="high_qual_nqf"/>
    <s v="9"/>
    <m/>
    <x v="2"/>
    <n v="322962"/>
    <s v="prop"/>
    <x v="14"/>
    <x v="0"/>
    <x v="0"/>
  </r>
  <r>
    <x v="0"/>
    <x v="0"/>
    <s v="HNZapply_prioryear"/>
    <s v="1"/>
    <n v="2013"/>
    <x v="2"/>
    <n v="322962"/>
    <s v="prop"/>
    <x v="6"/>
    <x v="0"/>
    <x v="1"/>
  </r>
  <r>
    <x v="0"/>
    <x v="0"/>
    <s v="HNZtenant_prior"/>
    <s v="1"/>
    <n v="17460"/>
    <x v="2"/>
    <n v="322962"/>
    <s v="prop"/>
    <x v="7"/>
    <x v="0"/>
    <x v="1"/>
  </r>
  <r>
    <x v="0"/>
    <x v="0"/>
    <s v="HNZtenant_prioryear"/>
    <s v="1"/>
    <n v="12528"/>
    <x v="2"/>
    <n v="322962"/>
    <s v="prop"/>
    <x v="8"/>
    <x v="0"/>
    <x v="1"/>
  </r>
  <r>
    <x v="0"/>
    <x v="0"/>
    <s v="JSHCD_prior_year"/>
    <s v="1"/>
    <m/>
    <x v="2"/>
    <n v="322962"/>
    <s v="prop"/>
    <x v="30"/>
    <x v="0"/>
    <x v="1"/>
  </r>
  <r>
    <x v="0"/>
    <x v="0"/>
    <s v="JSWR_prior_year"/>
    <s v="1"/>
    <m/>
    <x v="2"/>
    <n v="322962"/>
    <s v="prop"/>
    <x v="31"/>
    <x v="0"/>
    <x v="1"/>
  </r>
  <r>
    <x v="0"/>
    <x v="0"/>
    <s v="nzsced_field"/>
    <s v="agriculture, environmental and"/>
    <m/>
    <x v="2"/>
    <n v="322962"/>
    <s v="prop"/>
    <x v="32"/>
    <x v="0"/>
    <x v="0"/>
  </r>
  <r>
    <x v="0"/>
    <x v="0"/>
    <s v="nzsced_field"/>
    <s v="management and commerce"/>
    <m/>
    <x v="2"/>
    <n v="322962"/>
    <s v="prop"/>
    <x v="32"/>
    <x v="0"/>
    <x v="0"/>
  </r>
  <r>
    <x v="0"/>
    <x v="0"/>
    <s v="nzsced_field"/>
    <s v="mixed field programmes"/>
    <m/>
    <x v="2"/>
    <n v="322962"/>
    <s v="prop"/>
    <x v="32"/>
    <x v="0"/>
    <x v="0"/>
  </r>
  <r>
    <x v="0"/>
    <x v="0"/>
    <s v="nzsced_field"/>
    <s v="society and culture"/>
    <m/>
    <x v="2"/>
    <n v="322962"/>
    <s v="prop"/>
    <x v="32"/>
    <x v="0"/>
    <x v="0"/>
  </r>
  <r>
    <x v="0"/>
    <x v="0"/>
    <s v="offend_prioryr"/>
    <s v="1"/>
    <n v="351"/>
    <x v="2"/>
    <n v="322962"/>
    <s v="prop"/>
    <x v="9"/>
    <x v="0"/>
    <x v="1"/>
  </r>
  <r>
    <x v="0"/>
    <x v="0"/>
    <s v="offend_serious_harm_prioryr"/>
    <s v="1"/>
    <n v="63"/>
    <x v="2"/>
    <n v="322962"/>
    <s v="prop"/>
    <x v="10"/>
    <x v="0"/>
    <x v="1"/>
  </r>
  <r>
    <x v="0"/>
    <x v="0"/>
    <s v="pension_payment_year_prior"/>
    <s v="1"/>
    <n v="21"/>
    <x v="2"/>
    <n v="322962"/>
    <s v="prop"/>
    <x v="49"/>
    <x v="0"/>
    <x v="1"/>
  </r>
  <r>
    <x v="0"/>
    <x v="0"/>
    <s v="pension_prior_year"/>
    <s v="1"/>
    <n v="24"/>
    <x v="2"/>
    <n v="322962"/>
    <s v="prop"/>
    <x v="50"/>
    <x v="0"/>
    <x v="1"/>
  </r>
  <r>
    <x v="0"/>
    <x v="0"/>
    <s v="PRIMHD_flag"/>
    <s v="1"/>
    <n v="6441"/>
    <x v="2"/>
    <n v="322962"/>
    <s v="prop"/>
    <x v="11"/>
    <x v="0"/>
    <x v="1"/>
  </r>
  <r>
    <x v="0"/>
    <x v="0"/>
    <s v="prog_job_placement"/>
    <s v="1"/>
    <m/>
    <x v="2"/>
    <n v="322962"/>
    <s v="prop"/>
    <x v="35"/>
    <x v="0"/>
    <x v="1"/>
  </r>
  <r>
    <x v="0"/>
    <x v="0"/>
    <s v="prog_vocational_services"/>
    <s v="1"/>
    <m/>
    <x v="2"/>
    <n v="322962"/>
    <s v="prop"/>
    <x v="37"/>
    <x v="0"/>
    <x v="1"/>
  </r>
  <r>
    <x v="0"/>
    <x v="0"/>
    <s v="serious_mental_health_ever"/>
    <s v="1"/>
    <m/>
    <x v="2"/>
    <n v="322962"/>
    <s v="prop"/>
    <x v="39"/>
    <x v="0"/>
    <x v="1"/>
  </r>
  <r>
    <x v="0"/>
    <x v="0"/>
    <s v="SLP_prior_year"/>
    <s v="1"/>
    <m/>
    <x v="2"/>
    <n v="322962"/>
    <s v="prop"/>
    <x v="40"/>
    <x v="0"/>
    <x v="1"/>
  </r>
  <r>
    <x v="0"/>
    <x v="0"/>
    <s v="SoleParent_prior_year"/>
    <s v="1"/>
    <m/>
    <x v="2"/>
    <n v="322962"/>
    <s v="prop"/>
    <x v="41"/>
    <x v="0"/>
    <x v="1"/>
  </r>
  <r>
    <x v="0"/>
    <x v="0"/>
    <s v="supp_accommodation"/>
    <s v="1"/>
    <n v="12"/>
    <x v="2"/>
    <n v="322962"/>
    <s v="prop"/>
    <x v="42"/>
    <x v="0"/>
    <x v="1"/>
  </r>
  <r>
    <x v="0"/>
    <x v="0"/>
    <s v="supp_benefit_flag"/>
    <s v="1"/>
    <n v="27"/>
    <x v="2"/>
    <n v="322962"/>
    <s v="prop"/>
    <x v="43"/>
    <x v="0"/>
    <x v="1"/>
  </r>
  <r>
    <x v="0"/>
    <x v="0"/>
    <s v="supp_child_disability"/>
    <s v="1"/>
    <m/>
    <x v="2"/>
    <n v="322962"/>
    <s v="prop"/>
    <x v="44"/>
    <x v="0"/>
    <x v="1"/>
  </r>
  <r>
    <x v="0"/>
    <x v="0"/>
    <s v="supp_disability"/>
    <s v="1"/>
    <n v="6"/>
    <x v="2"/>
    <n v="322962"/>
    <s v="prop"/>
    <x v="45"/>
    <x v="0"/>
    <x v="1"/>
  </r>
  <r>
    <x v="0"/>
    <x v="0"/>
    <s v="supp_winter_payment"/>
    <s v="1"/>
    <n v="18"/>
    <x v="2"/>
    <n v="322962"/>
    <s v="prop"/>
    <x v="46"/>
    <x v="0"/>
    <x v="1"/>
  </r>
  <r>
    <x v="0"/>
    <x v="0"/>
    <s v="victim_prioryr"/>
    <s v="1"/>
    <n v="1584"/>
    <x v="2"/>
    <n v="322962"/>
    <s v="prop"/>
    <x v="12"/>
    <x v="0"/>
    <x v="1"/>
  </r>
  <r>
    <x v="0"/>
    <x v="0"/>
    <s v="victim_serious_harm_prioryr"/>
    <s v="1"/>
    <n v="1353"/>
    <x v="2"/>
    <n v="322962"/>
    <s v="prop"/>
    <x v="13"/>
    <x v="0"/>
    <x v="1"/>
  </r>
  <r>
    <x v="0"/>
    <x v="0"/>
    <s v="alcohol_drug_referral_from"/>
    <s v="1"/>
    <n v="9"/>
    <x v="2"/>
    <n v="307629"/>
    <s v="prop"/>
    <x v="48"/>
    <x v="1"/>
    <x v="1"/>
  </r>
  <r>
    <x v="0"/>
    <x v="0"/>
    <s v="alcohol_drug_referral_to"/>
    <s v="1"/>
    <m/>
    <x v="2"/>
    <n v="307629"/>
    <s v="prop"/>
    <x v="15"/>
    <x v="1"/>
    <x v="1"/>
  </r>
  <r>
    <x v="0"/>
    <x v="0"/>
    <s v="anzsic06_division"/>
    <s v="Accommodation and Food Services"/>
    <n v="1359"/>
    <x v="2"/>
    <n v="307629"/>
    <s v="prop"/>
    <x v="0"/>
    <x v="1"/>
    <x v="0"/>
  </r>
  <r>
    <x v="0"/>
    <x v="0"/>
    <s v="anzsic06_division"/>
    <s v="Administrative and Support Services"/>
    <n v="414"/>
    <x v="2"/>
    <n v="307629"/>
    <s v="prop"/>
    <x v="0"/>
    <x v="1"/>
    <x v="0"/>
  </r>
  <r>
    <x v="0"/>
    <x v="0"/>
    <s v="anzsic06_division"/>
    <s v="Agriculture, Forestry and Fishing"/>
    <n v="807"/>
    <x v="2"/>
    <n v="307629"/>
    <s v="prop"/>
    <x v="0"/>
    <x v="1"/>
    <x v="0"/>
  </r>
  <r>
    <x v="0"/>
    <x v="0"/>
    <s v="anzsic06_division"/>
    <s v="Arts and Recreation Services"/>
    <n v="162"/>
    <x v="2"/>
    <n v="307629"/>
    <s v="prop"/>
    <x v="0"/>
    <x v="1"/>
    <x v="0"/>
  </r>
  <r>
    <x v="0"/>
    <x v="0"/>
    <s v="anzsic06_division"/>
    <s v="Construction"/>
    <n v="123"/>
    <x v="2"/>
    <n v="307629"/>
    <s v="prop"/>
    <x v="0"/>
    <x v="1"/>
    <x v="0"/>
  </r>
  <r>
    <x v="0"/>
    <x v="0"/>
    <s v="anzsic06_division"/>
    <s v="Education and Training"/>
    <n v="126"/>
    <x v="2"/>
    <n v="307629"/>
    <s v="prop"/>
    <x v="0"/>
    <x v="1"/>
    <x v="0"/>
  </r>
  <r>
    <x v="0"/>
    <x v="0"/>
    <s v="anzsic06_division"/>
    <s v="Electricity, Gas, Water and Waste Services"/>
    <m/>
    <x v="2"/>
    <n v="307629"/>
    <s v="prop"/>
    <x v="0"/>
    <x v="1"/>
    <x v="0"/>
  </r>
  <r>
    <x v="0"/>
    <x v="0"/>
    <s v="anzsic06_division"/>
    <s v="Financial and Insurance Services"/>
    <n v="9"/>
    <x v="2"/>
    <n v="307629"/>
    <s v="prop"/>
    <x v="0"/>
    <x v="1"/>
    <x v="0"/>
  </r>
  <r>
    <x v="0"/>
    <x v="0"/>
    <s v="anzsic06_division"/>
    <s v="Health Care and Social Assistance"/>
    <n v="111"/>
    <x v="2"/>
    <n v="307629"/>
    <s v="prop"/>
    <x v="0"/>
    <x v="1"/>
    <x v="0"/>
  </r>
  <r>
    <x v="0"/>
    <x v="0"/>
    <s v="anzsic06_division"/>
    <s v="Information Media and Telecommunications"/>
    <n v="207"/>
    <x v="2"/>
    <n v="307629"/>
    <s v="prop"/>
    <x v="0"/>
    <x v="1"/>
    <x v="0"/>
  </r>
  <r>
    <x v="0"/>
    <x v="0"/>
    <s v="anzsic06_division"/>
    <s v="Manufacturing"/>
    <n v="288"/>
    <x v="2"/>
    <n v="307629"/>
    <s v="prop"/>
    <x v="0"/>
    <x v="1"/>
    <x v="0"/>
  </r>
  <r>
    <x v="0"/>
    <x v="0"/>
    <s v="anzsic06_division"/>
    <s v="Other Services"/>
    <n v="126"/>
    <x v="2"/>
    <n v="307629"/>
    <s v="prop"/>
    <x v="0"/>
    <x v="1"/>
    <x v="0"/>
  </r>
  <r>
    <x v="0"/>
    <x v="0"/>
    <s v="anzsic06_division"/>
    <s v="Professional, Scientific and Technical Services"/>
    <n v="255"/>
    <x v="2"/>
    <n v="307629"/>
    <s v="prop"/>
    <x v="0"/>
    <x v="1"/>
    <x v="0"/>
  </r>
  <r>
    <x v="0"/>
    <x v="0"/>
    <s v="anzsic06_division"/>
    <s v="Public Administration and Safety"/>
    <n v="21"/>
    <x v="2"/>
    <n v="307629"/>
    <s v="prop"/>
    <x v="0"/>
    <x v="1"/>
    <x v="0"/>
  </r>
  <r>
    <x v="0"/>
    <x v="0"/>
    <s v="anzsic06_division"/>
    <s v="Rental, Hiring and Real Estate Services"/>
    <n v="63"/>
    <x v="2"/>
    <n v="307629"/>
    <s v="prop"/>
    <x v="0"/>
    <x v="1"/>
    <x v="0"/>
  </r>
  <r>
    <x v="0"/>
    <x v="0"/>
    <s v="anzsic06_division"/>
    <s v="Retail Trade"/>
    <n v="540"/>
    <x v="2"/>
    <n v="307629"/>
    <s v="prop"/>
    <x v="0"/>
    <x v="1"/>
    <x v="0"/>
  </r>
  <r>
    <x v="0"/>
    <x v="0"/>
    <s v="anzsic06_division"/>
    <s v="Transport, Postal and Warehousing"/>
    <n v="42"/>
    <x v="2"/>
    <n v="307629"/>
    <s v="prop"/>
    <x v="0"/>
    <x v="1"/>
    <x v="0"/>
  </r>
  <r>
    <x v="0"/>
    <x v="0"/>
    <s v="anzsic06_division"/>
    <s v="Wholesale Trade"/>
    <n v="327"/>
    <x v="2"/>
    <n v="307629"/>
    <s v="prop"/>
    <x v="0"/>
    <x v="1"/>
    <x v="0"/>
  </r>
  <r>
    <x v="0"/>
    <x v="0"/>
    <s v="ben_payment_year_prior"/>
    <s v="1"/>
    <n v="12"/>
    <x v="2"/>
    <n v="307629"/>
    <s v="prop"/>
    <x v="16"/>
    <x v="1"/>
    <x v="1"/>
  </r>
  <r>
    <x v="0"/>
    <x v="0"/>
    <s v="benT1_prior_year"/>
    <s v="1"/>
    <n v="12"/>
    <x v="2"/>
    <n v="307629"/>
    <s v="prop"/>
    <x v="17"/>
    <x v="1"/>
    <x v="1"/>
  </r>
  <r>
    <x v="0"/>
    <x v="0"/>
    <s v="charge_not_proved"/>
    <s v="1"/>
    <m/>
    <x v="2"/>
    <n v="307629"/>
    <s v="prop"/>
    <x v="19"/>
    <x v="1"/>
    <x v="1"/>
  </r>
  <r>
    <x v="0"/>
    <x v="0"/>
    <s v="court_charge_laid"/>
    <s v="1"/>
    <m/>
    <x v="2"/>
    <n v="307629"/>
    <s v="prop"/>
    <x v="22"/>
    <x v="1"/>
    <x v="1"/>
  </r>
  <r>
    <x v="0"/>
    <x v="0"/>
    <s v="dl_motorcar_ever"/>
    <s v="No"/>
    <n v="307599"/>
    <x v="2"/>
    <n v="307629"/>
    <s v="prop"/>
    <x v="1"/>
    <x v="1"/>
    <x v="0"/>
  </r>
  <r>
    <x v="0"/>
    <x v="0"/>
    <s v="dl_motorcar_ever"/>
    <s v="Yes_1_learner"/>
    <m/>
    <x v="2"/>
    <n v="307629"/>
    <s v="prop"/>
    <x v="1"/>
    <x v="1"/>
    <x v="0"/>
  </r>
  <r>
    <x v="0"/>
    <x v="0"/>
    <s v="dl_motorcar_ever"/>
    <s v="Yes_3_full"/>
    <n v="27"/>
    <x v="2"/>
    <n v="307629"/>
    <s v="prop"/>
    <x v="1"/>
    <x v="1"/>
    <x v="0"/>
  </r>
  <r>
    <x v="0"/>
    <x v="0"/>
    <s v="earnings_year_prior"/>
    <s v="1"/>
    <n v="5073"/>
    <x v="2"/>
    <n v="307629"/>
    <s v="prop"/>
    <x v="2"/>
    <x v="1"/>
    <x v="1"/>
  </r>
  <r>
    <x v="0"/>
    <x v="0"/>
    <s v="EET_6months_prioryr"/>
    <s v="1"/>
    <n v="195516"/>
    <x v="2"/>
    <n v="307629"/>
    <s v="prop"/>
    <x v="3"/>
    <x v="1"/>
    <x v="1"/>
  </r>
  <r>
    <x v="0"/>
    <x v="0"/>
    <s v="EET_anytime_prioryr"/>
    <s v="1"/>
    <n v="205602"/>
    <x v="2"/>
    <n v="307629"/>
    <s v="prop"/>
    <x v="4"/>
    <x v="1"/>
    <x v="1"/>
  </r>
  <r>
    <x v="0"/>
    <x v="0"/>
    <s v="employ_assist_prog"/>
    <s v="1"/>
    <m/>
    <x v="2"/>
    <n v="307629"/>
    <s v="prop"/>
    <x v="25"/>
    <x v="1"/>
    <x v="1"/>
  </r>
  <r>
    <x v="0"/>
    <x v="0"/>
    <s v="enrol_tertiary_ed_prioryr"/>
    <s v="1"/>
    <n v="6"/>
    <x v="2"/>
    <n v="307629"/>
    <s v="prop"/>
    <x v="27"/>
    <x v="1"/>
    <x v="1"/>
  </r>
  <r>
    <x v="0"/>
    <x v="0"/>
    <s v="enrol_tertiary_training_prioryr"/>
    <s v="1"/>
    <n v="6"/>
    <x v="2"/>
    <n v="307629"/>
    <s v="prop"/>
    <x v="28"/>
    <x v="1"/>
    <x v="1"/>
  </r>
  <r>
    <x v="0"/>
    <x v="0"/>
    <s v="high_qual"/>
    <s v="Level 1 to 3 qualification"/>
    <n v="87"/>
    <x v="2"/>
    <n v="307629"/>
    <s v="prop"/>
    <x v="5"/>
    <x v="1"/>
    <x v="0"/>
  </r>
  <r>
    <x v="0"/>
    <x v="0"/>
    <s v="high_qual"/>
    <s v="Level 4 to 6 qualification"/>
    <n v="30"/>
    <x v="2"/>
    <n v="307629"/>
    <s v="prop"/>
    <x v="5"/>
    <x v="1"/>
    <x v="0"/>
  </r>
  <r>
    <x v="0"/>
    <x v="0"/>
    <s v="high_qual"/>
    <s v="Level 7+"/>
    <n v="45"/>
    <x v="2"/>
    <n v="307629"/>
    <s v="prop"/>
    <x v="5"/>
    <x v="1"/>
    <x v="0"/>
  </r>
  <r>
    <x v="0"/>
    <x v="0"/>
    <s v="high_qual"/>
    <s v="Missing"/>
    <n v="307308"/>
    <x v="2"/>
    <n v="307629"/>
    <s v="prop"/>
    <x v="5"/>
    <x v="1"/>
    <x v="0"/>
  </r>
  <r>
    <x v="0"/>
    <x v="0"/>
    <s v="high_qual"/>
    <s v="No qualification"/>
    <n v="156"/>
    <x v="2"/>
    <n v="307629"/>
    <s v="prop"/>
    <x v="5"/>
    <x v="1"/>
    <x v="0"/>
  </r>
  <r>
    <x v="0"/>
    <x v="0"/>
    <s v="high_qual_nqf"/>
    <s v="1"/>
    <n v="36"/>
    <x v="2"/>
    <n v="307629"/>
    <s v="prop"/>
    <x v="14"/>
    <x v="1"/>
    <x v="0"/>
  </r>
  <r>
    <x v="0"/>
    <x v="0"/>
    <s v="high_qual_nqf"/>
    <s v="10"/>
    <m/>
    <x v="2"/>
    <n v="307629"/>
    <s v="prop"/>
    <x v="14"/>
    <x v="1"/>
    <x v="0"/>
  </r>
  <r>
    <x v="0"/>
    <x v="0"/>
    <s v="high_qual_nqf"/>
    <s v="2"/>
    <n v="21"/>
    <x v="2"/>
    <n v="307629"/>
    <s v="prop"/>
    <x v="14"/>
    <x v="1"/>
    <x v="0"/>
  </r>
  <r>
    <x v="0"/>
    <x v="0"/>
    <s v="high_qual_nqf"/>
    <s v="3"/>
    <n v="27"/>
    <x v="2"/>
    <n v="307629"/>
    <s v="prop"/>
    <x v="14"/>
    <x v="1"/>
    <x v="0"/>
  </r>
  <r>
    <x v="0"/>
    <x v="0"/>
    <s v="high_qual_nqf"/>
    <s v="4"/>
    <n v="12"/>
    <x v="2"/>
    <n v="307629"/>
    <s v="prop"/>
    <x v="14"/>
    <x v="1"/>
    <x v="0"/>
  </r>
  <r>
    <x v="0"/>
    <x v="0"/>
    <s v="high_qual_nqf"/>
    <s v="5"/>
    <n v="6"/>
    <x v="2"/>
    <n v="307629"/>
    <s v="prop"/>
    <x v="14"/>
    <x v="1"/>
    <x v="0"/>
  </r>
  <r>
    <x v="0"/>
    <x v="0"/>
    <s v="high_qual_nqf"/>
    <s v="6"/>
    <n v="12"/>
    <x v="2"/>
    <n v="307629"/>
    <s v="prop"/>
    <x v="14"/>
    <x v="1"/>
    <x v="0"/>
  </r>
  <r>
    <x v="0"/>
    <x v="0"/>
    <s v="high_qual_nqf"/>
    <s v="7"/>
    <n v="24"/>
    <x v="2"/>
    <n v="307629"/>
    <s v="prop"/>
    <x v="14"/>
    <x v="1"/>
    <x v="0"/>
  </r>
  <r>
    <x v="0"/>
    <x v="0"/>
    <s v="high_qual_nqf"/>
    <s v="8"/>
    <n v="15"/>
    <x v="2"/>
    <n v="307629"/>
    <s v="prop"/>
    <x v="14"/>
    <x v="1"/>
    <x v="0"/>
  </r>
  <r>
    <x v="0"/>
    <x v="0"/>
    <s v="high_qual_nqf"/>
    <s v="9"/>
    <m/>
    <x v="2"/>
    <n v="307629"/>
    <s v="prop"/>
    <x v="14"/>
    <x v="1"/>
    <x v="0"/>
  </r>
  <r>
    <x v="0"/>
    <x v="0"/>
    <s v="HNZapply_prioryear"/>
    <s v="1"/>
    <n v="1806"/>
    <x v="2"/>
    <n v="307629"/>
    <s v="prop"/>
    <x v="6"/>
    <x v="1"/>
    <x v="1"/>
  </r>
  <r>
    <x v="0"/>
    <x v="0"/>
    <s v="HNZtenant_prior"/>
    <s v="1"/>
    <n v="16293"/>
    <x v="2"/>
    <n v="307629"/>
    <s v="prop"/>
    <x v="7"/>
    <x v="1"/>
    <x v="1"/>
  </r>
  <r>
    <x v="0"/>
    <x v="0"/>
    <s v="HNZtenant_prioryear"/>
    <s v="1"/>
    <n v="11583"/>
    <x v="2"/>
    <n v="307629"/>
    <s v="prop"/>
    <x v="8"/>
    <x v="1"/>
    <x v="1"/>
  </r>
  <r>
    <x v="0"/>
    <x v="0"/>
    <s v="JSHCD_prior_year"/>
    <s v="1"/>
    <m/>
    <x v="2"/>
    <n v="307629"/>
    <s v="prop"/>
    <x v="30"/>
    <x v="1"/>
    <x v="1"/>
  </r>
  <r>
    <x v="0"/>
    <x v="0"/>
    <s v="JSWR_prior_year"/>
    <s v="1"/>
    <m/>
    <x v="2"/>
    <n v="307629"/>
    <s v="prop"/>
    <x v="31"/>
    <x v="1"/>
    <x v="1"/>
  </r>
  <r>
    <x v="0"/>
    <x v="0"/>
    <s v="nzsced_field"/>
    <s v="creative arts"/>
    <m/>
    <x v="2"/>
    <n v="307629"/>
    <s v="prop"/>
    <x v="32"/>
    <x v="1"/>
    <x v="0"/>
  </r>
  <r>
    <x v="0"/>
    <x v="0"/>
    <s v="nzsced_field"/>
    <s v="management and commerce"/>
    <m/>
    <x v="2"/>
    <n v="307629"/>
    <s v="prop"/>
    <x v="32"/>
    <x v="1"/>
    <x v="0"/>
  </r>
  <r>
    <x v="0"/>
    <x v="0"/>
    <s v="nzsced_field"/>
    <s v="mixed field programmes"/>
    <m/>
    <x v="2"/>
    <n v="307629"/>
    <s v="prop"/>
    <x v="32"/>
    <x v="1"/>
    <x v="0"/>
  </r>
  <r>
    <x v="0"/>
    <x v="0"/>
    <s v="nzsced_field"/>
    <s v="natural and physical sciences"/>
    <m/>
    <x v="2"/>
    <n v="307629"/>
    <s v="prop"/>
    <x v="32"/>
    <x v="1"/>
    <x v="0"/>
  </r>
  <r>
    <x v="0"/>
    <x v="0"/>
    <s v="nzsced_field"/>
    <s v="society and culture"/>
    <m/>
    <x v="2"/>
    <n v="307629"/>
    <s v="prop"/>
    <x v="32"/>
    <x v="1"/>
    <x v="0"/>
  </r>
  <r>
    <x v="0"/>
    <x v="0"/>
    <s v="offend_prioryr"/>
    <s v="1"/>
    <n v="129"/>
    <x v="2"/>
    <n v="307629"/>
    <s v="prop"/>
    <x v="9"/>
    <x v="1"/>
    <x v="1"/>
  </r>
  <r>
    <x v="0"/>
    <x v="0"/>
    <s v="offend_serious_harm_prioryr"/>
    <s v="1"/>
    <n v="33"/>
    <x v="2"/>
    <n v="307629"/>
    <s v="prop"/>
    <x v="10"/>
    <x v="1"/>
    <x v="1"/>
  </r>
  <r>
    <x v="0"/>
    <x v="0"/>
    <s v="pension_payment_year_prior"/>
    <s v="1"/>
    <n v="6"/>
    <x v="2"/>
    <n v="307629"/>
    <s v="prop"/>
    <x v="49"/>
    <x v="1"/>
    <x v="1"/>
  </r>
  <r>
    <x v="0"/>
    <x v="0"/>
    <s v="pension_prior_year"/>
    <s v="1"/>
    <n v="9"/>
    <x v="2"/>
    <n v="307629"/>
    <s v="prop"/>
    <x v="50"/>
    <x v="1"/>
    <x v="1"/>
  </r>
  <r>
    <x v="0"/>
    <x v="0"/>
    <s v="PRIMHD_flag"/>
    <s v="1"/>
    <n v="4491"/>
    <x v="2"/>
    <n v="307629"/>
    <s v="prop"/>
    <x v="11"/>
    <x v="1"/>
    <x v="1"/>
  </r>
  <r>
    <x v="0"/>
    <x v="0"/>
    <s v="prog_job_placement"/>
    <s v="1"/>
    <m/>
    <x v="2"/>
    <n v="307629"/>
    <s v="prop"/>
    <x v="35"/>
    <x v="1"/>
    <x v="1"/>
  </r>
  <r>
    <x v="0"/>
    <x v="0"/>
    <s v="prog_training"/>
    <s v="1"/>
    <m/>
    <x v="2"/>
    <n v="307629"/>
    <s v="prop"/>
    <x v="36"/>
    <x v="1"/>
    <x v="1"/>
  </r>
  <r>
    <x v="0"/>
    <x v="0"/>
    <s v="serious_mental_health_ever"/>
    <s v="1"/>
    <m/>
    <x v="2"/>
    <n v="307629"/>
    <s v="prop"/>
    <x v="39"/>
    <x v="1"/>
    <x v="1"/>
  </r>
  <r>
    <x v="0"/>
    <x v="0"/>
    <s v="SoleParent_prior_year"/>
    <s v="1"/>
    <m/>
    <x v="2"/>
    <n v="307629"/>
    <s v="prop"/>
    <x v="41"/>
    <x v="1"/>
    <x v="1"/>
  </r>
  <r>
    <x v="0"/>
    <x v="0"/>
    <s v="supp_accommodation"/>
    <s v="1"/>
    <n v="12"/>
    <x v="2"/>
    <n v="307629"/>
    <s v="prop"/>
    <x v="42"/>
    <x v="1"/>
    <x v="1"/>
  </r>
  <r>
    <x v="0"/>
    <x v="0"/>
    <s v="supp_benefit_flag"/>
    <s v="1"/>
    <n v="27"/>
    <x v="2"/>
    <n v="307629"/>
    <s v="prop"/>
    <x v="43"/>
    <x v="1"/>
    <x v="1"/>
  </r>
  <r>
    <x v="0"/>
    <x v="0"/>
    <s v="supp_child_disability"/>
    <s v="1"/>
    <m/>
    <x v="2"/>
    <n v="307629"/>
    <s v="prop"/>
    <x v="44"/>
    <x v="1"/>
    <x v="1"/>
  </r>
  <r>
    <x v="0"/>
    <x v="0"/>
    <s v="supp_disability"/>
    <s v="1"/>
    <m/>
    <x v="2"/>
    <n v="307629"/>
    <s v="prop"/>
    <x v="45"/>
    <x v="1"/>
    <x v="1"/>
  </r>
  <r>
    <x v="0"/>
    <x v="0"/>
    <s v="supp_winter_payment"/>
    <s v="1"/>
    <n v="9"/>
    <x v="2"/>
    <n v="307629"/>
    <s v="prop"/>
    <x v="46"/>
    <x v="1"/>
    <x v="1"/>
  </r>
  <r>
    <x v="0"/>
    <x v="0"/>
    <s v="victim_prioryr"/>
    <s v="1"/>
    <n v="1476"/>
    <x v="2"/>
    <n v="307629"/>
    <s v="prop"/>
    <x v="12"/>
    <x v="1"/>
    <x v="1"/>
  </r>
  <r>
    <x v="0"/>
    <x v="0"/>
    <s v="victim_serious_harm_prioryr"/>
    <s v="1"/>
    <n v="1389"/>
    <x v="2"/>
    <n v="307629"/>
    <s v="prop"/>
    <x v="13"/>
    <x v="1"/>
    <x v="1"/>
  </r>
  <r>
    <x v="0"/>
    <x v="0"/>
    <s v="Youth_prior_year"/>
    <s v="1"/>
    <m/>
    <x v="2"/>
    <n v="307629"/>
    <s v="prop"/>
    <x v="47"/>
    <x v="1"/>
    <x v="1"/>
  </r>
  <r>
    <x v="0"/>
    <x v="1"/>
    <s v="alcohol_drug_referral_from"/>
    <s v="1"/>
    <n v="558"/>
    <x v="2"/>
    <n v="394296"/>
    <s v="prop"/>
    <x v="48"/>
    <x v="0"/>
    <x v="1"/>
  </r>
  <r>
    <x v="0"/>
    <x v="1"/>
    <s v="alcohol_drug_referral_to"/>
    <s v="1"/>
    <n v="477"/>
    <x v="2"/>
    <n v="394296"/>
    <s v="prop"/>
    <x v="15"/>
    <x v="0"/>
    <x v="1"/>
  </r>
  <r>
    <x v="0"/>
    <x v="1"/>
    <s v="anzsic06_division"/>
    <s v="Accommodation and Food Services"/>
    <n v="32082"/>
    <x v="2"/>
    <n v="394296"/>
    <s v="prop"/>
    <x v="0"/>
    <x v="0"/>
    <x v="0"/>
  </r>
  <r>
    <x v="0"/>
    <x v="1"/>
    <s v="anzsic06_division"/>
    <s v="Administrative and Support Services"/>
    <n v="19545"/>
    <x v="2"/>
    <n v="394296"/>
    <s v="prop"/>
    <x v="0"/>
    <x v="0"/>
    <x v="0"/>
  </r>
  <r>
    <x v="0"/>
    <x v="1"/>
    <s v="anzsic06_division"/>
    <s v="Agriculture, Forestry and Fishing"/>
    <n v="19473"/>
    <x v="2"/>
    <n v="394296"/>
    <s v="prop"/>
    <x v="0"/>
    <x v="0"/>
    <x v="0"/>
  </r>
  <r>
    <x v="0"/>
    <x v="1"/>
    <s v="anzsic06_division"/>
    <s v="Arts and Recreation Services"/>
    <n v="6768"/>
    <x v="2"/>
    <n v="394296"/>
    <s v="prop"/>
    <x v="0"/>
    <x v="0"/>
    <x v="0"/>
  </r>
  <r>
    <x v="0"/>
    <x v="1"/>
    <s v="anzsic06_division"/>
    <s v="Construction"/>
    <n v="53379"/>
    <x v="2"/>
    <n v="394296"/>
    <s v="prop"/>
    <x v="0"/>
    <x v="0"/>
    <x v="0"/>
  </r>
  <r>
    <x v="0"/>
    <x v="1"/>
    <s v="anzsic06_division"/>
    <s v="Education and Training"/>
    <n v="7716"/>
    <x v="2"/>
    <n v="394296"/>
    <s v="prop"/>
    <x v="0"/>
    <x v="0"/>
    <x v="0"/>
  </r>
  <r>
    <x v="0"/>
    <x v="1"/>
    <s v="anzsic06_division"/>
    <s v="Electricity, Gas, Water and Waste Services"/>
    <n v="2052"/>
    <x v="2"/>
    <n v="394296"/>
    <s v="prop"/>
    <x v="0"/>
    <x v="0"/>
    <x v="0"/>
  </r>
  <r>
    <x v="0"/>
    <x v="1"/>
    <s v="anzsic06_division"/>
    <s v="Financial and Insurance Services"/>
    <n v="6087"/>
    <x v="2"/>
    <n v="394296"/>
    <s v="prop"/>
    <x v="0"/>
    <x v="0"/>
    <x v="0"/>
  </r>
  <r>
    <x v="0"/>
    <x v="1"/>
    <s v="anzsic06_division"/>
    <s v="Health Care and Social Assistance"/>
    <n v="8931"/>
    <x v="2"/>
    <n v="394296"/>
    <s v="prop"/>
    <x v="0"/>
    <x v="0"/>
    <x v="0"/>
  </r>
  <r>
    <x v="0"/>
    <x v="1"/>
    <s v="anzsic06_division"/>
    <s v="Information Media and Telecommunications"/>
    <n v="4947"/>
    <x v="2"/>
    <n v="394296"/>
    <s v="prop"/>
    <x v="0"/>
    <x v="0"/>
    <x v="0"/>
  </r>
  <r>
    <x v="0"/>
    <x v="1"/>
    <s v="anzsic06_division"/>
    <s v="Manufacturing"/>
    <n v="31422"/>
    <x v="2"/>
    <n v="394296"/>
    <s v="prop"/>
    <x v="0"/>
    <x v="0"/>
    <x v="0"/>
  </r>
  <r>
    <x v="0"/>
    <x v="1"/>
    <s v="anzsic06_division"/>
    <s v="Mining"/>
    <n v="642"/>
    <x v="2"/>
    <n v="394296"/>
    <s v="prop"/>
    <x v="0"/>
    <x v="0"/>
    <x v="0"/>
  </r>
  <r>
    <x v="0"/>
    <x v="1"/>
    <s v="anzsic06_division"/>
    <s v="Other Services"/>
    <n v="9612"/>
    <x v="2"/>
    <n v="394296"/>
    <s v="prop"/>
    <x v="0"/>
    <x v="0"/>
    <x v="0"/>
  </r>
  <r>
    <x v="0"/>
    <x v="1"/>
    <s v="anzsic06_division"/>
    <s v="Professional, Scientific and Technical Services"/>
    <n v="24834"/>
    <x v="2"/>
    <n v="394296"/>
    <s v="prop"/>
    <x v="0"/>
    <x v="0"/>
    <x v="0"/>
  </r>
  <r>
    <x v="0"/>
    <x v="1"/>
    <s v="anzsic06_division"/>
    <s v="Public Administration and Safety"/>
    <n v="15585"/>
    <x v="2"/>
    <n v="394296"/>
    <s v="prop"/>
    <x v="0"/>
    <x v="0"/>
    <x v="0"/>
  </r>
  <r>
    <x v="0"/>
    <x v="1"/>
    <s v="anzsic06_division"/>
    <s v="Rental, Hiring and Real Estate Services"/>
    <n v="4653"/>
    <x v="2"/>
    <n v="394296"/>
    <s v="prop"/>
    <x v="0"/>
    <x v="0"/>
    <x v="0"/>
  </r>
  <r>
    <x v="0"/>
    <x v="1"/>
    <s v="anzsic06_division"/>
    <s v="Retail Trade"/>
    <n v="40617"/>
    <x v="2"/>
    <n v="394296"/>
    <s v="prop"/>
    <x v="0"/>
    <x v="0"/>
    <x v="0"/>
  </r>
  <r>
    <x v="0"/>
    <x v="1"/>
    <s v="anzsic06_division"/>
    <s v="Transport, Postal and Warehousing"/>
    <n v="12981"/>
    <x v="2"/>
    <n v="394296"/>
    <s v="prop"/>
    <x v="0"/>
    <x v="0"/>
    <x v="0"/>
  </r>
  <r>
    <x v="0"/>
    <x v="1"/>
    <s v="anzsic06_division"/>
    <s v="Wholesale Trade"/>
    <n v="15642"/>
    <x v="2"/>
    <n v="394296"/>
    <s v="prop"/>
    <x v="0"/>
    <x v="0"/>
    <x v="0"/>
  </r>
  <r>
    <x v="0"/>
    <x v="1"/>
    <s v="ben_payment_year_prior"/>
    <s v="1"/>
    <n v="44112"/>
    <x v="2"/>
    <n v="394296"/>
    <s v="prop"/>
    <x v="16"/>
    <x v="0"/>
    <x v="1"/>
  </r>
  <r>
    <x v="0"/>
    <x v="1"/>
    <s v="benT1_prior_year"/>
    <s v="1"/>
    <n v="41961"/>
    <x v="2"/>
    <n v="394296"/>
    <s v="prop"/>
    <x v="17"/>
    <x v="0"/>
    <x v="1"/>
  </r>
  <r>
    <x v="0"/>
    <x v="1"/>
    <s v="charge_convicted_proved"/>
    <s v="1"/>
    <n v="5430"/>
    <x v="2"/>
    <n v="394296"/>
    <s v="prop"/>
    <x v="18"/>
    <x v="0"/>
    <x v="1"/>
  </r>
  <r>
    <x v="0"/>
    <x v="1"/>
    <s v="charge_not_proved"/>
    <s v="1"/>
    <n v="1491"/>
    <x v="2"/>
    <n v="394296"/>
    <s v="prop"/>
    <x v="19"/>
    <x v="0"/>
    <x v="1"/>
  </r>
  <r>
    <x v="0"/>
    <x v="1"/>
    <s v="charge_other"/>
    <s v="1"/>
    <n v="9"/>
    <x v="2"/>
    <n v="394296"/>
    <s v="prop"/>
    <x v="51"/>
    <x v="0"/>
    <x v="0"/>
  </r>
  <r>
    <x v="0"/>
    <x v="1"/>
    <s v="charge_serious_offence"/>
    <s v="1"/>
    <n v="750"/>
    <x v="2"/>
    <n v="394296"/>
    <s v="prop"/>
    <x v="20"/>
    <x v="0"/>
    <x v="1"/>
  </r>
  <r>
    <x v="0"/>
    <x v="1"/>
    <s v="comm_prior_year"/>
    <s v="1"/>
    <n v="4065"/>
    <x v="2"/>
    <n v="394296"/>
    <s v="prop"/>
    <x v="21"/>
    <x v="0"/>
    <x v="1"/>
  </r>
  <r>
    <x v="0"/>
    <x v="1"/>
    <s v="court_charge_laid"/>
    <s v="1"/>
    <n v="6219"/>
    <x v="2"/>
    <n v="394296"/>
    <s v="prop"/>
    <x v="22"/>
    <x v="0"/>
    <x v="1"/>
  </r>
  <r>
    <x v="0"/>
    <x v="1"/>
    <s v="cust_prior_year"/>
    <s v="1"/>
    <n v="1737"/>
    <x v="2"/>
    <n v="394296"/>
    <s v="prop"/>
    <x v="23"/>
    <x v="0"/>
    <x v="1"/>
  </r>
  <r>
    <x v="0"/>
    <x v="1"/>
    <s v="dl_motorcar_ever"/>
    <s v="No"/>
    <n v="58353"/>
    <x v="2"/>
    <n v="394296"/>
    <s v="prop"/>
    <x v="1"/>
    <x v="0"/>
    <x v="0"/>
  </r>
  <r>
    <x v="0"/>
    <x v="1"/>
    <s v="dl_motorcar_ever"/>
    <s v="Yes_1_learner"/>
    <n v="59757"/>
    <x v="2"/>
    <n v="394296"/>
    <s v="prop"/>
    <x v="1"/>
    <x v="0"/>
    <x v="0"/>
  </r>
  <r>
    <x v="0"/>
    <x v="1"/>
    <s v="dl_motorcar_ever"/>
    <s v="Yes_2_restricted"/>
    <n v="65301"/>
    <x v="2"/>
    <n v="394296"/>
    <s v="prop"/>
    <x v="1"/>
    <x v="0"/>
    <x v="0"/>
  </r>
  <r>
    <x v="0"/>
    <x v="1"/>
    <s v="dl_motorcar_ever"/>
    <s v="Yes_3_full"/>
    <n v="210885"/>
    <x v="2"/>
    <n v="394296"/>
    <s v="prop"/>
    <x v="1"/>
    <x v="0"/>
    <x v="0"/>
  </r>
  <r>
    <x v="0"/>
    <x v="1"/>
    <s v="earnings_year_prior"/>
    <s v="1"/>
    <n v="338610"/>
    <x v="2"/>
    <n v="394296"/>
    <s v="prop"/>
    <x v="2"/>
    <x v="0"/>
    <x v="1"/>
  </r>
  <r>
    <x v="0"/>
    <x v="1"/>
    <s v="EET_6months_prioryr"/>
    <s v="1"/>
    <n v="357144"/>
    <x v="2"/>
    <n v="394296"/>
    <s v="prop"/>
    <x v="3"/>
    <x v="0"/>
    <x v="1"/>
  </r>
  <r>
    <x v="0"/>
    <x v="1"/>
    <s v="EET_anytime_prioryr"/>
    <s v="1"/>
    <n v="375513"/>
    <x v="2"/>
    <n v="394296"/>
    <s v="prop"/>
    <x v="4"/>
    <x v="0"/>
    <x v="1"/>
  </r>
  <r>
    <x v="0"/>
    <x v="1"/>
    <s v="emergencyhousing_prior"/>
    <s v="1"/>
    <n v="594"/>
    <x v="2"/>
    <n v="394296"/>
    <s v="prop"/>
    <x v="24"/>
    <x v="0"/>
    <x v="1"/>
  </r>
  <r>
    <x v="0"/>
    <x v="1"/>
    <s v="employ_assist_prog"/>
    <s v="1"/>
    <n v="15345"/>
    <x v="2"/>
    <n v="394296"/>
    <s v="prop"/>
    <x v="25"/>
    <x v="0"/>
    <x v="1"/>
  </r>
  <r>
    <x v="0"/>
    <x v="1"/>
    <s v="enrol_it_targeted_prioryr"/>
    <s v="1"/>
    <n v="49908"/>
    <x v="2"/>
    <n v="394296"/>
    <s v="prop"/>
    <x v="26"/>
    <x v="0"/>
    <x v="1"/>
  </r>
  <r>
    <x v="0"/>
    <x v="1"/>
    <s v="enrol_tertiary_ed_prioryr"/>
    <s v="1"/>
    <n v="79092"/>
    <x v="2"/>
    <n v="394296"/>
    <s v="prop"/>
    <x v="27"/>
    <x v="0"/>
    <x v="1"/>
  </r>
  <r>
    <x v="0"/>
    <x v="1"/>
    <s v="enrol_tertiary_training_prioryr"/>
    <s v="1"/>
    <n v="122082"/>
    <x v="2"/>
    <n v="394296"/>
    <s v="prop"/>
    <x v="28"/>
    <x v="0"/>
    <x v="1"/>
  </r>
  <r>
    <x v="0"/>
    <x v="1"/>
    <s v="hd_prior_year"/>
    <s v="1"/>
    <n v="873"/>
    <x v="2"/>
    <n v="394296"/>
    <s v="prop"/>
    <x v="29"/>
    <x v="0"/>
    <x v="1"/>
  </r>
  <r>
    <x v="0"/>
    <x v="1"/>
    <s v="high_qual"/>
    <s v="Level 1 to 3 qualification"/>
    <n v="190218"/>
    <x v="2"/>
    <n v="394296"/>
    <s v="prop"/>
    <x v="5"/>
    <x v="0"/>
    <x v="0"/>
  </r>
  <r>
    <x v="0"/>
    <x v="1"/>
    <s v="high_qual"/>
    <s v="Level 4 to 6 qualification"/>
    <n v="63537"/>
    <x v="2"/>
    <n v="394296"/>
    <s v="prop"/>
    <x v="5"/>
    <x v="0"/>
    <x v="0"/>
  </r>
  <r>
    <x v="0"/>
    <x v="1"/>
    <s v="high_qual"/>
    <s v="Level 7+"/>
    <n v="60852"/>
    <x v="2"/>
    <n v="394296"/>
    <s v="prop"/>
    <x v="5"/>
    <x v="0"/>
    <x v="0"/>
  </r>
  <r>
    <x v="0"/>
    <x v="1"/>
    <s v="high_qual"/>
    <s v="Missing"/>
    <n v="63411"/>
    <x v="2"/>
    <n v="394296"/>
    <s v="prop"/>
    <x v="5"/>
    <x v="0"/>
    <x v="0"/>
  </r>
  <r>
    <x v="0"/>
    <x v="1"/>
    <s v="high_qual"/>
    <s v="No qualification"/>
    <n v="16281"/>
    <x v="2"/>
    <n v="394296"/>
    <s v="prop"/>
    <x v="5"/>
    <x v="0"/>
    <x v="0"/>
  </r>
  <r>
    <x v="0"/>
    <x v="1"/>
    <s v="high_qual_nqf"/>
    <s v="1"/>
    <n v="32250"/>
    <x v="2"/>
    <n v="394296"/>
    <s v="prop"/>
    <x v="14"/>
    <x v="0"/>
    <x v="0"/>
  </r>
  <r>
    <x v="0"/>
    <x v="1"/>
    <s v="high_qual_nqf"/>
    <s v="10"/>
    <n v="174"/>
    <x v="2"/>
    <n v="394296"/>
    <s v="prop"/>
    <x v="14"/>
    <x v="0"/>
    <x v="0"/>
  </r>
  <r>
    <x v="0"/>
    <x v="1"/>
    <s v="high_qual_nqf"/>
    <s v="2"/>
    <n v="57810"/>
    <x v="2"/>
    <n v="394296"/>
    <s v="prop"/>
    <x v="14"/>
    <x v="0"/>
    <x v="0"/>
  </r>
  <r>
    <x v="0"/>
    <x v="1"/>
    <s v="high_qual_nqf"/>
    <s v="3"/>
    <n v="100152"/>
    <x v="2"/>
    <n v="394296"/>
    <s v="prop"/>
    <x v="14"/>
    <x v="0"/>
    <x v="0"/>
  </r>
  <r>
    <x v="0"/>
    <x v="1"/>
    <s v="high_qual_nqf"/>
    <s v="4"/>
    <n v="39891"/>
    <x v="2"/>
    <n v="394296"/>
    <s v="prop"/>
    <x v="14"/>
    <x v="0"/>
    <x v="0"/>
  </r>
  <r>
    <x v="0"/>
    <x v="1"/>
    <s v="high_qual_nqf"/>
    <s v="5"/>
    <n v="12978"/>
    <x v="2"/>
    <n v="394296"/>
    <s v="prop"/>
    <x v="14"/>
    <x v="0"/>
    <x v="0"/>
  </r>
  <r>
    <x v="0"/>
    <x v="1"/>
    <s v="high_qual_nqf"/>
    <s v="6"/>
    <n v="10668"/>
    <x v="2"/>
    <n v="394296"/>
    <s v="prop"/>
    <x v="14"/>
    <x v="0"/>
    <x v="0"/>
  </r>
  <r>
    <x v="0"/>
    <x v="1"/>
    <s v="high_qual_nqf"/>
    <s v="7"/>
    <n v="43662"/>
    <x v="2"/>
    <n v="394296"/>
    <s v="prop"/>
    <x v="14"/>
    <x v="0"/>
    <x v="0"/>
  </r>
  <r>
    <x v="0"/>
    <x v="1"/>
    <s v="high_qual_nqf"/>
    <s v="8"/>
    <n v="11937"/>
    <x v="2"/>
    <n v="394296"/>
    <s v="prop"/>
    <x v="14"/>
    <x v="0"/>
    <x v="0"/>
  </r>
  <r>
    <x v="0"/>
    <x v="1"/>
    <s v="high_qual_nqf"/>
    <s v="9"/>
    <n v="5076"/>
    <x v="2"/>
    <n v="394296"/>
    <s v="prop"/>
    <x v="14"/>
    <x v="0"/>
    <x v="0"/>
  </r>
  <r>
    <x v="0"/>
    <x v="1"/>
    <s v="HNZapply_prioryear"/>
    <s v="1"/>
    <n v="1131"/>
    <x v="2"/>
    <n v="394296"/>
    <s v="prop"/>
    <x v="6"/>
    <x v="0"/>
    <x v="1"/>
  </r>
  <r>
    <x v="0"/>
    <x v="1"/>
    <s v="HNZtenant_prior"/>
    <s v="1"/>
    <n v="32961"/>
    <x v="2"/>
    <n v="394296"/>
    <s v="prop"/>
    <x v="7"/>
    <x v="0"/>
    <x v="1"/>
  </r>
  <r>
    <x v="0"/>
    <x v="1"/>
    <s v="HNZtenant_prioryear"/>
    <s v="1"/>
    <n v="12444"/>
    <x v="2"/>
    <n v="394296"/>
    <s v="prop"/>
    <x v="8"/>
    <x v="0"/>
    <x v="1"/>
  </r>
  <r>
    <x v="0"/>
    <x v="1"/>
    <s v="JSHCD_prior_year"/>
    <s v="1"/>
    <n v="10494"/>
    <x v="2"/>
    <n v="394296"/>
    <s v="prop"/>
    <x v="30"/>
    <x v="0"/>
    <x v="1"/>
  </r>
  <r>
    <x v="0"/>
    <x v="1"/>
    <s v="JSWR_prior_year"/>
    <s v="1"/>
    <n v="27561"/>
    <x v="2"/>
    <n v="394296"/>
    <s v="prop"/>
    <x v="31"/>
    <x v="0"/>
    <x v="1"/>
  </r>
  <r>
    <x v="0"/>
    <x v="1"/>
    <s v="nzsced_field"/>
    <s v="agriculture, environmental and"/>
    <n v="3033"/>
    <x v="2"/>
    <n v="394296"/>
    <s v="prop"/>
    <x v="32"/>
    <x v="0"/>
    <x v="0"/>
  </r>
  <r>
    <x v="0"/>
    <x v="1"/>
    <s v="nzsced_field"/>
    <s v="architecture and building"/>
    <n v="19998"/>
    <x v="2"/>
    <n v="394296"/>
    <s v="prop"/>
    <x v="32"/>
    <x v="0"/>
    <x v="0"/>
  </r>
  <r>
    <x v="0"/>
    <x v="1"/>
    <s v="nzsced_field"/>
    <s v="creative arts"/>
    <n v="4338"/>
    <x v="2"/>
    <n v="394296"/>
    <s v="prop"/>
    <x v="32"/>
    <x v="0"/>
    <x v="0"/>
  </r>
  <r>
    <x v="0"/>
    <x v="1"/>
    <s v="nzsced_field"/>
    <s v="education"/>
    <n v="951"/>
    <x v="2"/>
    <n v="394296"/>
    <s v="prop"/>
    <x v="32"/>
    <x v="0"/>
    <x v="0"/>
  </r>
  <r>
    <x v="0"/>
    <x v="1"/>
    <s v="nzsced_field"/>
    <s v="engineering and related techno"/>
    <n v="25017"/>
    <x v="2"/>
    <n v="394296"/>
    <s v="prop"/>
    <x v="32"/>
    <x v="0"/>
    <x v="0"/>
  </r>
  <r>
    <x v="0"/>
    <x v="1"/>
    <s v="nzsced_field"/>
    <s v="food, hospitality and personal"/>
    <n v="2988"/>
    <x v="2"/>
    <n v="394296"/>
    <s v="prop"/>
    <x v="32"/>
    <x v="0"/>
    <x v="0"/>
  </r>
  <r>
    <x v="0"/>
    <x v="1"/>
    <s v="nzsced_field"/>
    <s v="health"/>
    <n v="4752"/>
    <x v="2"/>
    <n v="394296"/>
    <s v="prop"/>
    <x v="32"/>
    <x v="0"/>
    <x v="0"/>
  </r>
  <r>
    <x v="0"/>
    <x v="1"/>
    <s v="nzsced_field"/>
    <s v="information technology"/>
    <n v="4506"/>
    <x v="2"/>
    <n v="394296"/>
    <s v="prop"/>
    <x v="32"/>
    <x v="0"/>
    <x v="0"/>
  </r>
  <r>
    <x v="0"/>
    <x v="1"/>
    <s v="nzsced_field"/>
    <s v="management and commerce"/>
    <n v="12591"/>
    <x v="2"/>
    <n v="394296"/>
    <s v="prop"/>
    <x v="32"/>
    <x v="0"/>
    <x v="0"/>
  </r>
  <r>
    <x v="0"/>
    <x v="1"/>
    <s v="nzsced_field"/>
    <s v="mixed field programmes"/>
    <n v="8004"/>
    <x v="2"/>
    <n v="394296"/>
    <s v="prop"/>
    <x v="32"/>
    <x v="0"/>
    <x v="0"/>
  </r>
  <r>
    <x v="0"/>
    <x v="1"/>
    <s v="nzsced_field"/>
    <s v="natural and physical sciences"/>
    <n v="8946"/>
    <x v="2"/>
    <n v="394296"/>
    <s v="prop"/>
    <x v="32"/>
    <x v="0"/>
    <x v="0"/>
  </r>
  <r>
    <x v="0"/>
    <x v="1"/>
    <s v="nzsced_field"/>
    <s v="society and culture"/>
    <n v="12876"/>
    <x v="2"/>
    <n v="394296"/>
    <s v="prop"/>
    <x v="32"/>
    <x v="0"/>
    <x v="0"/>
  </r>
  <r>
    <x v="0"/>
    <x v="1"/>
    <s v="nzsced_field"/>
    <s v="unknown"/>
    <n v="10665"/>
    <x v="2"/>
    <n v="394296"/>
    <s v="prop"/>
    <x v="32"/>
    <x v="0"/>
    <x v="0"/>
  </r>
  <r>
    <x v="0"/>
    <x v="1"/>
    <s v="offend_prioryr"/>
    <s v="1"/>
    <n v="11274"/>
    <x v="2"/>
    <n v="394296"/>
    <s v="prop"/>
    <x v="9"/>
    <x v="0"/>
    <x v="1"/>
  </r>
  <r>
    <x v="0"/>
    <x v="1"/>
    <s v="offend_serious_harm_prioryr"/>
    <s v="1"/>
    <n v="1905"/>
    <x v="2"/>
    <n v="394296"/>
    <s v="prop"/>
    <x v="10"/>
    <x v="0"/>
    <x v="1"/>
  </r>
  <r>
    <x v="0"/>
    <x v="1"/>
    <s v="pension_payment_year_prior"/>
    <s v="1"/>
    <n v="30"/>
    <x v="2"/>
    <n v="394296"/>
    <s v="prop"/>
    <x v="49"/>
    <x v="0"/>
    <x v="1"/>
  </r>
  <r>
    <x v="0"/>
    <x v="1"/>
    <s v="pension_prior_year"/>
    <s v="1"/>
    <n v="33"/>
    <x v="2"/>
    <n v="394296"/>
    <s v="prop"/>
    <x v="50"/>
    <x v="0"/>
    <x v="1"/>
  </r>
  <r>
    <x v="0"/>
    <x v="1"/>
    <s v="postre_prior_year"/>
    <s v="1"/>
    <n v="1062"/>
    <x v="2"/>
    <n v="394296"/>
    <s v="prop"/>
    <x v="33"/>
    <x v="0"/>
    <x v="1"/>
  </r>
  <r>
    <x v="0"/>
    <x v="1"/>
    <s v="PRIMHD_flag"/>
    <s v="1"/>
    <n v="16086"/>
    <x v="2"/>
    <n v="394296"/>
    <s v="prop"/>
    <x v="11"/>
    <x v="0"/>
    <x v="1"/>
  </r>
  <r>
    <x v="0"/>
    <x v="1"/>
    <s v="prog_case_mgmt"/>
    <s v="1"/>
    <n v="1962"/>
    <x v="2"/>
    <n v="394296"/>
    <s v="prop"/>
    <x v="34"/>
    <x v="0"/>
    <x v="1"/>
  </r>
  <r>
    <x v="0"/>
    <x v="1"/>
    <s v="prog_community_development"/>
    <s v="1"/>
    <m/>
    <x v="2"/>
    <n v="394296"/>
    <s v="prop"/>
    <x v="53"/>
    <x v="0"/>
    <x v="0"/>
  </r>
  <r>
    <x v="0"/>
    <x v="1"/>
    <s v="prog_health_interventions"/>
    <s v="1"/>
    <n v="12"/>
    <x v="2"/>
    <n v="394296"/>
    <s v="prop"/>
    <x v="54"/>
    <x v="0"/>
    <x v="0"/>
  </r>
  <r>
    <x v="0"/>
    <x v="1"/>
    <s v="prog_info_services"/>
    <s v="1"/>
    <n v="60"/>
    <x v="2"/>
    <n v="394296"/>
    <s v="prop"/>
    <x v="52"/>
    <x v="0"/>
    <x v="0"/>
  </r>
  <r>
    <x v="0"/>
    <x v="1"/>
    <s v="prog_job_placement"/>
    <s v="1"/>
    <n v="7437"/>
    <x v="2"/>
    <n v="394296"/>
    <s v="prop"/>
    <x v="35"/>
    <x v="0"/>
    <x v="1"/>
  </r>
  <r>
    <x v="0"/>
    <x v="1"/>
    <s v="prog_training"/>
    <s v="1"/>
    <n v="1752"/>
    <x v="2"/>
    <n v="394296"/>
    <s v="prop"/>
    <x v="36"/>
    <x v="0"/>
    <x v="1"/>
  </r>
  <r>
    <x v="0"/>
    <x v="1"/>
    <s v="prog_vocational_services"/>
    <s v="1"/>
    <n v="2037"/>
    <x v="2"/>
    <n v="394296"/>
    <s v="prop"/>
    <x v="37"/>
    <x v="0"/>
    <x v="1"/>
  </r>
  <r>
    <x v="0"/>
    <x v="1"/>
    <s v="prog_work_transition"/>
    <s v="1"/>
    <n v="5187"/>
    <x v="2"/>
    <n v="394296"/>
    <s v="prop"/>
    <x v="38"/>
    <x v="0"/>
    <x v="1"/>
  </r>
  <r>
    <x v="0"/>
    <x v="1"/>
    <s v="serious_mental_health_ever"/>
    <s v="1"/>
    <n v="4950"/>
    <x v="2"/>
    <n v="394296"/>
    <s v="prop"/>
    <x v="39"/>
    <x v="0"/>
    <x v="1"/>
  </r>
  <r>
    <x v="0"/>
    <x v="1"/>
    <s v="SLP_prior_year"/>
    <s v="1"/>
    <n v="6627"/>
    <x v="2"/>
    <n v="394296"/>
    <s v="prop"/>
    <x v="40"/>
    <x v="0"/>
    <x v="1"/>
  </r>
  <r>
    <x v="0"/>
    <x v="1"/>
    <s v="SoleParent_prior_year"/>
    <s v="1"/>
    <n v="525"/>
    <x v="2"/>
    <n v="394296"/>
    <s v="prop"/>
    <x v="41"/>
    <x v="0"/>
    <x v="1"/>
  </r>
  <r>
    <x v="0"/>
    <x v="1"/>
    <s v="supp_accommodation"/>
    <s v="1"/>
    <n v="37614"/>
    <x v="2"/>
    <n v="394296"/>
    <s v="prop"/>
    <x v="42"/>
    <x v="0"/>
    <x v="1"/>
  </r>
  <r>
    <x v="0"/>
    <x v="1"/>
    <s v="supp_benefit_flag"/>
    <s v="1"/>
    <n v="45675"/>
    <x v="2"/>
    <n v="394296"/>
    <s v="prop"/>
    <x v="43"/>
    <x v="0"/>
    <x v="1"/>
  </r>
  <r>
    <x v="0"/>
    <x v="1"/>
    <s v="supp_child_disability"/>
    <s v="1"/>
    <n v="108"/>
    <x v="2"/>
    <n v="394296"/>
    <s v="prop"/>
    <x v="44"/>
    <x v="0"/>
    <x v="1"/>
  </r>
  <r>
    <x v="0"/>
    <x v="1"/>
    <s v="supp_disability"/>
    <s v="1"/>
    <n v="5406"/>
    <x v="2"/>
    <n v="394296"/>
    <s v="prop"/>
    <x v="45"/>
    <x v="0"/>
    <x v="1"/>
  </r>
  <r>
    <x v="0"/>
    <x v="1"/>
    <s v="supp_winter_payment"/>
    <s v="1"/>
    <n v="31530"/>
    <x v="2"/>
    <n v="394296"/>
    <s v="prop"/>
    <x v="46"/>
    <x v="0"/>
    <x v="1"/>
  </r>
  <r>
    <x v="0"/>
    <x v="1"/>
    <s v="victim_prioryr"/>
    <s v="1"/>
    <n v="18087"/>
    <x v="2"/>
    <n v="394296"/>
    <s v="prop"/>
    <x v="12"/>
    <x v="0"/>
    <x v="1"/>
  </r>
  <r>
    <x v="0"/>
    <x v="1"/>
    <s v="victim_serious_harm_prioryr"/>
    <s v="1"/>
    <n v="4770"/>
    <x v="2"/>
    <n v="394296"/>
    <s v="prop"/>
    <x v="13"/>
    <x v="0"/>
    <x v="1"/>
  </r>
  <r>
    <x v="0"/>
    <x v="1"/>
    <s v="Youth_prior_year"/>
    <s v="1"/>
    <n v="528"/>
    <x v="2"/>
    <n v="394296"/>
    <s v="prop"/>
    <x v="47"/>
    <x v="0"/>
    <x v="1"/>
  </r>
  <r>
    <x v="0"/>
    <x v="1"/>
    <s v="alcohol_drug_referral_from"/>
    <s v="1"/>
    <n v="444"/>
    <x v="2"/>
    <n v="367713"/>
    <s v="prop"/>
    <x v="48"/>
    <x v="1"/>
    <x v="1"/>
  </r>
  <r>
    <x v="0"/>
    <x v="1"/>
    <s v="alcohol_drug_referral_to"/>
    <s v="1"/>
    <n v="312"/>
    <x v="2"/>
    <n v="367713"/>
    <s v="prop"/>
    <x v="15"/>
    <x v="1"/>
    <x v="1"/>
  </r>
  <r>
    <x v="0"/>
    <x v="1"/>
    <s v="anzsic06_division"/>
    <s v="Accommodation and Food Services"/>
    <n v="43170"/>
    <x v="2"/>
    <n v="367713"/>
    <s v="prop"/>
    <x v="0"/>
    <x v="1"/>
    <x v="0"/>
  </r>
  <r>
    <x v="0"/>
    <x v="1"/>
    <s v="anzsic06_division"/>
    <s v="Administrative and Support Services"/>
    <n v="15033"/>
    <x v="2"/>
    <n v="367713"/>
    <s v="prop"/>
    <x v="0"/>
    <x v="1"/>
    <x v="0"/>
  </r>
  <r>
    <x v="0"/>
    <x v="1"/>
    <s v="anzsic06_division"/>
    <s v="Agriculture, Forestry and Fishing"/>
    <n v="9201"/>
    <x v="2"/>
    <n v="367713"/>
    <s v="prop"/>
    <x v="0"/>
    <x v="1"/>
    <x v="0"/>
  </r>
  <r>
    <x v="0"/>
    <x v="1"/>
    <s v="anzsic06_division"/>
    <s v="Arts and Recreation Services"/>
    <n v="8085"/>
    <x v="2"/>
    <n v="367713"/>
    <s v="prop"/>
    <x v="0"/>
    <x v="1"/>
    <x v="0"/>
  </r>
  <r>
    <x v="0"/>
    <x v="1"/>
    <s v="anzsic06_division"/>
    <s v="Construction"/>
    <n v="6729"/>
    <x v="2"/>
    <n v="367713"/>
    <s v="prop"/>
    <x v="0"/>
    <x v="1"/>
    <x v="0"/>
  </r>
  <r>
    <x v="0"/>
    <x v="1"/>
    <s v="anzsic06_division"/>
    <s v="Education and Training"/>
    <n v="14715"/>
    <x v="2"/>
    <n v="367713"/>
    <s v="prop"/>
    <x v="0"/>
    <x v="1"/>
    <x v="0"/>
  </r>
  <r>
    <x v="0"/>
    <x v="1"/>
    <s v="anzsic06_division"/>
    <s v="Electricity, Gas, Water and Waste Services"/>
    <n v="1248"/>
    <x v="2"/>
    <n v="367713"/>
    <s v="prop"/>
    <x v="0"/>
    <x v="1"/>
    <x v="0"/>
  </r>
  <r>
    <x v="0"/>
    <x v="1"/>
    <s v="anzsic06_division"/>
    <s v="Financial and Insurance Services"/>
    <n v="7263"/>
    <x v="2"/>
    <n v="367713"/>
    <s v="prop"/>
    <x v="0"/>
    <x v="1"/>
    <x v="0"/>
  </r>
  <r>
    <x v="0"/>
    <x v="1"/>
    <s v="anzsic06_division"/>
    <s v="Health Care and Social Assistance"/>
    <n v="34506"/>
    <x v="2"/>
    <n v="367713"/>
    <s v="prop"/>
    <x v="0"/>
    <x v="1"/>
    <x v="0"/>
  </r>
  <r>
    <x v="0"/>
    <x v="1"/>
    <s v="anzsic06_division"/>
    <s v="Information Media and Telecommunications"/>
    <n v="4395"/>
    <x v="2"/>
    <n v="367713"/>
    <s v="prop"/>
    <x v="0"/>
    <x v="1"/>
    <x v="0"/>
  </r>
  <r>
    <x v="0"/>
    <x v="1"/>
    <s v="anzsic06_division"/>
    <s v="Manufacturing"/>
    <n v="15597"/>
    <x v="2"/>
    <n v="367713"/>
    <s v="prop"/>
    <x v="0"/>
    <x v="1"/>
    <x v="0"/>
  </r>
  <r>
    <x v="0"/>
    <x v="1"/>
    <s v="anzsic06_division"/>
    <s v="Mining"/>
    <n v="153"/>
    <x v="2"/>
    <n v="367713"/>
    <s v="prop"/>
    <x v="0"/>
    <x v="1"/>
    <x v="0"/>
  </r>
  <r>
    <x v="0"/>
    <x v="1"/>
    <s v="anzsic06_division"/>
    <s v="Other Services"/>
    <n v="10032"/>
    <x v="2"/>
    <n v="367713"/>
    <s v="prop"/>
    <x v="0"/>
    <x v="1"/>
    <x v="0"/>
  </r>
  <r>
    <x v="0"/>
    <x v="1"/>
    <s v="anzsic06_division"/>
    <s v="Professional, Scientific and Technical Services"/>
    <n v="24870"/>
    <x v="2"/>
    <n v="367713"/>
    <s v="prop"/>
    <x v="0"/>
    <x v="1"/>
    <x v="0"/>
  </r>
  <r>
    <x v="0"/>
    <x v="1"/>
    <s v="anzsic06_division"/>
    <s v="Public Administration and Safety"/>
    <n v="23625"/>
    <x v="2"/>
    <n v="367713"/>
    <s v="prop"/>
    <x v="0"/>
    <x v="1"/>
    <x v="0"/>
  </r>
  <r>
    <x v="0"/>
    <x v="1"/>
    <s v="anzsic06_division"/>
    <s v="Rental, Hiring and Real Estate Services"/>
    <n v="4224"/>
    <x v="2"/>
    <n v="367713"/>
    <s v="prop"/>
    <x v="0"/>
    <x v="1"/>
    <x v="0"/>
  </r>
  <r>
    <x v="0"/>
    <x v="1"/>
    <s v="anzsic06_division"/>
    <s v="Retail Trade"/>
    <n v="46851"/>
    <x v="2"/>
    <n v="367713"/>
    <s v="prop"/>
    <x v="0"/>
    <x v="1"/>
    <x v="0"/>
  </r>
  <r>
    <x v="0"/>
    <x v="1"/>
    <s v="anzsic06_division"/>
    <s v="Transport, Postal and Warehousing"/>
    <n v="6033"/>
    <x v="2"/>
    <n v="367713"/>
    <s v="prop"/>
    <x v="0"/>
    <x v="1"/>
    <x v="0"/>
  </r>
  <r>
    <x v="0"/>
    <x v="1"/>
    <s v="anzsic06_division"/>
    <s v="Wholesale Trade"/>
    <n v="9759"/>
    <x v="2"/>
    <n v="367713"/>
    <s v="prop"/>
    <x v="0"/>
    <x v="1"/>
    <x v="0"/>
  </r>
  <r>
    <x v="0"/>
    <x v="1"/>
    <s v="ben_payment_year_prior"/>
    <s v="1"/>
    <n v="53541"/>
    <x v="2"/>
    <n v="367713"/>
    <s v="prop"/>
    <x v="16"/>
    <x v="1"/>
    <x v="1"/>
  </r>
  <r>
    <x v="0"/>
    <x v="1"/>
    <s v="benT1_prior_year"/>
    <s v="1"/>
    <n v="50766"/>
    <x v="2"/>
    <n v="367713"/>
    <s v="prop"/>
    <x v="17"/>
    <x v="1"/>
    <x v="1"/>
  </r>
  <r>
    <x v="0"/>
    <x v="1"/>
    <s v="charge_convicted_proved"/>
    <s v="1"/>
    <n v="1056"/>
    <x v="2"/>
    <n v="367713"/>
    <s v="prop"/>
    <x v="18"/>
    <x v="1"/>
    <x v="1"/>
  </r>
  <r>
    <x v="0"/>
    <x v="1"/>
    <s v="charge_not_proved"/>
    <s v="1"/>
    <n v="300"/>
    <x v="2"/>
    <n v="367713"/>
    <s v="prop"/>
    <x v="19"/>
    <x v="1"/>
    <x v="1"/>
  </r>
  <r>
    <x v="0"/>
    <x v="1"/>
    <s v="charge_other"/>
    <s v="1"/>
    <m/>
    <x v="2"/>
    <n v="367713"/>
    <s v="prop"/>
    <x v="51"/>
    <x v="1"/>
    <x v="0"/>
  </r>
  <r>
    <x v="0"/>
    <x v="1"/>
    <s v="charge_serious_offence"/>
    <s v="1"/>
    <n v="153"/>
    <x v="2"/>
    <n v="367713"/>
    <s v="prop"/>
    <x v="20"/>
    <x v="1"/>
    <x v="1"/>
  </r>
  <r>
    <x v="0"/>
    <x v="1"/>
    <s v="comm_prior_year"/>
    <s v="1"/>
    <n v="765"/>
    <x v="2"/>
    <n v="367713"/>
    <s v="prop"/>
    <x v="21"/>
    <x v="1"/>
    <x v="1"/>
  </r>
  <r>
    <x v="0"/>
    <x v="1"/>
    <s v="court_charge_laid"/>
    <s v="1"/>
    <n v="1236"/>
    <x v="2"/>
    <n v="367713"/>
    <s v="prop"/>
    <x v="22"/>
    <x v="1"/>
    <x v="1"/>
  </r>
  <r>
    <x v="0"/>
    <x v="1"/>
    <s v="cust_prior_year"/>
    <s v="1"/>
    <n v="129"/>
    <x v="2"/>
    <n v="367713"/>
    <s v="prop"/>
    <x v="23"/>
    <x v="1"/>
    <x v="1"/>
  </r>
  <r>
    <x v="0"/>
    <x v="1"/>
    <s v="dl_motorcar_ever"/>
    <s v="No"/>
    <n v="60186"/>
    <x v="2"/>
    <n v="367713"/>
    <s v="prop"/>
    <x v="1"/>
    <x v="1"/>
    <x v="0"/>
  </r>
  <r>
    <x v="0"/>
    <x v="1"/>
    <s v="dl_motorcar_ever"/>
    <s v="Yes_1_learner"/>
    <n v="67863"/>
    <x v="2"/>
    <n v="367713"/>
    <s v="prop"/>
    <x v="1"/>
    <x v="1"/>
    <x v="0"/>
  </r>
  <r>
    <x v="0"/>
    <x v="1"/>
    <s v="dl_motorcar_ever"/>
    <s v="Yes_2_restricted"/>
    <n v="62877"/>
    <x v="2"/>
    <n v="367713"/>
    <s v="prop"/>
    <x v="1"/>
    <x v="1"/>
    <x v="0"/>
  </r>
  <r>
    <x v="0"/>
    <x v="1"/>
    <s v="dl_motorcar_ever"/>
    <s v="Yes_3_full"/>
    <n v="176790"/>
    <x v="2"/>
    <n v="367713"/>
    <s v="prop"/>
    <x v="1"/>
    <x v="1"/>
    <x v="0"/>
  </r>
  <r>
    <x v="0"/>
    <x v="1"/>
    <s v="earnings_year_prior"/>
    <s v="1"/>
    <n v="314532"/>
    <x v="2"/>
    <n v="367713"/>
    <s v="prop"/>
    <x v="2"/>
    <x v="1"/>
    <x v="1"/>
  </r>
  <r>
    <x v="0"/>
    <x v="1"/>
    <s v="EET_6months_prioryr"/>
    <s v="1"/>
    <n v="329298"/>
    <x v="2"/>
    <n v="367713"/>
    <s v="prop"/>
    <x v="3"/>
    <x v="1"/>
    <x v="1"/>
  </r>
  <r>
    <x v="0"/>
    <x v="1"/>
    <s v="EET_anytime_prioryr"/>
    <s v="1"/>
    <n v="346518"/>
    <x v="2"/>
    <n v="367713"/>
    <s v="prop"/>
    <x v="4"/>
    <x v="1"/>
    <x v="1"/>
  </r>
  <r>
    <x v="0"/>
    <x v="1"/>
    <s v="emergencyhousing_prior"/>
    <s v="1"/>
    <n v="1473"/>
    <x v="2"/>
    <n v="367713"/>
    <s v="prop"/>
    <x v="24"/>
    <x v="1"/>
    <x v="1"/>
  </r>
  <r>
    <x v="0"/>
    <x v="1"/>
    <s v="employ_assist_prog"/>
    <s v="1"/>
    <n v="13887"/>
    <x v="2"/>
    <n v="367713"/>
    <s v="prop"/>
    <x v="25"/>
    <x v="1"/>
    <x v="1"/>
  </r>
  <r>
    <x v="0"/>
    <x v="1"/>
    <s v="enrol_it_targeted_prioryr"/>
    <s v="1"/>
    <n v="18813"/>
    <x v="2"/>
    <n v="367713"/>
    <s v="prop"/>
    <x v="26"/>
    <x v="1"/>
    <x v="1"/>
  </r>
  <r>
    <x v="0"/>
    <x v="1"/>
    <s v="enrol_tertiary_ed_prioryr"/>
    <s v="1"/>
    <n v="102291"/>
    <x v="2"/>
    <n v="367713"/>
    <s v="prop"/>
    <x v="27"/>
    <x v="1"/>
    <x v="1"/>
  </r>
  <r>
    <x v="0"/>
    <x v="1"/>
    <s v="enrol_tertiary_training_prioryr"/>
    <s v="1"/>
    <n v="117039"/>
    <x v="2"/>
    <n v="367713"/>
    <s v="prop"/>
    <x v="28"/>
    <x v="1"/>
    <x v="1"/>
  </r>
  <r>
    <x v="0"/>
    <x v="1"/>
    <s v="hd_prior_year"/>
    <s v="1"/>
    <n v="75"/>
    <x v="2"/>
    <n v="367713"/>
    <s v="prop"/>
    <x v="29"/>
    <x v="1"/>
    <x v="1"/>
  </r>
  <r>
    <x v="0"/>
    <x v="1"/>
    <s v="high_qual"/>
    <s v="Level 1 to 3 qualification"/>
    <n v="167142"/>
    <x v="2"/>
    <n v="367713"/>
    <s v="prop"/>
    <x v="5"/>
    <x v="1"/>
    <x v="0"/>
  </r>
  <r>
    <x v="0"/>
    <x v="1"/>
    <s v="high_qual"/>
    <s v="Level 4 to 6 qualification"/>
    <n v="48711"/>
    <x v="2"/>
    <n v="367713"/>
    <s v="prop"/>
    <x v="5"/>
    <x v="1"/>
    <x v="0"/>
  </r>
  <r>
    <x v="0"/>
    <x v="1"/>
    <s v="high_qual"/>
    <s v="Level 7+"/>
    <n v="84327"/>
    <x v="2"/>
    <n v="367713"/>
    <s v="prop"/>
    <x v="5"/>
    <x v="1"/>
    <x v="0"/>
  </r>
  <r>
    <x v="0"/>
    <x v="1"/>
    <s v="high_qual"/>
    <s v="Missing"/>
    <n v="57864"/>
    <x v="2"/>
    <n v="367713"/>
    <s v="prop"/>
    <x v="5"/>
    <x v="1"/>
    <x v="0"/>
  </r>
  <r>
    <x v="0"/>
    <x v="1"/>
    <s v="high_qual"/>
    <s v="No qualification"/>
    <n v="9669"/>
    <x v="2"/>
    <n v="367713"/>
    <s v="prop"/>
    <x v="5"/>
    <x v="1"/>
    <x v="0"/>
  </r>
  <r>
    <x v="0"/>
    <x v="1"/>
    <s v="high_qual_nqf"/>
    <s v="1"/>
    <n v="28215"/>
    <x v="2"/>
    <n v="367713"/>
    <s v="prop"/>
    <x v="14"/>
    <x v="1"/>
    <x v="0"/>
  </r>
  <r>
    <x v="0"/>
    <x v="1"/>
    <s v="high_qual_nqf"/>
    <s v="10"/>
    <n v="198"/>
    <x v="2"/>
    <n v="367713"/>
    <s v="prop"/>
    <x v="14"/>
    <x v="1"/>
    <x v="0"/>
  </r>
  <r>
    <x v="0"/>
    <x v="1"/>
    <s v="high_qual_nqf"/>
    <s v="2"/>
    <n v="42735"/>
    <x v="2"/>
    <n v="367713"/>
    <s v="prop"/>
    <x v="14"/>
    <x v="1"/>
    <x v="0"/>
  </r>
  <r>
    <x v="0"/>
    <x v="1"/>
    <s v="high_qual_nqf"/>
    <s v="3"/>
    <n v="96195"/>
    <x v="2"/>
    <n v="367713"/>
    <s v="prop"/>
    <x v="14"/>
    <x v="1"/>
    <x v="0"/>
  </r>
  <r>
    <x v="0"/>
    <x v="1"/>
    <s v="high_qual_nqf"/>
    <s v="4"/>
    <n v="27888"/>
    <x v="2"/>
    <n v="367713"/>
    <s v="prop"/>
    <x v="14"/>
    <x v="1"/>
    <x v="0"/>
  </r>
  <r>
    <x v="0"/>
    <x v="1"/>
    <s v="high_qual_nqf"/>
    <s v="5"/>
    <n v="14859"/>
    <x v="2"/>
    <n v="367713"/>
    <s v="prop"/>
    <x v="14"/>
    <x v="1"/>
    <x v="0"/>
  </r>
  <r>
    <x v="0"/>
    <x v="1"/>
    <s v="high_qual_nqf"/>
    <s v="6"/>
    <n v="5964"/>
    <x v="2"/>
    <n v="367713"/>
    <s v="prop"/>
    <x v="14"/>
    <x v="1"/>
    <x v="0"/>
  </r>
  <r>
    <x v="0"/>
    <x v="1"/>
    <s v="high_qual_nqf"/>
    <s v="7"/>
    <n v="62826"/>
    <x v="2"/>
    <n v="367713"/>
    <s v="prop"/>
    <x v="14"/>
    <x v="1"/>
    <x v="0"/>
  </r>
  <r>
    <x v="0"/>
    <x v="1"/>
    <s v="high_qual_nqf"/>
    <s v="8"/>
    <n v="14220"/>
    <x v="2"/>
    <n v="367713"/>
    <s v="prop"/>
    <x v="14"/>
    <x v="1"/>
    <x v="0"/>
  </r>
  <r>
    <x v="0"/>
    <x v="1"/>
    <s v="high_qual_nqf"/>
    <s v="9"/>
    <n v="7080"/>
    <x v="2"/>
    <n v="367713"/>
    <s v="prop"/>
    <x v="14"/>
    <x v="1"/>
    <x v="0"/>
  </r>
  <r>
    <x v="0"/>
    <x v="1"/>
    <s v="HNZapply_prioryear"/>
    <s v="1"/>
    <n v="2049"/>
    <x v="2"/>
    <n v="367713"/>
    <s v="prop"/>
    <x v="6"/>
    <x v="1"/>
    <x v="1"/>
  </r>
  <r>
    <x v="0"/>
    <x v="1"/>
    <s v="HNZtenant_prior"/>
    <s v="1"/>
    <n v="32919"/>
    <x v="2"/>
    <n v="367713"/>
    <s v="prop"/>
    <x v="7"/>
    <x v="1"/>
    <x v="1"/>
  </r>
  <r>
    <x v="0"/>
    <x v="1"/>
    <s v="HNZtenant_prioryear"/>
    <s v="1"/>
    <n v="13557"/>
    <x v="2"/>
    <n v="367713"/>
    <s v="prop"/>
    <x v="8"/>
    <x v="1"/>
    <x v="1"/>
  </r>
  <r>
    <x v="0"/>
    <x v="1"/>
    <s v="JSHCD_prior_year"/>
    <s v="1"/>
    <n v="11064"/>
    <x v="2"/>
    <n v="367713"/>
    <s v="prop"/>
    <x v="30"/>
    <x v="1"/>
    <x v="1"/>
  </r>
  <r>
    <x v="0"/>
    <x v="1"/>
    <s v="JSWR_prior_year"/>
    <s v="1"/>
    <n v="24618"/>
    <x v="2"/>
    <n v="367713"/>
    <s v="prop"/>
    <x v="31"/>
    <x v="1"/>
    <x v="1"/>
  </r>
  <r>
    <x v="0"/>
    <x v="1"/>
    <s v="nzsced_field"/>
    <s v="agriculture, environmental and"/>
    <n v="2325"/>
    <x v="2"/>
    <n v="367713"/>
    <s v="prop"/>
    <x v="32"/>
    <x v="1"/>
    <x v="0"/>
  </r>
  <r>
    <x v="0"/>
    <x v="1"/>
    <s v="nzsced_field"/>
    <s v="architecture and building"/>
    <n v="3309"/>
    <x v="2"/>
    <n v="367713"/>
    <s v="prop"/>
    <x v="32"/>
    <x v="1"/>
    <x v="0"/>
  </r>
  <r>
    <x v="0"/>
    <x v="1"/>
    <s v="nzsced_field"/>
    <s v="creative arts"/>
    <n v="6789"/>
    <x v="2"/>
    <n v="367713"/>
    <s v="prop"/>
    <x v="32"/>
    <x v="1"/>
    <x v="0"/>
  </r>
  <r>
    <x v="0"/>
    <x v="1"/>
    <s v="nzsced_field"/>
    <s v="education"/>
    <n v="5256"/>
    <x v="2"/>
    <n v="367713"/>
    <s v="prop"/>
    <x v="32"/>
    <x v="1"/>
    <x v="0"/>
  </r>
  <r>
    <x v="0"/>
    <x v="1"/>
    <s v="nzsced_field"/>
    <s v="engineering and related techno"/>
    <n v="4512"/>
    <x v="2"/>
    <n v="367713"/>
    <s v="prop"/>
    <x v="32"/>
    <x v="1"/>
    <x v="0"/>
  </r>
  <r>
    <x v="0"/>
    <x v="1"/>
    <s v="nzsced_field"/>
    <s v="food, hospitality and personal"/>
    <n v="5631"/>
    <x v="2"/>
    <n v="367713"/>
    <s v="prop"/>
    <x v="32"/>
    <x v="1"/>
    <x v="0"/>
  </r>
  <r>
    <x v="0"/>
    <x v="1"/>
    <s v="nzsced_field"/>
    <s v="health"/>
    <n v="17586"/>
    <x v="2"/>
    <n v="367713"/>
    <s v="prop"/>
    <x v="32"/>
    <x v="1"/>
    <x v="0"/>
  </r>
  <r>
    <x v="0"/>
    <x v="1"/>
    <s v="nzsced_field"/>
    <s v="information technology"/>
    <n v="1536"/>
    <x v="2"/>
    <n v="367713"/>
    <s v="prop"/>
    <x v="32"/>
    <x v="1"/>
    <x v="0"/>
  </r>
  <r>
    <x v="0"/>
    <x v="1"/>
    <s v="nzsced_field"/>
    <s v="management and commerce"/>
    <n v="14772"/>
    <x v="2"/>
    <n v="367713"/>
    <s v="prop"/>
    <x v="32"/>
    <x v="1"/>
    <x v="0"/>
  </r>
  <r>
    <x v="0"/>
    <x v="1"/>
    <s v="nzsced_field"/>
    <s v="mixed field programmes"/>
    <n v="9825"/>
    <x v="2"/>
    <n v="367713"/>
    <s v="prop"/>
    <x v="32"/>
    <x v="1"/>
    <x v="0"/>
  </r>
  <r>
    <x v="0"/>
    <x v="1"/>
    <s v="nzsced_field"/>
    <s v="natural and physical sciences"/>
    <n v="11424"/>
    <x v="2"/>
    <n v="367713"/>
    <s v="prop"/>
    <x v="32"/>
    <x v="1"/>
    <x v="0"/>
  </r>
  <r>
    <x v="0"/>
    <x v="1"/>
    <s v="nzsced_field"/>
    <s v="society and culture"/>
    <n v="27573"/>
    <x v="2"/>
    <n v="367713"/>
    <s v="prop"/>
    <x v="32"/>
    <x v="1"/>
    <x v="0"/>
  </r>
  <r>
    <x v="0"/>
    <x v="1"/>
    <s v="nzsced_field"/>
    <s v="unknown"/>
    <n v="3672"/>
    <x v="2"/>
    <n v="367713"/>
    <s v="prop"/>
    <x v="32"/>
    <x v="1"/>
    <x v="0"/>
  </r>
  <r>
    <x v="0"/>
    <x v="1"/>
    <s v="offend_prioryr"/>
    <s v="1"/>
    <n v="2721"/>
    <x v="2"/>
    <n v="367713"/>
    <s v="prop"/>
    <x v="9"/>
    <x v="1"/>
    <x v="1"/>
  </r>
  <r>
    <x v="0"/>
    <x v="1"/>
    <s v="offend_serious_harm_prioryr"/>
    <s v="1"/>
    <n v="399"/>
    <x v="2"/>
    <n v="367713"/>
    <s v="prop"/>
    <x v="10"/>
    <x v="1"/>
    <x v="1"/>
  </r>
  <r>
    <x v="0"/>
    <x v="1"/>
    <s v="pension_payment_year_prior"/>
    <s v="1"/>
    <n v="18"/>
    <x v="2"/>
    <n v="367713"/>
    <s v="prop"/>
    <x v="49"/>
    <x v="1"/>
    <x v="1"/>
  </r>
  <r>
    <x v="0"/>
    <x v="1"/>
    <s v="pension_prior_year"/>
    <s v="1"/>
    <n v="18"/>
    <x v="2"/>
    <n v="367713"/>
    <s v="prop"/>
    <x v="50"/>
    <x v="1"/>
    <x v="1"/>
  </r>
  <r>
    <x v="0"/>
    <x v="1"/>
    <s v="postre_prior_year"/>
    <s v="1"/>
    <n v="75"/>
    <x v="2"/>
    <n v="367713"/>
    <s v="prop"/>
    <x v="33"/>
    <x v="1"/>
    <x v="1"/>
  </r>
  <r>
    <x v="0"/>
    <x v="1"/>
    <s v="PRIMHD_flag"/>
    <s v="1"/>
    <n v="22884"/>
    <x v="2"/>
    <n v="367713"/>
    <s v="prop"/>
    <x v="11"/>
    <x v="1"/>
    <x v="1"/>
  </r>
  <r>
    <x v="0"/>
    <x v="1"/>
    <s v="prog_case_mgmt"/>
    <s v="1"/>
    <n v="1890"/>
    <x v="2"/>
    <n v="367713"/>
    <s v="prop"/>
    <x v="34"/>
    <x v="1"/>
    <x v="1"/>
  </r>
  <r>
    <x v="0"/>
    <x v="1"/>
    <s v="prog_community_development"/>
    <s v="1"/>
    <m/>
    <x v="2"/>
    <n v="367713"/>
    <s v="prop"/>
    <x v="53"/>
    <x v="1"/>
    <x v="0"/>
  </r>
  <r>
    <x v="0"/>
    <x v="1"/>
    <s v="prog_health_interventions"/>
    <s v="1"/>
    <n v="9"/>
    <x v="2"/>
    <n v="367713"/>
    <s v="prop"/>
    <x v="54"/>
    <x v="1"/>
    <x v="0"/>
  </r>
  <r>
    <x v="0"/>
    <x v="1"/>
    <s v="prog_info_services"/>
    <s v="1"/>
    <n v="48"/>
    <x v="2"/>
    <n v="367713"/>
    <s v="prop"/>
    <x v="52"/>
    <x v="1"/>
    <x v="0"/>
  </r>
  <r>
    <x v="0"/>
    <x v="1"/>
    <s v="prog_job_placement"/>
    <s v="1"/>
    <n v="4671"/>
    <x v="2"/>
    <n v="367713"/>
    <s v="prop"/>
    <x v="35"/>
    <x v="1"/>
    <x v="1"/>
  </r>
  <r>
    <x v="0"/>
    <x v="1"/>
    <s v="prog_training"/>
    <s v="1"/>
    <n v="2538"/>
    <x v="2"/>
    <n v="367713"/>
    <s v="prop"/>
    <x v="36"/>
    <x v="1"/>
    <x v="1"/>
  </r>
  <r>
    <x v="0"/>
    <x v="1"/>
    <s v="prog_vocational_services"/>
    <s v="1"/>
    <n v="1434"/>
    <x v="2"/>
    <n v="367713"/>
    <s v="prop"/>
    <x v="37"/>
    <x v="1"/>
    <x v="1"/>
  </r>
  <r>
    <x v="0"/>
    <x v="1"/>
    <s v="prog_work_transition"/>
    <s v="1"/>
    <n v="5334"/>
    <x v="2"/>
    <n v="367713"/>
    <s v="prop"/>
    <x v="38"/>
    <x v="1"/>
    <x v="1"/>
  </r>
  <r>
    <x v="0"/>
    <x v="1"/>
    <s v="serious_mental_health_ever"/>
    <s v="1"/>
    <n v="6468"/>
    <x v="2"/>
    <n v="367713"/>
    <s v="prop"/>
    <x v="39"/>
    <x v="1"/>
    <x v="1"/>
  </r>
  <r>
    <x v="0"/>
    <x v="1"/>
    <s v="SLP_prior_year"/>
    <s v="1"/>
    <n v="5439"/>
    <x v="2"/>
    <n v="367713"/>
    <s v="prop"/>
    <x v="40"/>
    <x v="1"/>
    <x v="1"/>
  </r>
  <r>
    <x v="0"/>
    <x v="1"/>
    <s v="SoleParent_prior_year"/>
    <s v="1"/>
    <n v="13677"/>
    <x v="2"/>
    <n v="367713"/>
    <s v="prop"/>
    <x v="41"/>
    <x v="1"/>
    <x v="1"/>
  </r>
  <r>
    <x v="0"/>
    <x v="1"/>
    <s v="supp_accommodation"/>
    <s v="1"/>
    <n v="47493"/>
    <x v="2"/>
    <n v="367713"/>
    <s v="prop"/>
    <x v="42"/>
    <x v="1"/>
    <x v="1"/>
  </r>
  <r>
    <x v="0"/>
    <x v="1"/>
    <s v="supp_benefit_flag"/>
    <s v="1"/>
    <n v="58365"/>
    <x v="2"/>
    <n v="367713"/>
    <s v="prop"/>
    <x v="43"/>
    <x v="1"/>
    <x v="1"/>
  </r>
  <r>
    <x v="0"/>
    <x v="1"/>
    <s v="supp_child_disability"/>
    <s v="1"/>
    <n v="2277"/>
    <x v="2"/>
    <n v="367713"/>
    <s v="prop"/>
    <x v="44"/>
    <x v="1"/>
    <x v="1"/>
  </r>
  <r>
    <x v="0"/>
    <x v="1"/>
    <s v="supp_disability"/>
    <s v="1"/>
    <n v="7695"/>
    <x v="2"/>
    <n v="367713"/>
    <s v="prop"/>
    <x v="45"/>
    <x v="1"/>
    <x v="1"/>
  </r>
  <r>
    <x v="0"/>
    <x v="1"/>
    <s v="supp_winter_payment"/>
    <s v="1"/>
    <n v="38277"/>
    <x v="2"/>
    <n v="367713"/>
    <s v="prop"/>
    <x v="46"/>
    <x v="1"/>
    <x v="1"/>
  </r>
  <r>
    <x v="0"/>
    <x v="1"/>
    <s v="victim_prioryr"/>
    <s v="1"/>
    <n v="13659"/>
    <x v="2"/>
    <n v="367713"/>
    <s v="prop"/>
    <x v="12"/>
    <x v="1"/>
    <x v="1"/>
  </r>
  <r>
    <x v="0"/>
    <x v="1"/>
    <s v="victim_serious_harm_prioryr"/>
    <s v="1"/>
    <n v="5343"/>
    <x v="2"/>
    <n v="367713"/>
    <s v="prop"/>
    <x v="13"/>
    <x v="1"/>
    <x v="1"/>
  </r>
  <r>
    <x v="0"/>
    <x v="1"/>
    <s v="Youth_prior_year"/>
    <s v="1"/>
    <n v="1551"/>
    <x v="2"/>
    <n v="367713"/>
    <s v="prop"/>
    <x v="47"/>
    <x v="1"/>
    <x v="1"/>
  </r>
  <r>
    <x v="0"/>
    <x v="1"/>
    <s v="anzsic06_division"/>
    <s v="Financial and Insurance Services"/>
    <m/>
    <x v="2"/>
    <m/>
    <s v="prop"/>
    <x v="0"/>
    <x v="2"/>
    <x v="0"/>
  </r>
  <r>
    <x v="0"/>
    <x v="1"/>
    <s v="anzsic06_division"/>
    <s v="Public Administration and Safety"/>
    <m/>
    <x v="2"/>
    <m/>
    <s v="prop"/>
    <x v="0"/>
    <x v="2"/>
    <x v="0"/>
  </r>
  <r>
    <x v="0"/>
    <x v="1"/>
    <s v="ben_payment_year_prior"/>
    <s v="1"/>
    <m/>
    <x v="2"/>
    <m/>
    <s v="prop"/>
    <x v="16"/>
    <x v="2"/>
    <x v="1"/>
  </r>
  <r>
    <x v="0"/>
    <x v="1"/>
    <s v="benT1_prior_year"/>
    <s v="1"/>
    <m/>
    <x v="2"/>
    <m/>
    <s v="prop"/>
    <x v="17"/>
    <x v="2"/>
    <x v="1"/>
  </r>
  <r>
    <x v="0"/>
    <x v="1"/>
    <s v="dl_motorcar_ever"/>
    <s v="No"/>
    <m/>
    <x v="2"/>
    <m/>
    <s v="prop"/>
    <x v="1"/>
    <x v="2"/>
    <x v="0"/>
  </r>
  <r>
    <x v="0"/>
    <x v="1"/>
    <s v="earnings_year_prior"/>
    <s v="1"/>
    <m/>
    <x v="2"/>
    <m/>
    <s v="prop"/>
    <x v="2"/>
    <x v="2"/>
    <x v="1"/>
  </r>
  <r>
    <x v="0"/>
    <x v="1"/>
    <s v="EET_6months_prioryr"/>
    <s v="1"/>
    <m/>
    <x v="2"/>
    <m/>
    <s v="prop"/>
    <x v="3"/>
    <x v="2"/>
    <x v="1"/>
  </r>
  <r>
    <x v="0"/>
    <x v="1"/>
    <s v="EET_anytime_prioryr"/>
    <s v="1"/>
    <m/>
    <x v="2"/>
    <m/>
    <s v="prop"/>
    <x v="4"/>
    <x v="2"/>
    <x v="1"/>
  </r>
  <r>
    <x v="0"/>
    <x v="1"/>
    <s v="high_qual"/>
    <s v="Missing"/>
    <m/>
    <x v="2"/>
    <m/>
    <s v="prop"/>
    <x v="5"/>
    <x v="2"/>
    <x v="0"/>
  </r>
  <r>
    <x v="0"/>
    <x v="1"/>
    <s v="high_qual"/>
    <s v="No qualification"/>
    <m/>
    <x v="2"/>
    <m/>
    <s v="prop"/>
    <x v="5"/>
    <x v="2"/>
    <x v="0"/>
  </r>
  <r>
    <x v="0"/>
    <x v="1"/>
    <s v="JSHCD_prior_year"/>
    <s v="1"/>
    <m/>
    <x v="2"/>
    <m/>
    <s v="prop"/>
    <x v="30"/>
    <x v="2"/>
    <x v="1"/>
  </r>
  <r>
    <x v="0"/>
    <x v="1"/>
    <s v="JSWR_prior_year"/>
    <s v="1"/>
    <m/>
    <x v="2"/>
    <m/>
    <s v="prop"/>
    <x v="31"/>
    <x v="2"/>
    <x v="1"/>
  </r>
  <r>
    <x v="0"/>
    <x v="1"/>
    <s v="SLP_prior_year"/>
    <s v="1"/>
    <m/>
    <x v="2"/>
    <m/>
    <s v="prop"/>
    <x v="40"/>
    <x v="2"/>
    <x v="1"/>
  </r>
  <r>
    <x v="0"/>
    <x v="1"/>
    <s v="supp_accommodation"/>
    <s v="1"/>
    <m/>
    <x v="2"/>
    <m/>
    <s v="prop"/>
    <x v="42"/>
    <x v="2"/>
    <x v="1"/>
  </r>
  <r>
    <x v="0"/>
    <x v="1"/>
    <s v="supp_benefit_flag"/>
    <s v="1"/>
    <m/>
    <x v="2"/>
    <m/>
    <s v="prop"/>
    <x v="43"/>
    <x v="2"/>
    <x v="1"/>
  </r>
  <r>
    <x v="0"/>
    <x v="1"/>
    <s v="supp_winter_payment"/>
    <s v="1"/>
    <m/>
    <x v="2"/>
    <m/>
    <s v="prop"/>
    <x v="46"/>
    <x v="2"/>
    <x v="1"/>
  </r>
  <r>
    <x v="0"/>
    <x v="2"/>
    <s v="alcohol_drug_referral_from"/>
    <s v="1"/>
    <n v="2424"/>
    <x v="2"/>
    <n v="968304"/>
    <s v="prop"/>
    <x v="48"/>
    <x v="0"/>
    <x v="1"/>
  </r>
  <r>
    <x v="0"/>
    <x v="2"/>
    <s v="alcohol_drug_referral_to"/>
    <s v="1"/>
    <n v="1650"/>
    <x v="2"/>
    <n v="968304"/>
    <s v="prop"/>
    <x v="15"/>
    <x v="0"/>
    <x v="1"/>
  </r>
  <r>
    <x v="0"/>
    <x v="2"/>
    <s v="anzsic06_division"/>
    <s v="Accommodation and Food Services"/>
    <n v="26838"/>
    <x v="2"/>
    <n v="968304"/>
    <s v="prop"/>
    <x v="0"/>
    <x v="0"/>
    <x v="0"/>
  </r>
  <r>
    <x v="0"/>
    <x v="2"/>
    <s v="anzsic06_division"/>
    <s v="Administrative and Support Services"/>
    <n v="35622"/>
    <x v="2"/>
    <n v="968304"/>
    <s v="prop"/>
    <x v="0"/>
    <x v="0"/>
    <x v="0"/>
  </r>
  <r>
    <x v="0"/>
    <x v="2"/>
    <s v="anzsic06_division"/>
    <s v="Agriculture, Forestry and Fishing"/>
    <n v="46971"/>
    <x v="2"/>
    <n v="968304"/>
    <s v="prop"/>
    <x v="0"/>
    <x v="0"/>
    <x v="0"/>
  </r>
  <r>
    <x v="0"/>
    <x v="2"/>
    <s v="anzsic06_division"/>
    <s v="Arts and Recreation Services"/>
    <n v="9702"/>
    <x v="2"/>
    <n v="968304"/>
    <s v="prop"/>
    <x v="0"/>
    <x v="0"/>
    <x v="0"/>
  </r>
  <r>
    <x v="0"/>
    <x v="2"/>
    <s v="anzsic06_division"/>
    <s v="Construction"/>
    <n v="123924"/>
    <x v="2"/>
    <n v="968304"/>
    <s v="prop"/>
    <x v="0"/>
    <x v="0"/>
    <x v="0"/>
  </r>
  <r>
    <x v="0"/>
    <x v="2"/>
    <s v="anzsic06_division"/>
    <s v="Education and Training"/>
    <n v="17769"/>
    <x v="2"/>
    <n v="968304"/>
    <s v="prop"/>
    <x v="0"/>
    <x v="0"/>
    <x v="0"/>
  </r>
  <r>
    <x v="0"/>
    <x v="2"/>
    <s v="anzsic06_division"/>
    <s v="Electricity, Gas, Water and Waste Services"/>
    <n v="10041"/>
    <x v="2"/>
    <n v="968304"/>
    <s v="prop"/>
    <x v="0"/>
    <x v="0"/>
    <x v="0"/>
  </r>
  <r>
    <x v="0"/>
    <x v="2"/>
    <s v="anzsic06_division"/>
    <s v="Financial and Insurance Services"/>
    <n v="25239"/>
    <x v="2"/>
    <n v="968304"/>
    <s v="prop"/>
    <x v="0"/>
    <x v="0"/>
    <x v="0"/>
  </r>
  <r>
    <x v="0"/>
    <x v="2"/>
    <s v="anzsic06_division"/>
    <s v="Health Care and Social Assistance"/>
    <n v="33288"/>
    <x v="2"/>
    <n v="968304"/>
    <s v="prop"/>
    <x v="0"/>
    <x v="0"/>
    <x v="0"/>
  </r>
  <r>
    <x v="0"/>
    <x v="2"/>
    <s v="anzsic06_division"/>
    <s v="Information Media and Telecommunications"/>
    <n v="14565"/>
    <x v="2"/>
    <n v="968304"/>
    <s v="prop"/>
    <x v="0"/>
    <x v="0"/>
    <x v="0"/>
  </r>
  <r>
    <x v="0"/>
    <x v="2"/>
    <s v="anzsic06_division"/>
    <s v="Manufacturing"/>
    <n v="98667"/>
    <x v="2"/>
    <n v="968304"/>
    <s v="prop"/>
    <x v="0"/>
    <x v="0"/>
    <x v="0"/>
  </r>
  <r>
    <x v="0"/>
    <x v="2"/>
    <s v="anzsic06_division"/>
    <s v="Mining"/>
    <n v="3348"/>
    <x v="2"/>
    <n v="968304"/>
    <s v="prop"/>
    <x v="0"/>
    <x v="0"/>
    <x v="0"/>
  </r>
  <r>
    <x v="0"/>
    <x v="2"/>
    <s v="anzsic06_division"/>
    <s v="Other Services"/>
    <n v="27681"/>
    <x v="2"/>
    <n v="968304"/>
    <s v="prop"/>
    <x v="0"/>
    <x v="0"/>
    <x v="0"/>
  </r>
  <r>
    <x v="0"/>
    <x v="2"/>
    <s v="anzsic06_division"/>
    <s v="Professional, Scientific and Technical Services"/>
    <n v="86325"/>
    <x v="2"/>
    <n v="968304"/>
    <s v="prop"/>
    <x v="0"/>
    <x v="0"/>
    <x v="0"/>
  </r>
  <r>
    <x v="0"/>
    <x v="2"/>
    <s v="anzsic06_division"/>
    <s v="Public Administration and Safety"/>
    <n v="49038"/>
    <x v="2"/>
    <n v="968304"/>
    <s v="prop"/>
    <x v="0"/>
    <x v="0"/>
    <x v="0"/>
  </r>
  <r>
    <x v="0"/>
    <x v="2"/>
    <s v="anzsic06_division"/>
    <s v="Rental, Hiring and Real Estate Services"/>
    <n v="18774"/>
    <x v="2"/>
    <n v="968304"/>
    <s v="prop"/>
    <x v="0"/>
    <x v="0"/>
    <x v="0"/>
  </r>
  <r>
    <x v="0"/>
    <x v="2"/>
    <s v="anzsic06_division"/>
    <s v="Retail Trade"/>
    <n v="48441"/>
    <x v="2"/>
    <n v="968304"/>
    <s v="prop"/>
    <x v="0"/>
    <x v="0"/>
    <x v="0"/>
  </r>
  <r>
    <x v="0"/>
    <x v="2"/>
    <s v="anzsic06_division"/>
    <s v="Transport, Postal and Warehousing"/>
    <n v="45252"/>
    <x v="2"/>
    <n v="968304"/>
    <s v="prop"/>
    <x v="0"/>
    <x v="0"/>
    <x v="0"/>
  </r>
  <r>
    <x v="0"/>
    <x v="2"/>
    <s v="anzsic06_division"/>
    <s v="Wholesale Trade"/>
    <n v="50067"/>
    <x v="2"/>
    <n v="968304"/>
    <s v="prop"/>
    <x v="0"/>
    <x v="0"/>
    <x v="0"/>
  </r>
  <r>
    <x v="0"/>
    <x v="2"/>
    <s v="ben_payment_year_prior"/>
    <s v="1"/>
    <n v="98112"/>
    <x v="2"/>
    <n v="968304"/>
    <s v="prop"/>
    <x v="16"/>
    <x v="0"/>
    <x v="1"/>
  </r>
  <r>
    <x v="0"/>
    <x v="2"/>
    <s v="benT1_prior_year"/>
    <s v="1"/>
    <n v="110655"/>
    <x v="2"/>
    <n v="968304"/>
    <s v="prop"/>
    <x v="17"/>
    <x v="0"/>
    <x v="1"/>
  </r>
  <r>
    <x v="0"/>
    <x v="2"/>
    <s v="charge_convicted_proved"/>
    <s v="1"/>
    <n v="7593"/>
    <x v="2"/>
    <n v="968304"/>
    <s v="prop"/>
    <x v="18"/>
    <x v="0"/>
    <x v="1"/>
  </r>
  <r>
    <x v="0"/>
    <x v="2"/>
    <s v="charge_not_proved"/>
    <s v="1"/>
    <n v="2529"/>
    <x v="2"/>
    <n v="968304"/>
    <s v="prop"/>
    <x v="19"/>
    <x v="0"/>
    <x v="1"/>
  </r>
  <r>
    <x v="0"/>
    <x v="2"/>
    <s v="charge_other"/>
    <s v="1"/>
    <n v="21"/>
    <x v="2"/>
    <n v="968304"/>
    <s v="prop"/>
    <x v="51"/>
    <x v="0"/>
    <x v="0"/>
  </r>
  <r>
    <x v="0"/>
    <x v="2"/>
    <s v="charge_serious_offence"/>
    <s v="1"/>
    <n v="1275"/>
    <x v="2"/>
    <n v="968304"/>
    <s v="prop"/>
    <x v="20"/>
    <x v="0"/>
    <x v="1"/>
  </r>
  <r>
    <x v="0"/>
    <x v="2"/>
    <s v="comm_prior_year"/>
    <s v="1"/>
    <n v="8679"/>
    <x v="2"/>
    <n v="968304"/>
    <s v="prop"/>
    <x v="21"/>
    <x v="0"/>
    <x v="1"/>
  </r>
  <r>
    <x v="0"/>
    <x v="2"/>
    <s v="court_charge_laid"/>
    <s v="1"/>
    <n v="8883"/>
    <x v="2"/>
    <n v="968304"/>
    <s v="prop"/>
    <x v="22"/>
    <x v="0"/>
    <x v="1"/>
  </r>
  <r>
    <x v="0"/>
    <x v="2"/>
    <s v="cust_prior_year"/>
    <s v="1"/>
    <n v="4776"/>
    <x v="2"/>
    <n v="968304"/>
    <s v="prop"/>
    <x v="23"/>
    <x v="0"/>
    <x v="1"/>
  </r>
  <r>
    <x v="0"/>
    <x v="2"/>
    <s v="dl_motorcar_ever"/>
    <s v="No"/>
    <n v="45756"/>
    <x v="2"/>
    <n v="968304"/>
    <s v="prop"/>
    <x v="1"/>
    <x v="0"/>
    <x v="0"/>
  </r>
  <r>
    <x v="0"/>
    <x v="2"/>
    <s v="dl_motorcar_ever"/>
    <s v="Yes_1_learner"/>
    <n v="22119"/>
    <x v="2"/>
    <n v="968304"/>
    <s v="prop"/>
    <x v="1"/>
    <x v="0"/>
    <x v="0"/>
  </r>
  <r>
    <x v="0"/>
    <x v="2"/>
    <s v="dl_motorcar_ever"/>
    <s v="Yes_2_restricted"/>
    <n v="29187"/>
    <x v="2"/>
    <n v="968304"/>
    <s v="prop"/>
    <x v="1"/>
    <x v="0"/>
    <x v="0"/>
  </r>
  <r>
    <x v="0"/>
    <x v="2"/>
    <s v="dl_motorcar_ever"/>
    <s v="Yes_3_full"/>
    <n v="871245"/>
    <x v="2"/>
    <n v="968304"/>
    <s v="prop"/>
    <x v="1"/>
    <x v="0"/>
    <x v="0"/>
  </r>
  <r>
    <x v="0"/>
    <x v="2"/>
    <s v="earnings_year_prior"/>
    <s v="1"/>
    <n v="835125"/>
    <x v="2"/>
    <n v="968304"/>
    <s v="prop"/>
    <x v="2"/>
    <x v="0"/>
    <x v="1"/>
  </r>
  <r>
    <x v="0"/>
    <x v="2"/>
    <s v="EET_6months_prioryr"/>
    <s v="1"/>
    <n v="810852"/>
    <x v="2"/>
    <n v="968304"/>
    <s v="prop"/>
    <x v="3"/>
    <x v="0"/>
    <x v="1"/>
  </r>
  <r>
    <x v="0"/>
    <x v="2"/>
    <s v="EET_anytime_prioryr"/>
    <s v="1"/>
    <n v="843753"/>
    <x v="2"/>
    <n v="968304"/>
    <s v="prop"/>
    <x v="4"/>
    <x v="0"/>
    <x v="1"/>
  </r>
  <r>
    <x v="0"/>
    <x v="2"/>
    <s v="emergencyhousing_prior"/>
    <s v="1"/>
    <n v="1740"/>
    <x v="2"/>
    <n v="968304"/>
    <s v="prop"/>
    <x v="24"/>
    <x v="0"/>
    <x v="1"/>
  </r>
  <r>
    <x v="0"/>
    <x v="2"/>
    <s v="employ_assist_prog"/>
    <s v="1"/>
    <n v="16062"/>
    <x v="2"/>
    <n v="968304"/>
    <s v="prop"/>
    <x v="25"/>
    <x v="0"/>
    <x v="1"/>
  </r>
  <r>
    <x v="0"/>
    <x v="2"/>
    <s v="enrol_it_targeted_prioryr"/>
    <s v="1"/>
    <n v="36867"/>
    <x v="2"/>
    <n v="968304"/>
    <s v="prop"/>
    <x v="26"/>
    <x v="0"/>
    <x v="1"/>
  </r>
  <r>
    <x v="0"/>
    <x v="2"/>
    <s v="enrol_tertiary_ed_prioryr"/>
    <s v="1"/>
    <n v="36618"/>
    <x v="2"/>
    <n v="968304"/>
    <s v="prop"/>
    <x v="27"/>
    <x v="0"/>
    <x v="1"/>
  </r>
  <r>
    <x v="0"/>
    <x v="2"/>
    <s v="enrol_tertiary_training_prioryr"/>
    <s v="1"/>
    <n v="70806"/>
    <x v="2"/>
    <n v="968304"/>
    <s v="prop"/>
    <x v="28"/>
    <x v="0"/>
    <x v="1"/>
  </r>
  <r>
    <x v="0"/>
    <x v="2"/>
    <s v="hd_prior_year"/>
    <s v="1"/>
    <n v="1968"/>
    <x v="2"/>
    <n v="968304"/>
    <s v="prop"/>
    <x v="29"/>
    <x v="0"/>
    <x v="1"/>
  </r>
  <r>
    <x v="0"/>
    <x v="2"/>
    <s v="high_qual"/>
    <s v="Level 1 to 3 qualification"/>
    <n v="264975"/>
    <x v="2"/>
    <n v="968304"/>
    <s v="prop"/>
    <x v="5"/>
    <x v="0"/>
    <x v="0"/>
  </r>
  <r>
    <x v="0"/>
    <x v="2"/>
    <s v="high_qual"/>
    <s v="Level 4 to 6 qualification"/>
    <n v="282591"/>
    <x v="2"/>
    <n v="968304"/>
    <s v="prop"/>
    <x v="5"/>
    <x v="0"/>
    <x v="0"/>
  </r>
  <r>
    <x v="0"/>
    <x v="2"/>
    <s v="high_qual"/>
    <s v="Level 7+"/>
    <n v="266169"/>
    <x v="2"/>
    <n v="968304"/>
    <s v="prop"/>
    <x v="5"/>
    <x v="0"/>
    <x v="0"/>
  </r>
  <r>
    <x v="0"/>
    <x v="2"/>
    <s v="high_qual"/>
    <s v="Missing"/>
    <n v="79782"/>
    <x v="2"/>
    <n v="968304"/>
    <s v="prop"/>
    <x v="5"/>
    <x v="0"/>
    <x v="0"/>
  </r>
  <r>
    <x v="0"/>
    <x v="2"/>
    <s v="high_qual"/>
    <s v="No qualification"/>
    <n v="74787"/>
    <x v="2"/>
    <n v="968304"/>
    <s v="prop"/>
    <x v="5"/>
    <x v="0"/>
    <x v="0"/>
  </r>
  <r>
    <x v="0"/>
    <x v="2"/>
    <s v="high_qual_nqf"/>
    <s v="1"/>
    <n v="84471"/>
    <x v="2"/>
    <n v="968304"/>
    <s v="prop"/>
    <x v="14"/>
    <x v="0"/>
    <x v="0"/>
  </r>
  <r>
    <x v="0"/>
    <x v="2"/>
    <s v="high_qual_nqf"/>
    <s v="10"/>
    <n v="11550"/>
    <x v="2"/>
    <n v="968304"/>
    <s v="prop"/>
    <x v="14"/>
    <x v="0"/>
    <x v="0"/>
  </r>
  <r>
    <x v="0"/>
    <x v="2"/>
    <s v="high_qual_nqf"/>
    <s v="2"/>
    <n v="70482"/>
    <x v="2"/>
    <n v="968304"/>
    <s v="prop"/>
    <x v="14"/>
    <x v="0"/>
    <x v="0"/>
  </r>
  <r>
    <x v="0"/>
    <x v="2"/>
    <s v="high_qual_nqf"/>
    <s v="3"/>
    <n v="110022"/>
    <x v="2"/>
    <n v="968304"/>
    <s v="prop"/>
    <x v="14"/>
    <x v="0"/>
    <x v="0"/>
  </r>
  <r>
    <x v="0"/>
    <x v="2"/>
    <s v="high_qual_nqf"/>
    <s v="4"/>
    <n v="176016"/>
    <x v="2"/>
    <n v="968304"/>
    <s v="prop"/>
    <x v="14"/>
    <x v="0"/>
    <x v="0"/>
  </r>
  <r>
    <x v="0"/>
    <x v="2"/>
    <s v="high_qual_nqf"/>
    <s v="5"/>
    <n v="56391"/>
    <x v="2"/>
    <n v="968304"/>
    <s v="prop"/>
    <x v="14"/>
    <x v="0"/>
    <x v="0"/>
  </r>
  <r>
    <x v="0"/>
    <x v="2"/>
    <s v="high_qual_nqf"/>
    <s v="6"/>
    <n v="50181"/>
    <x v="2"/>
    <n v="968304"/>
    <s v="prop"/>
    <x v="14"/>
    <x v="0"/>
    <x v="0"/>
  </r>
  <r>
    <x v="0"/>
    <x v="2"/>
    <s v="high_qual_nqf"/>
    <s v="7"/>
    <n v="144909"/>
    <x v="2"/>
    <n v="968304"/>
    <s v="prop"/>
    <x v="14"/>
    <x v="0"/>
    <x v="0"/>
  </r>
  <r>
    <x v="0"/>
    <x v="2"/>
    <s v="high_qual_nqf"/>
    <s v="8"/>
    <n v="64170"/>
    <x v="2"/>
    <n v="968304"/>
    <s v="prop"/>
    <x v="14"/>
    <x v="0"/>
    <x v="0"/>
  </r>
  <r>
    <x v="0"/>
    <x v="2"/>
    <s v="high_qual_nqf"/>
    <s v="9"/>
    <n v="45543"/>
    <x v="2"/>
    <n v="968304"/>
    <s v="prop"/>
    <x v="14"/>
    <x v="0"/>
    <x v="0"/>
  </r>
  <r>
    <x v="0"/>
    <x v="2"/>
    <s v="high_qual_nqf"/>
    <s v="99"/>
    <n v="351"/>
    <x v="2"/>
    <n v="968304"/>
    <s v="prop"/>
    <x v="14"/>
    <x v="0"/>
    <x v="0"/>
  </r>
  <r>
    <x v="0"/>
    <x v="2"/>
    <s v="HNZapply_prioryear"/>
    <s v="1"/>
    <n v="2673"/>
    <x v="2"/>
    <n v="968304"/>
    <s v="prop"/>
    <x v="6"/>
    <x v="0"/>
    <x v="1"/>
  </r>
  <r>
    <x v="0"/>
    <x v="2"/>
    <s v="HNZtenant_prior"/>
    <s v="1"/>
    <n v="48987"/>
    <x v="2"/>
    <n v="968304"/>
    <s v="prop"/>
    <x v="7"/>
    <x v="0"/>
    <x v="1"/>
  </r>
  <r>
    <x v="0"/>
    <x v="2"/>
    <s v="HNZtenant_prioryear"/>
    <s v="1"/>
    <n v="18834"/>
    <x v="2"/>
    <n v="968304"/>
    <s v="prop"/>
    <x v="8"/>
    <x v="0"/>
    <x v="1"/>
  </r>
  <r>
    <x v="0"/>
    <x v="2"/>
    <s v="JSHCD_prior_year"/>
    <s v="1"/>
    <n v="31725"/>
    <x v="2"/>
    <n v="968304"/>
    <s v="prop"/>
    <x v="30"/>
    <x v="0"/>
    <x v="1"/>
  </r>
  <r>
    <x v="0"/>
    <x v="2"/>
    <s v="JSWR_prior_year"/>
    <s v="1"/>
    <n v="37305"/>
    <x v="2"/>
    <n v="968304"/>
    <s v="prop"/>
    <x v="31"/>
    <x v="0"/>
    <x v="1"/>
  </r>
  <r>
    <x v="0"/>
    <x v="2"/>
    <s v="nzsced_field"/>
    <s v="agriculture, environmental and"/>
    <n v="4365"/>
    <x v="2"/>
    <n v="968304"/>
    <s v="prop"/>
    <x v="32"/>
    <x v="0"/>
    <x v="0"/>
  </r>
  <r>
    <x v="0"/>
    <x v="2"/>
    <s v="nzsced_field"/>
    <s v="architecture and building"/>
    <n v="12309"/>
    <x v="2"/>
    <n v="968304"/>
    <s v="prop"/>
    <x v="32"/>
    <x v="0"/>
    <x v="0"/>
  </r>
  <r>
    <x v="0"/>
    <x v="2"/>
    <s v="nzsced_field"/>
    <s v="creative arts"/>
    <n v="627"/>
    <x v="2"/>
    <n v="968304"/>
    <s v="prop"/>
    <x v="32"/>
    <x v="0"/>
    <x v="0"/>
  </r>
  <r>
    <x v="0"/>
    <x v="2"/>
    <s v="nzsced_field"/>
    <s v="education"/>
    <n v="1569"/>
    <x v="2"/>
    <n v="968304"/>
    <s v="prop"/>
    <x v="32"/>
    <x v="0"/>
    <x v="0"/>
  </r>
  <r>
    <x v="0"/>
    <x v="2"/>
    <s v="nzsced_field"/>
    <s v="engineering and related techno"/>
    <n v="13668"/>
    <x v="2"/>
    <n v="968304"/>
    <s v="prop"/>
    <x v="32"/>
    <x v="0"/>
    <x v="0"/>
  </r>
  <r>
    <x v="0"/>
    <x v="2"/>
    <s v="nzsced_field"/>
    <s v="food, hospitality and personal"/>
    <n v="687"/>
    <x v="2"/>
    <n v="968304"/>
    <s v="prop"/>
    <x v="32"/>
    <x v="0"/>
    <x v="0"/>
  </r>
  <r>
    <x v="0"/>
    <x v="2"/>
    <s v="nzsced_field"/>
    <s v="health"/>
    <n v="2844"/>
    <x v="2"/>
    <n v="968304"/>
    <s v="prop"/>
    <x v="32"/>
    <x v="0"/>
    <x v="0"/>
  </r>
  <r>
    <x v="0"/>
    <x v="2"/>
    <s v="nzsced_field"/>
    <s v="information technology"/>
    <n v="2382"/>
    <x v="2"/>
    <n v="968304"/>
    <s v="prop"/>
    <x v="32"/>
    <x v="0"/>
    <x v="0"/>
  </r>
  <r>
    <x v="0"/>
    <x v="2"/>
    <s v="nzsced_field"/>
    <s v="management and commerce"/>
    <n v="9345"/>
    <x v="2"/>
    <n v="968304"/>
    <s v="prop"/>
    <x v="32"/>
    <x v="0"/>
    <x v="0"/>
  </r>
  <r>
    <x v="0"/>
    <x v="2"/>
    <s v="nzsced_field"/>
    <s v="mixed field programmes"/>
    <n v="4140"/>
    <x v="2"/>
    <n v="968304"/>
    <s v="prop"/>
    <x v="32"/>
    <x v="0"/>
    <x v="0"/>
  </r>
  <r>
    <x v="0"/>
    <x v="2"/>
    <s v="nzsced_field"/>
    <s v="natural and physical sciences"/>
    <n v="1158"/>
    <x v="2"/>
    <n v="968304"/>
    <s v="prop"/>
    <x v="32"/>
    <x v="0"/>
    <x v="0"/>
  </r>
  <r>
    <x v="0"/>
    <x v="2"/>
    <s v="nzsced_field"/>
    <s v="society and culture"/>
    <n v="10113"/>
    <x v="2"/>
    <n v="968304"/>
    <s v="prop"/>
    <x v="32"/>
    <x v="0"/>
    <x v="0"/>
  </r>
  <r>
    <x v="0"/>
    <x v="2"/>
    <s v="nzsced_field"/>
    <s v="unknown"/>
    <n v="7596"/>
    <x v="2"/>
    <n v="968304"/>
    <s v="prop"/>
    <x v="32"/>
    <x v="0"/>
    <x v="0"/>
  </r>
  <r>
    <x v="0"/>
    <x v="2"/>
    <s v="offend_prioryr"/>
    <s v="1"/>
    <n v="13776"/>
    <x v="2"/>
    <n v="968304"/>
    <s v="prop"/>
    <x v="9"/>
    <x v="0"/>
    <x v="1"/>
  </r>
  <r>
    <x v="0"/>
    <x v="2"/>
    <s v="offend_serious_harm_prioryr"/>
    <s v="1"/>
    <n v="2781"/>
    <x v="2"/>
    <n v="968304"/>
    <s v="prop"/>
    <x v="10"/>
    <x v="0"/>
    <x v="1"/>
  </r>
  <r>
    <x v="0"/>
    <x v="2"/>
    <s v="pension_payment_year_prior"/>
    <s v="1"/>
    <n v="17313"/>
    <x v="2"/>
    <n v="968304"/>
    <s v="prop"/>
    <x v="49"/>
    <x v="0"/>
    <x v="1"/>
  </r>
  <r>
    <x v="0"/>
    <x v="2"/>
    <s v="pension_prior_year"/>
    <s v="1"/>
    <n v="17391"/>
    <x v="2"/>
    <n v="968304"/>
    <s v="prop"/>
    <x v="50"/>
    <x v="0"/>
    <x v="1"/>
  </r>
  <r>
    <x v="0"/>
    <x v="2"/>
    <s v="postre_prior_year"/>
    <s v="1"/>
    <n v="3636"/>
    <x v="2"/>
    <n v="968304"/>
    <s v="prop"/>
    <x v="33"/>
    <x v="0"/>
    <x v="1"/>
  </r>
  <r>
    <x v="0"/>
    <x v="2"/>
    <s v="PRIMHD_flag"/>
    <s v="1"/>
    <n v="26964"/>
    <x v="2"/>
    <n v="968304"/>
    <s v="prop"/>
    <x v="11"/>
    <x v="0"/>
    <x v="1"/>
  </r>
  <r>
    <x v="0"/>
    <x v="2"/>
    <s v="prog_case_mgmt"/>
    <s v="1"/>
    <n v="1227"/>
    <x v="2"/>
    <n v="968304"/>
    <s v="prop"/>
    <x v="34"/>
    <x v="0"/>
    <x v="1"/>
  </r>
  <r>
    <x v="0"/>
    <x v="2"/>
    <s v="prog_community_development"/>
    <s v="1"/>
    <n v="6"/>
    <x v="2"/>
    <n v="968304"/>
    <s v="prop"/>
    <x v="53"/>
    <x v="0"/>
    <x v="0"/>
  </r>
  <r>
    <x v="0"/>
    <x v="2"/>
    <s v="prog_health_interventions"/>
    <s v="1"/>
    <n v="9"/>
    <x v="2"/>
    <n v="968304"/>
    <s v="prop"/>
    <x v="54"/>
    <x v="0"/>
    <x v="0"/>
  </r>
  <r>
    <x v="0"/>
    <x v="2"/>
    <s v="prog_info_services"/>
    <s v="1"/>
    <n v="108"/>
    <x v="2"/>
    <n v="968304"/>
    <s v="prop"/>
    <x v="52"/>
    <x v="0"/>
    <x v="0"/>
  </r>
  <r>
    <x v="0"/>
    <x v="2"/>
    <s v="prog_job_placement"/>
    <s v="1"/>
    <n v="6912"/>
    <x v="2"/>
    <n v="968304"/>
    <s v="prop"/>
    <x v="35"/>
    <x v="0"/>
    <x v="1"/>
  </r>
  <r>
    <x v="0"/>
    <x v="2"/>
    <s v="prog_training"/>
    <s v="1"/>
    <n v="1509"/>
    <x v="2"/>
    <n v="968304"/>
    <s v="prop"/>
    <x v="36"/>
    <x v="0"/>
    <x v="1"/>
  </r>
  <r>
    <x v="0"/>
    <x v="2"/>
    <s v="prog_vocational_services"/>
    <s v="1"/>
    <n v="2640"/>
    <x v="2"/>
    <n v="968304"/>
    <s v="prop"/>
    <x v="37"/>
    <x v="0"/>
    <x v="1"/>
  </r>
  <r>
    <x v="0"/>
    <x v="2"/>
    <s v="prog_work_transition"/>
    <s v="1"/>
    <n v="6837"/>
    <x v="2"/>
    <n v="968304"/>
    <s v="prop"/>
    <x v="38"/>
    <x v="0"/>
    <x v="1"/>
  </r>
  <r>
    <x v="0"/>
    <x v="2"/>
    <s v="serious_mental_health_ever"/>
    <s v="1"/>
    <n v="26928"/>
    <x v="2"/>
    <n v="968304"/>
    <s v="prop"/>
    <x v="39"/>
    <x v="0"/>
    <x v="1"/>
  </r>
  <r>
    <x v="0"/>
    <x v="2"/>
    <s v="SLP_prior_year"/>
    <s v="1"/>
    <n v="32982"/>
    <x v="2"/>
    <n v="968304"/>
    <s v="prop"/>
    <x v="40"/>
    <x v="0"/>
    <x v="1"/>
  </r>
  <r>
    <x v="0"/>
    <x v="2"/>
    <s v="SoleParent_prior_year"/>
    <s v="1"/>
    <n v="3498"/>
    <x v="2"/>
    <n v="968304"/>
    <s v="prop"/>
    <x v="41"/>
    <x v="0"/>
    <x v="1"/>
  </r>
  <r>
    <x v="0"/>
    <x v="2"/>
    <s v="supp_accommodation"/>
    <s v="1"/>
    <n v="89553"/>
    <x v="2"/>
    <n v="968304"/>
    <s v="prop"/>
    <x v="42"/>
    <x v="0"/>
    <x v="1"/>
  </r>
  <r>
    <x v="0"/>
    <x v="2"/>
    <s v="supp_benefit_flag"/>
    <s v="1"/>
    <n v="124530"/>
    <x v="2"/>
    <n v="968304"/>
    <s v="prop"/>
    <x v="43"/>
    <x v="0"/>
    <x v="1"/>
  </r>
  <r>
    <x v="0"/>
    <x v="2"/>
    <s v="supp_child_disability"/>
    <s v="1"/>
    <n v="3687"/>
    <x v="2"/>
    <n v="968304"/>
    <s v="prop"/>
    <x v="44"/>
    <x v="0"/>
    <x v="1"/>
  </r>
  <r>
    <x v="0"/>
    <x v="2"/>
    <s v="supp_disability"/>
    <s v="1"/>
    <n v="30261"/>
    <x v="2"/>
    <n v="968304"/>
    <s v="prop"/>
    <x v="45"/>
    <x v="0"/>
    <x v="1"/>
  </r>
  <r>
    <x v="0"/>
    <x v="2"/>
    <s v="supp_winter_payment"/>
    <s v="1"/>
    <n v="86937"/>
    <x v="2"/>
    <n v="968304"/>
    <s v="prop"/>
    <x v="46"/>
    <x v="0"/>
    <x v="1"/>
  </r>
  <r>
    <x v="0"/>
    <x v="2"/>
    <s v="victim_prioryr"/>
    <s v="1"/>
    <n v="31419"/>
    <x v="2"/>
    <n v="968304"/>
    <s v="prop"/>
    <x v="12"/>
    <x v="0"/>
    <x v="1"/>
  </r>
  <r>
    <x v="0"/>
    <x v="2"/>
    <s v="victim_serious_harm_prioryr"/>
    <s v="1"/>
    <n v="7875"/>
    <x v="2"/>
    <n v="968304"/>
    <s v="prop"/>
    <x v="13"/>
    <x v="0"/>
    <x v="1"/>
  </r>
  <r>
    <x v="0"/>
    <x v="2"/>
    <s v="alcohol_drug_referral_from"/>
    <s v="1"/>
    <n v="1653"/>
    <x v="2"/>
    <n v="983703"/>
    <s v="prop"/>
    <x v="48"/>
    <x v="1"/>
    <x v="1"/>
  </r>
  <r>
    <x v="0"/>
    <x v="2"/>
    <s v="alcohol_drug_referral_to"/>
    <s v="1"/>
    <n v="975"/>
    <x v="2"/>
    <n v="983703"/>
    <s v="prop"/>
    <x v="15"/>
    <x v="1"/>
    <x v="1"/>
  </r>
  <r>
    <x v="0"/>
    <x v="2"/>
    <s v="anzsic06_division"/>
    <s v="Accommodation and Food Services"/>
    <n v="34740"/>
    <x v="2"/>
    <n v="983703"/>
    <s v="prop"/>
    <x v="0"/>
    <x v="1"/>
    <x v="0"/>
  </r>
  <r>
    <x v="0"/>
    <x v="2"/>
    <s v="anzsic06_division"/>
    <s v="Administrative and Support Services"/>
    <n v="34224"/>
    <x v="2"/>
    <n v="983703"/>
    <s v="prop"/>
    <x v="0"/>
    <x v="1"/>
    <x v="0"/>
  </r>
  <r>
    <x v="0"/>
    <x v="2"/>
    <s v="anzsic06_division"/>
    <s v="Agriculture, Forestry and Fishing"/>
    <n v="23391"/>
    <x v="2"/>
    <n v="983703"/>
    <s v="prop"/>
    <x v="0"/>
    <x v="1"/>
    <x v="0"/>
  </r>
  <r>
    <x v="0"/>
    <x v="2"/>
    <s v="anzsic06_division"/>
    <s v="Arts and Recreation Services"/>
    <n v="10464"/>
    <x v="2"/>
    <n v="983703"/>
    <s v="prop"/>
    <x v="0"/>
    <x v="1"/>
    <x v="0"/>
  </r>
  <r>
    <x v="0"/>
    <x v="2"/>
    <s v="anzsic06_division"/>
    <s v="Construction"/>
    <n v="26142"/>
    <x v="2"/>
    <n v="983703"/>
    <s v="prop"/>
    <x v="0"/>
    <x v="1"/>
    <x v="0"/>
  </r>
  <r>
    <x v="0"/>
    <x v="2"/>
    <s v="anzsic06_division"/>
    <s v="Education and Training"/>
    <n v="46569"/>
    <x v="2"/>
    <n v="983703"/>
    <s v="prop"/>
    <x v="0"/>
    <x v="1"/>
    <x v="0"/>
  </r>
  <r>
    <x v="0"/>
    <x v="2"/>
    <s v="anzsic06_division"/>
    <s v="Electricity, Gas, Water and Waste Services"/>
    <n v="4650"/>
    <x v="2"/>
    <n v="983703"/>
    <s v="prop"/>
    <x v="0"/>
    <x v="1"/>
    <x v="0"/>
  </r>
  <r>
    <x v="0"/>
    <x v="2"/>
    <s v="anzsic06_division"/>
    <s v="Financial and Insurance Services"/>
    <n v="29361"/>
    <x v="2"/>
    <n v="983703"/>
    <s v="prop"/>
    <x v="0"/>
    <x v="1"/>
    <x v="0"/>
  </r>
  <r>
    <x v="0"/>
    <x v="2"/>
    <s v="anzsic06_division"/>
    <s v="Health Care and Social Assistance"/>
    <n v="137007"/>
    <x v="2"/>
    <n v="983703"/>
    <s v="prop"/>
    <x v="0"/>
    <x v="1"/>
    <x v="0"/>
  </r>
  <r>
    <x v="0"/>
    <x v="2"/>
    <s v="anzsic06_division"/>
    <s v="Information Media and Telecommunications"/>
    <n v="9726"/>
    <x v="2"/>
    <n v="983703"/>
    <s v="prop"/>
    <x v="0"/>
    <x v="1"/>
    <x v="0"/>
  </r>
  <r>
    <x v="0"/>
    <x v="2"/>
    <s v="anzsic06_division"/>
    <s v="Manufacturing"/>
    <n v="45744"/>
    <x v="2"/>
    <n v="983703"/>
    <s v="prop"/>
    <x v="0"/>
    <x v="1"/>
    <x v="0"/>
  </r>
  <r>
    <x v="0"/>
    <x v="2"/>
    <s v="anzsic06_division"/>
    <s v="Mining"/>
    <n v="738"/>
    <x v="2"/>
    <n v="983703"/>
    <s v="prop"/>
    <x v="0"/>
    <x v="1"/>
    <x v="0"/>
  </r>
  <r>
    <x v="0"/>
    <x v="2"/>
    <s v="anzsic06_division"/>
    <s v="Other Services"/>
    <n v="29577"/>
    <x v="2"/>
    <n v="983703"/>
    <s v="prop"/>
    <x v="0"/>
    <x v="1"/>
    <x v="0"/>
  </r>
  <r>
    <x v="0"/>
    <x v="2"/>
    <s v="anzsic06_division"/>
    <s v="Professional, Scientific and Technical Services"/>
    <n v="71616"/>
    <x v="2"/>
    <n v="983703"/>
    <s v="prop"/>
    <x v="0"/>
    <x v="1"/>
    <x v="0"/>
  </r>
  <r>
    <x v="0"/>
    <x v="2"/>
    <s v="anzsic06_division"/>
    <s v="Public Administration and Safety"/>
    <n v="67308"/>
    <x v="2"/>
    <n v="983703"/>
    <s v="prop"/>
    <x v="0"/>
    <x v="1"/>
    <x v="0"/>
  </r>
  <r>
    <x v="0"/>
    <x v="2"/>
    <s v="anzsic06_division"/>
    <s v="Rental, Hiring and Real Estate Services"/>
    <n v="19104"/>
    <x v="2"/>
    <n v="983703"/>
    <s v="prop"/>
    <x v="0"/>
    <x v="1"/>
    <x v="0"/>
  </r>
  <r>
    <x v="0"/>
    <x v="2"/>
    <s v="anzsic06_division"/>
    <s v="Retail Trade"/>
    <n v="59601"/>
    <x v="2"/>
    <n v="983703"/>
    <s v="prop"/>
    <x v="0"/>
    <x v="1"/>
    <x v="0"/>
  </r>
  <r>
    <x v="0"/>
    <x v="2"/>
    <s v="anzsic06_division"/>
    <s v="Transport, Postal and Warehousing"/>
    <n v="17316"/>
    <x v="2"/>
    <n v="983703"/>
    <s v="prop"/>
    <x v="0"/>
    <x v="1"/>
    <x v="0"/>
  </r>
  <r>
    <x v="0"/>
    <x v="2"/>
    <s v="anzsic06_division"/>
    <s v="Wholesale Trade"/>
    <n v="29634"/>
    <x v="2"/>
    <n v="983703"/>
    <s v="prop"/>
    <x v="0"/>
    <x v="1"/>
    <x v="0"/>
  </r>
  <r>
    <x v="0"/>
    <x v="2"/>
    <s v="ben_payment_year_prior"/>
    <s v="1"/>
    <n v="119379"/>
    <x v="2"/>
    <n v="983703"/>
    <s v="prop"/>
    <x v="16"/>
    <x v="1"/>
    <x v="1"/>
  </r>
  <r>
    <x v="0"/>
    <x v="2"/>
    <s v="benT1_prior_year"/>
    <s v="1"/>
    <n v="136848"/>
    <x v="2"/>
    <n v="983703"/>
    <s v="prop"/>
    <x v="17"/>
    <x v="1"/>
    <x v="1"/>
  </r>
  <r>
    <x v="0"/>
    <x v="2"/>
    <s v="charge_convicted_proved"/>
    <s v="1"/>
    <n v="1647"/>
    <x v="2"/>
    <n v="983703"/>
    <s v="prop"/>
    <x v="18"/>
    <x v="1"/>
    <x v="1"/>
  </r>
  <r>
    <x v="0"/>
    <x v="2"/>
    <s v="charge_not_proved"/>
    <s v="1"/>
    <n v="501"/>
    <x v="2"/>
    <n v="983703"/>
    <s v="prop"/>
    <x v="19"/>
    <x v="1"/>
    <x v="1"/>
  </r>
  <r>
    <x v="0"/>
    <x v="2"/>
    <s v="charge_other"/>
    <s v="1"/>
    <m/>
    <x v="2"/>
    <n v="983703"/>
    <s v="prop"/>
    <x v="51"/>
    <x v="1"/>
    <x v="0"/>
  </r>
  <r>
    <x v="0"/>
    <x v="2"/>
    <s v="charge_serious_offence"/>
    <s v="1"/>
    <n v="198"/>
    <x v="2"/>
    <n v="983703"/>
    <s v="prop"/>
    <x v="20"/>
    <x v="1"/>
    <x v="1"/>
  </r>
  <r>
    <x v="0"/>
    <x v="2"/>
    <s v="comm_prior_year"/>
    <s v="1"/>
    <n v="1914"/>
    <x v="2"/>
    <n v="983703"/>
    <s v="prop"/>
    <x v="21"/>
    <x v="1"/>
    <x v="1"/>
  </r>
  <r>
    <x v="0"/>
    <x v="2"/>
    <s v="court_charge_laid"/>
    <s v="1"/>
    <n v="1947"/>
    <x v="2"/>
    <n v="983703"/>
    <s v="prop"/>
    <x v="22"/>
    <x v="1"/>
    <x v="1"/>
  </r>
  <r>
    <x v="0"/>
    <x v="2"/>
    <s v="cust_prior_year"/>
    <s v="1"/>
    <n v="351"/>
    <x v="2"/>
    <n v="983703"/>
    <s v="prop"/>
    <x v="23"/>
    <x v="1"/>
    <x v="1"/>
  </r>
  <r>
    <x v="0"/>
    <x v="2"/>
    <s v="dl_motorcar_ever"/>
    <s v="No"/>
    <n v="79908"/>
    <x v="2"/>
    <n v="983703"/>
    <s v="prop"/>
    <x v="1"/>
    <x v="1"/>
    <x v="0"/>
  </r>
  <r>
    <x v="0"/>
    <x v="2"/>
    <s v="dl_motorcar_ever"/>
    <s v="Yes_1_learner"/>
    <n v="45345"/>
    <x v="2"/>
    <n v="983703"/>
    <s v="prop"/>
    <x v="1"/>
    <x v="1"/>
    <x v="0"/>
  </r>
  <r>
    <x v="0"/>
    <x v="2"/>
    <s v="dl_motorcar_ever"/>
    <s v="Yes_2_restricted"/>
    <n v="50028"/>
    <x v="2"/>
    <n v="983703"/>
    <s v="prop"/>
    <x v="1"/>
    <x v="1"/>
    <x v="0"/>
  </r>
  <r>
    <x v="0"/>
    <x v="2"/>
    <s v="dl_motorcar_ever"/>
    <s v="Yes_3_full"/>
    <n v="808422"/>
    <x v="2"/>
    <n v="983703"/>
    <s v="prop"/>
    <x v="1"/>
    <x v="1"/>
    <x v="0"/>
  </r>
  <r>
    <x v="0"/>
    <x v="2"/>
    <s v="earnings_year_prior"/>
    <s v="1"/>
    <n v="810834"/>
    <x v="2"/>
    <n v="983703"/>
    <s v="prop"/>
    <x v="2"/>
    <x v="1"/>
    <x v="1"/>
  </r>
  <r>
    <x v="0"/>
    <x v="2"/>
    <s v="EET_6months_prioryr"/>
    <s v="1"/>
    <n v="779316"/>
    <x v="2"/>
    <n v="983703"/>
    <s v="prop"/>
    <x v="3"/>
    <x v="1"/>
    <x v="1"/>
  </r>
  <r>
    <x v="0"/>
    <x v="2"/>
    <s v="EET_anytime_prioryr"/>
    <s v="1"/>
    <n v="823365"/>
    <x v="2"/>
    <n v="983703"/>
    <s v="prop"/>
    <x v="4"/>
    <x v="1"/>
    <x v="1"/>
  </r>
  <r>
    <x v="0"/>
    <x v="2"/>
    <s v="emergencyhousing_prior"/>
    <s v="1"/>
    <n v="2166"/>
    <x v="2"/>
    <n v="983703"/>
    <s v="prop"/>
    <x v="24"/>
    <x v="1"/>
    <x v="1"/>
  </r>
  <r>
    <x v="0"/>
    <x v="2"/>
    <s v="employ_assist_prog"/>
    <s v="1"/>
    <n v="16638"/>
    <x v="2"/>
    <n v="983703"/>
    <s v="prop"/>
    <x v="25"/>
    <x v="1"/>
    <x v="1"/>
  </r>
  <r>
    <x v="0"/>
    <x v="2"/>
    <s v="enrol_it_targeted_prioryr"/>
    <s v="1"/>
    <n v="19797"/>
    <x v="2"/>
    <n v="983703"/>
    <s v="prop"/>
    <x v="26"/>
    <x v="1"/>
    <x v="1"/>
  </r>
  <r>
    <x v="0"/>
    <x v="2"/>
    <s v="enrol_tertiary_ed_prioryr"/>
    <s v="1"/>
    <n v="71586"/>
    <x v="2"/>
    <n v="983703"/>
    <s v="prop"/>
    <x v="27"/>
    <x v="1"/>
    <x v="1"/>
  </r>
  <r>
    <x v="0"/>
    <x v="2"/>
    <s v="enrol_tertiary_training_prioryr"/>
    <s v="1"/>
    <n v="89661"/>
    <x v="2"/>
    <n v="983703"/>
    <s v="prop"/>
    <x v="28"/>
    <x v="1"/>
    <x v="1"/>
  </r>
  <r>
    <x v="0"/>
    <x v="2"/>
    <s v="hd_prior_year"/>
    <s v="1"/>
    <n v="276"/>
    <x v="2"/>
    <n v="983703"/>
    <s v="prop"/>
    <x v="29"/>
    <x v="1"/>
    <x v="1"/>
  </r>
  <r>
    <x v="0"/>
    <x v="2"/>
    <s v="high_qual"/>
    <s v="Level 1 to 3 qualification"/>
    <n v="283311"/>
    <x v="2"/>
    <n v="983703"/>
    <s v="prop"/>
    <x v="5"/>
    <x v="1"/>
    <x v="0"/>
  </r>
  <r>
    <x v="0"/>
    <x v="2"/>
    <s v="high_qual"/>
    <s v="Level 4 to 6 qualification"/>
    <n v="207609"/>
    <x v="2"/>
    <n v="983703"/>
    <s v="prop"/>
    <x v="5"/>
    <x v="1"/>
    <x v="0"/>
  </r>
  <r>
    <x v="0"/>
    <x v="2"/>
    <s v="high_qual"/>
    <s v="Level 7+"/>
    <n v="373743"/>
    <x v="2"/>
    <n v="983703"/>
    <s v="prop"/>
    <x v="5"/>
    <x v="1"/>
    <x v="0"/>
  </r>
  <r>
    <x v="0"/>
    <x v="2"/>
    <s v="high_qual"/>
    <s v="Missing"/>
    <n v="67485"/>
    <x v="2"/>
    <n v="983703"/>
    <s v="prop"/>
    <x v="5"/>
    <x v="1"/>
    <x v="0"/>
  </r>
  <r>
    <x v="0"/>
    <x v="2"/>
    <s v="high_qual"/>
    <s v="No qualification"/>
    <n v="51558"/>
    <x v="2"/>
    <n v="983703"/>
    <s v="prop"/>
    <x v="5"/>
    <x v="1"/>
    <x v="0"/>
  </r>
  <r>
    <x v="0"/>
    <x v="2"/>
    <s v="high_qual_nqf"/>
    <s v="1"/>
    <n v="95328"/>
    <x v="2"/>
    <n v="983703"/>
    <s v="prop"/>
    <x v="14"/>
    <x v="1"/>
    <x v="0"/>
  </r>
  <r>
    <x v="0"/>
    <x v="2"/>
    <s v="high_qual_nqf"/>
    <s v="10"/>
    <n v="10671"/>
    <x v="2"/>
    <n v="983703"/>
    <s v="prop"/>
    <x v="14"/>
    <x v="1"/>
    <x v="0"/>
  </r>
  <r>
    <x v="0"/>
    <x v="2"/>
    <s v="high_qual_nqf"/>
    <s v="2"/>
    <n v="84129"/>
    <x v="2"/>
    <n v="983703"/>
    <s v="prop"/>
    <x v="14"/>
    <x v="1"/>
    <x v="0"/>
  </r>
  <r>
    <x v="0"/>
    <x v="2"/>
    <s v="high_qual_nqf"/>
    <s v="3"/>
    <n v="103854"/>
    <x v="2"/>
    <n v="983703"/>
    <s v="prop"/>
    <x v="14"/>
    <x v="1"/>
    <x v="0"/>
  </r>
  <r>
    <x v="0"/>
    <x v="2"/>
    <s v="high_qual_nqf"/>
    <s v="4"/>
    <n v="99471"/>
    <x v="2"/>
    <n v="983703"/>
    <s v="prop"/>
    <x v="14"/>
    <x v="1"/>
    <x v="0"/>
  </r>
  <r>
    <x v="0"/>
    <x v="2"/>
    <s v="high_qual_nqf"/>
    <s v="5"/>
    <n v="54843"/>
    <x v="2"/>
    <n v="983703"/>
    <s v="prop"/>
    <x v="14"/>
    <x v="1"/>
    <x v="0"/>
  </r>
  <r>
    <x v="0"/>
    <x v="2"/>
    <s v="high_qual_nqf"/>
    <s v="6"/>
    <n v="53295"/>
    <x v="2"/>
    <n v="983703"/>
    <s v="prop"/>
    <x v="14"/>
    <x v="1"/>
    <x v="0"/>
  </r>
  <r>
    <x v="0"/>
    <x v="2"/>
    <s v="high_qual_nqf"/>
    <s v="7"/>
    <n v="209295"/>
    <x v="2"/>
    <n v="983703"/>
    <s v="prop"/>
    <x v="14"/>
    <x v="1"/>
    <x v="0"/>
  </r>
  <r>
    <x v="0"/>
    <x v="2"/>
    <s v="high_qual_nqf"/>
    <s v="8"/>
    <n v="97773"/>
    <x v="2"/>
    <n v="983703"/>
    <s v="prop"/>
    <x v="14"/>
    <x v="1"/>
    <x v="0"/>
  </r>
  <r>
    <x v="0"/>
    <x v="2"/>
    <s v="high_qual_nqf"/>
    <s v="9"/>
    <n v="56004"/>
    <x v="2"/>
    <n v="983703"/>
    <s v="prop"/>
    <x v="14"/>
    <x v="1"/>
    <x v="0"/>
  </r>
  <r>
    <x v="0"/>
    <x v="2"/>
    <s v="high_qual_nqf"/>
    <s v="99"/>
    <n v="564"/>
    <x v="2"/>
    <n v="983703"/>
    <s v="prop"/>
    <x v="14"/>
    <x v="1"/>
    <x v="0"/>
  </r>
  <r>
    <x v="0"/>
    <x v="2"/>
    <s v="HNZapply_prioryear"/>
    <s v="1"/>
    <n v="2892"/>
    <x v="2"/>
    <n v="983703"/>
    <s v="prop"/>
    <x v="6"/>
    <x v="1"/>
    <x v="1"/>
  </r>
  <r>
    <x v="0"/>
    <x v="2"/>
    <s v="HNZtenant_prior"/>
    <s v="1"/>
    <n v="57723"/>
    <x v="2"/>
    <n v="983703"/>
    <s v="prop"/>
    <x v="7"/>
    <x v="1"/>
    <x v="1"/>
  </r>
  <r>
    <x v="0"/>
    <x v="2"/>
    <s v="HNZtenant_prioryear"/>
    <s v="1"/>
    <n v="26841"/>
    <x v="2"/>
    <n v="983703"/>
    <s v="prop"/>
    <x v="8"/>
    <x v="1"/>
    <x v="1"/>
  </r>
  <r>
    <x v="0"/>
    <x v="2"/>
    <s v="JSHCD_prior_year"/>
    <s v="1"/>
    <n v="31902"/>
    <x v="2"/>
    <n v="983703"/>
    <s v="prop"/>
    <x v="30"/>
    <x v="1"/>
    <x v="1"/>
  </r>
  <r>
    <x v="0"/>
    <x v="2"/>
    <s v="JSWR_prior_year"/>
    <s v="1"/>
    <n v="31815"/>
    <x v="2"/>
    <n v="983703"/>
    <s v="prop"/>
    <x v="31"/>
    <x v="1"/>
    <x v="1"/>
  </r>
  <r>
    <x v="0"/>
    <x v="2"/>
    <s v="nzsced_field"/>
    <s v="agriculture, environmental and"/>
    <n v="3675"/>
    <x v="2"/>
    <n v="983703"/>
    <s v="prop"/>
    <x v="32"/>
    <x v="1"/>
    <x v="0"/>
  </r>
  <r>
    <x v="0"/>
    <x v="2"/>
    <s v="nzsced_field"/>
    <s v="architecture and building"/>
    <n v="2811"/>
    <x v="2"/>
    <n v="983703"/>
    <s v="prop"/>
    <x v="32"/>
    <x v="1"/>
    <x v="0"/>
  </r>
  <r>
    <x v="0"/>
    <x v="2"/>
    <s v="nzsced_field"/>
    <s v="creative arts"/>
    <n v="1920"/>
    <x v="2"/>
    <n v="983703"/>
    <s v="prop"/>
    <x v="32"/>
    <x v="1"/>
    <x v="0"/>
  </r>
  <r>
    <x v="0"/>
    <x v="2"/>
    <s v="nzsced_field"/>
    <s v="education"/>
    <n v="6006"/>
    <x v="2"/>
    <n v="983703"/>
    <s v="prop"/>
    <x v="32"/>
    <x v="1"/>
    <x v="0"/>
  </r>
  <r>
    <x v="0"/>
    <x v="2"/>
    <s v="nzsced_field"/>
    <s v="engineering and related techno"/>
    <n v="2829"/>
    <x v="2"/>
    <n v="983703"/>
    <s v="prop"/>
    <x v="32"/>
    <x v="1"/>
    <x v="0"/>
  </r>
  <r>
    <x v="0"/>
    <x v="2"/>
    <s v="nzsced_field"/>
    <s v="food, hospitality and personal"/>
    <n v="1656"/>
    <x v="2"/>
    <n v="983703"/>
    <s v="prop"/>
    <x v="32"/>
    <x v="1"/>
    <x v="0"/>
  </r>
  <r>
    <x v="0"/>
    <x v="2"/>
    <s v="nzsced_field"/>
    <s v="health"/>
    <n v="10218"/>
    <x v="2"/>
    <n v="983703"/>
    <s v="prop"/>
    <x v="32"/>
    <x v="1"/>
    <x v="0"/>
  </r>
  <r>
    <x v="0"/>
    <x v="2"/>
    <s v="nzsced_field"/>
    <s v="information technology"/>
    <n v="1773"/>
    <x v="2"/>
    <n v="983703"/>
    <s v="prop"/>
    <x v="32"/>
    <x v="1"/>
    <x v="0"/>
  </r>
  <r>
    <x v="0"/>
    <x v="2"/>
    <s v="nzsced_field"/>
    <s v="management and commerce"/>
    <n v="14826"/>
    <x v="2"/>
    <n v="983703"/>
    <s v="prop"/>
    <x v="32"/>
    <x v="1"/>
    <x v="0"/>
  </r>
  <r>
    <x v="0"/>
    <x v="2"/>
    <s v="nzsced_field"/>
    <s v="mixed field programmes"/>
    <n v="7272"/>
    <x v="2"/>
    <n v="983703"/>
    <s v="prop"/>
    <x v="32"/>
    <x v="1"/>
    <x v="0"/>
  </r>
  <r>
    <x v="0"/>
    <x v="2"/>
    <s v="nzsced_field"/>
    <s v="natural and physical sciences"/>
    <n v="1854"/>
    <x v="2"/>
    <n v="983703"/>
    <s v="prop"/>
    <x v="32"/>
    <x v="1"/>
    <x v="0"/>
  </r>
  <r>
    <x v="0"/>
    <x v="2"/>
    <s v="nzsced_field"/>
    <s v="society and culture"/>
    <n v="30951"/>
    <x v="2"/>
    <n v="983703"/>
    <s v="prop"/>
    <x v="32"/>
    <x v="1"/>
    <x v="0"/>
  </r>
  <r>
    <x v="0"/>
    <x v="2"/>
    <s v="nzsced_field"/>
    <s v="unknown"/>
    <n v="3870"/>
    <x v="2"/>
    <n v="983703"/>
    <s v="prop"/>
    <x v="32"/>
    <x v="1"/>
    <x v="0"/>
  </r>
  <r>
    <x v="0"/>
    <x v="2"/>
    <s v="offend_prioryr"/>
    <s v="1"/>
    <n v="3501"/>
    <x v="2"/>
    <n v="983703"/>
    <s v="prop"/>
    <x v="9"/>
    <x v="1"/>
    <x v="1"/>
  </r>
  <r>
    <x v="0"/>
    <x v="2"/>
    <s v="offend_serious_harm_prioryr"/>
    <s v="1"/>
    <n v="501"/>
    <x v="2"/>
    <n v="983703"/>
    <s v="prop"/>
    <x v="10"/>
    <x v="1"/>
    <x v="1"/>
  </r>
  <r>
    <x v="0"/>
    <x v="2"/>
    <s v="pension_payment_year_prior"/>
    <s v="1"/>
    <n v="23235"/>
    <x v="2"/>
    <n v="983703"/>
    <s v="prop"/>
    <x v="49"/>
    <x v="1"/>
    <x v="1"/>
  </r>
  <r>
    <x v="0"/>
    <x v="2"/>
    <s v="pension_prior_year"/>
    <s v="1"/>
    <n v="23217"/>
    <x v="2"/>
    <n v="983703"/>
    <s v="prop"/>
    <x v="50"/>
    <x v="1"/>
    <x v="1"/>
  </r>
  <r>
    <x v="0"/>
    <x v="2"/>
    <s v="postre_prior_year"/>
    <s v="1"/>
    <n v="327"/>
    <x v="2"/>
    <n v="983703"/>
    <s v="prop"/>
    <x v="33"/>
    <x v="1"/>
    <x v="1"/>
  </r>
  <r>
    <x v="0"/>
    <x v="2"/>
    <s v="PRIMHD_flag"/>
    <s v="1"/>
    <n v="26067"/>
    <x v="2"/>
    <n v="983703"/>
    <s v="prop"/>
    <x v="11"/>
    <x v="1"/>
    <x v="1"/>
  </r>
  <r>
    <x v="0"/>
    <x v="2"/>
    <s v="prog_case_mgmt"/>
    <s v="1"/>
    <n v="651"/>
    <x v="2"/>
    <n v="983703"/>
    <s v="prop"/>
    <x v="34"/>
    <x v="1"/>
    <x v="1"/>
  </r>
  <r>
    <x v="0"/>
    <x v="2"/>
    <s v="prog_community_development"/>
    <s v="1"/>
    <m/>
    <x v="2"/>
    <n v="983703"/>
    <s v="prop"/>
    <x v="53"/>
    <x v="1"/>
    <x v="0"/>
  </r>
  <r>
    <x v="0"/>
    <x v="2"/>
    <s v="prog_health_interventions"/>
    <s v="1"/>
    <n v="6"/>
    <x v="2"/>
    <n v="983703"/>
    <s v="prop"/>
    <x v="54"/>
    <x v="1"/>
    <x v="0"/>
  </r>
  <r>
    <x v="0"/>
    <x v="2"/>
    <s v="prog_info_services"/>
    <s v="1"/>
    <n v="150"/>
    <x v="2"/>
    <n v="983703"/>
    <s v="prop"/>
    <x v="52"/>
    <x v="1"/>
    <x v="0"/>
  </r>
  <r>
    <x v="0"/>
    <x v="2"/>
    <s v="prog_job_placement"/>
    <s v="1"/>
    <n v="5385"/>
    <x v="2"/>
    <n v="983703"/>
    <s v="prop"/>
    <x v="35"/>
    <x v="1"/>
    <x v="1"/>
  </r>
  <r>
    <x v="0"/>
    <x v="2"/>
    <s v="prog_training"/>
    <s v="1"/>
    <n v="3171"/>
    <x v="2"/>
    <n v="983703"/>
    <s v="prop"/>
    <x v="36"/>
    <x v="1"/>
    <x v="1"/>
  </r>
  <r>
    <x v="0"/>
    <x v="2"/>
    <s v="prog_vocational_services"/>
    <s v="1"/>
    <n v="2352"/>
    <x v="2"/>
    <n v="983703"/>
    <s v="prop"/>
    <x v="37"/>
    <x v="1"/>
    <x v="1"/>
  </r>
  <r>
    <x v="0"/>
    <x v="2"/>
    <s v="prog_work_transition"/>
    <s v="1"/>
    <n v="7023"/>
    <x v="2"/>
    <n v="983703"/>
    <s v="prop"/>
    <x v="38"/>
    <x v="1"/>
    <x v="1"/>
  </r>
  <r>
    <x v="0"/>
    <x v="2"/>
    <s v="serious_mental_health_ever"/>
    <s v="1"/>
    <n v="28170"/>
    <x v="2"/>
    <n v="983703"/>
    <s v="prop"/>
    <x v="39"/>
    <x v="1"/>
    <x v="1"/>
  </r>
  <r>
    <x v="0"/>
    <x v="2"/>
    <s v="SLP_prior_year"/>
    <s v="1"/>
    <n v="36444"/>
    <x v="2"/>
    <n v="983703"/>
    <s v="prop"/>
    <x v="40"/>
    <x v="1"/>
    <x v="1"/>
  </r>
  <r>
    <x v="0"/>
    <x v="2"/>
    <s v="SoleParent_prior_year"/>
    <s v="1"/>
    <n v="28215"/>
    <x v="2"/>
    <n v="983703"/>
    <s v="prop"/>
    <x v="41"/>
    <x v="1"/>
    <x v="1"/>
  </r>
  <r>
    <x v="0"/>
    <x v="2"/>
    <s v="supp_accommodation"/>
    <s v="1"/>
    <n v="114513"/>
    <x v="2"/>
    <n v="983703"/>
    <s v="prop"/>
    <x v="42"/>
    <x v="1"/>
    <x v="1"/>
  </r>
  <r>
    <x v="0"/>
    <x v="2"/>
    <s v="supp_benefit_flag"/>
    <s v="1"/>
    <n v="171675"/>
    <x v="2"/>
    <n v="983703"/>
    <s v="prop"/>
    <x v="43"/>
    <x v="1"/>
    <x v="1"/>
  </r>
  <r>
    <x v="0"/>
    <x v="2"/>
    <s v="supp_child_disability"/>
    <s v="1"/>
    <n v="26226"/>
    <x v="2"/>
    <n v="983703"/>
    <s v="prop"/>
    <x v="44"/>
    <x v="1"/>
    <x v="1"/>
  </r>
  <r>
    <x v="0"/>
    <x v="2"/>
    <s v="supp_disability"/>
    <s v="1"/>
    <n v="42456"/>
    <x v="2"/>
    <n v="983703"/>
    <s v="prop"/>
    <x v="45"/>
    <x v="1"/>
    <x v="1"/>
  </r>
  <r>
    <x v="0"/>
    <x v="2"/>
    <s v="supp_winter_payment"/>
    <s v="1"/>
    <n v="104040"/>
    <x v="2"/>
    <n v="983703"/>
    <s v="prop"/>
    <x v="46"/>
    <x v="1"/>
    <x v="1"/>
  </r>
  <r>
    <x v="0"/>
    <x v="2"/>
    <s v="victim_prioryr"/>
    <s v="1"/>
    <n v="22704"/>
    <x v="2"/>
    <n v="983703"/>
    <s v="prop"/>
    <x v="12"/>
    <x v="1"/>
    <x v="1"/>
  </r>
  <r>
    <x v="0"/>
    <x v="2"/>
    <s v="victim_serious_harm_prioryr"/>
    <s v="1"/>
    <n v="7275"/>
    <x v="2"/>
    <n v="983703"/>
    <s v="prop"/>
    <x v="13"/>
    <x v="1"/>
    <x v="1"/>
  </r>
  <r>
    <x v="0"/>
    <x v="2"/>
    <s v="anzsic06_division"/>
    <s v="Other Services"/>
    <m/>
    <x v="2"/>
    <m/>
    <s v="prop"/>
    <x v="0"/>
    <x v="2"/>
    <x v="0"/>
  </r>
  <r>
    <x v="0"/>
    <x v="2"/>
    <s v="dl_motorcar_ever"/>
    <s v="No"/>
    <m/>
    <x v="2"/>
    <m/>
    <s v="prop"/>
    <x v="1"/>
    <x v="2"/>
    <x v="0"/>
  </r>
  <r>
    <x v="0"/>
    <x v="2"/>
    <s v="earnings_year_prior"/>
    <s v="1"/>
    <m/>
    <x v="2"/>
    <m/>
    <s v="prop"/>
    <x v="2"/>
    <x v="2"/>
    <x v="1"/>
  </r>
  <r>
    <x v="0"/>
    <x v="2"/>
    <s v="EET_6months_prioryr"/>
    <s v="1"/>
    <m/>
    <x v="2"/>
    <m/>
    <s v="prop"/>
    <x v="3"/>
    <x v="2"/>
    <x v="1"/>
  </r>
  <r>
    <x v="0"/>
    <x v="2"/>
    <s v="EET_anytime_prioryr"/>
    <s v="1"/>
    <m/>
    <x v="2"/>
    <m/>
    <s v="prop"/>
    <x v="4"/>
    <x v="2"/>
    <x v="1"/>
  </r>
  <r>
    <x v="0"/>
    <x v="2"/>
    <s v="high_qual"/>
    <s v="Missing"/>
    <m/>
    <x v="2"/>
    <m/>
    <s v="prop"/>
    <x v="5"/>
    <x v="2"/>
    <x v="0"/>
  </r>
  <r>
    <x v="0"/>
    <x v="3"/>
    <s v="alcohol_drug_referral_from"/>
    <s v="1"/>
    <n v="156"/>
    <x v="2"/>
    <n v="385086"/>
    <s v="prop"/>
    <x v="48"/>
    <x v="0"/>
    <x v="1"/>
  </r>
  <r>
    <x v="0"/>
    <x v="3"/>
    <s v="alcohol_drug_referral_to"/>
    <s v="1"/>
    <n v="72"/>
    <x v="2"/>
    <n v="385086"/>
    <s v="prop"/>
    <x v="15"/>
    <x v="0"/>
    <x v="1"/>
  </r>
  <r>
    <x v="0"/>
    <x v="3"/>
    <s v="anzsic06_division"/>
    <s v="Accommodation and Food Services"/>
    <n v="2433"/>
    <x v="2"/>
    <n v="385086"/>
    <s v="prop"/>
    <x v="0"/>
    <x v="0"/>
    <x v="0"/>
  </r>
  <r>
    <x v="0"/>
    <x v="3"/>
    <s v="anzsic06_division"/>
    <s v="Administrative and Support Services"/>
    <n v="1572"/>
    <x v="2"/>
    <n v="385086"/>
    <s v="prop"/>
    <x v="0"/>
    <x v="0"/>
    <x v="0"/>
  </r>
  <r>
    <x v="0"/>
    <x v="3"/>
    <s v="anzsic06_division"/>
    <s v="Agriculture, Forestry and Fishing"/>
    <n v="2496"/>
    <x v="2"/>
    <n v="385086"/>
    <s v="prop"/>
    <x v="0"/>
    <x v="0"/>
    <x v="0"/>
  </r>
  <r>
    <x v="0"/>
    <x v="3"/>
    <s v="anzsic06_division"/>
    <s v="Arts and Recreation Services"/>
    <n v="765"/>
    <x v="2"/>
    <n v="385086"/>
    <s v="prop"/>
    <x v="0"/>
    <x v="0"/>
    <x v="0"/>
  </r>
  <r>
    <x v="0"/>
    <x v="3"/>
    <s v="anzsic06_division"/>
    <s v="Construction"/>
    <n v="2658"/>
    <x v="2"/>
    <n v="385086"/>
    <s v="prop"/>
    <x v="0"/>
    <x v="0"/>
    <x v="0"/>
  </r>
  <r>
    <x v="0"/>
    <x v="3"/>
    <s v="anzsic06_division"/>
    <s v="Education and Training"/>
    <n v="1014"/>
    <x v="2"/>
    <n v="385086"/>
    <s v="prop"/>
    <x v="0"/>
    <x v="0"/>
    <x v="0"/>
  </r>
  <r>
    <x v="0"/>
    <x v="3"/>
    <s v="anzsic06_division"/>
    <s v="Electricity, Gas, Water and Waste Services"/>
    <n v="318"/>
    <x v="2"/>
    <n v="385086"/>
    <s v="prop"/>
    <x v="0"/>
    <x v="0"/>
    <x v="0"/>
  </r>
  <r>
    <x v="0"/>
    <x v="3"/>
    <s v="anzsic06_division"/>
    <s v="Financial and Insurance Services"/>
    <n v="603"/>
    <x v="2"/>
    <n v="385086"/>
    <s v="prop"/>
    <x v="0"/>
    <x v="0"/>
    <x v="0"/>
  </r>
  <r>
    <x v="0"/>
    <x v="3"/>
    <s v="anzsic06_division"/>
    <s v="Health Care and Social Assistance"/>
    <n v="1602"/>
    <x v="2"/>
    <n v="385086"/>
    <s v="prop"/>
    <x v="0"/>
    <x v="0"/>
    <x v="0"/>
  </r>
  <r>
    <x v="0"/>
    <x v="3"/>
    <s v="anzsic06_division"/>
    <s v="Information Media and Telecommunications"/>
    <n v="390"/>
    <x v="2"/>
    <n v="385086"/>
    <s v="prop"/>
    <x v="0"/>
    <x v="0"/>
    <x v="0"/>
  </r>
  <r>
    <x v="0"/>
    <x v="3"/>
    <s v="anzsic06_division"/>
    <s v="Manufacturing"/>
    <n v="3411"/>
    <x v="2"/>
    <n v="385086"/>
    <s v="prop"/>
    <x v="0"/>
    <x v="0"/>
    <x v="0"/>
  </r>
  <r>
    <x v="0"/>
    <x v="3"/>
    <s v="anzsic06_division"/>
    <s v="Mining"/>
    <n v="117"/>
    <x v="2"/>
    <n v="385086"/>
    <s v="prop"/>
    <x v="0"/>
    <x v="0"/>
    <x v="0"/>
  </r>
  <r>
    <x v="0"/>
    <x v="3"/>
    <s v="anzsic06_division"/>
    <s v="Other Services"/>
    <n v="1428"/>
    <x v="2"/>
    <n v="385086"/>
    <s v="prop"/>
    <x v="0"/>
    <x v="0"/>
    <x v="0"/>
  </r>
  <r>
    <x v="0"/>
    <x v="3"/>
    <s v="anzsic06_division"/>
    <s v="Professional, Scientific and Technical Services"/>
    <n v="2169"/>
    <x v="2"/>
    <n v="385086"/>
    <s v="prop"/>
    <x v="0"/>
    <x v="0"/>
    <x v="0"/>
  </r>
  <r>
    <x v="0"/>
    <x v="3"/>
    <s v="anzsic06_division"/>
    <s v="Public Administration and Safety"/>
    <n v="1803"/>
    <x v="2"/>
    <n v="385086"/>
    <s v="prop"/>
    <x v="0"/>
    <x v="0"/>
    <x v="0"/>
  </r>
  <r>
    <x v="0"/>
    <x v="3"/>
    <s v="anzsic06_division"/>
    <s v="Rental, Hiring and Real Estate Services"/>
    <n v="1074"/>
    <x v="2"/>
    <n v="385086"/>
    <s v="prop"/>
    <x v="0"/>
    <x v="0"/>
    <x v="0"/>
  </r>
  <r>
    <x v="0"/>
    <x v="3"/>
    <s v="anzsic06_division"/>
    <s v="Retail Trade"/>
    <n v="2940"/>
    <x v="2"/>
    <n v="385086"/>
    <s v="prop"/>
    <x v="0"/>
    <x v="0"/>
    <x v="0"/>
  </r>
  <r>
    <x v="0"/>
    <x v="3"/>
    <s v="anzsic06_division"/>
    <s v="Transport, Postal and Warehousing"/>
    <n v="2769"/>
    <x v="2"/>
    <n v="385086"/>
    <s v="prop"/>
    <x v="0"/>
    <x v="0"/>
    <x v="0"/>
  </r>
  <r>
    <x v="0"/>
    <x v="3"/>
    <s v="anzsic06_division"/>
    <s v="Wholesale Trade"/>
    <n v="1920"/>
    <x v="2"/>
    <n v="385086"/>
    <s v="prop"/>
    <x v="0"/>
    <x v="0"/>
    <x v="0"/>
  </r>
  <r>
    <x v="0"/>
    <x v="3"/>
    <s v="ben_payment_year_prior"/>
    <s v="1"/>
    <n v="4677"/>
    <x v="2"/>
    <n v="385086"/>
    <s v="prop"/>
    <x v="16"/>
    <x v="0"/>
    <x v="1"/>
  </r>
  <r>
    <x v="0"/>
    <x v="3"/>
    <s v="benT1_prior_year"/>
    <s v="1"/>
    <n v="340155"/>
    <x v="2"/>
    <n v="385086"/>
    <s v="prop"/>
    <x v="17"/>
    <x v="0"/>
    <x v="1"/>
  </r>
  <r>
    <x v="0"/>
    <x v="3"/>
    <s v="charge_convicted_proved"/>
    <s v="1"/>
    <n v="423"/>
    <x v="2"/>
    <n v="385086"/>
    <s v="prop"/>
    <x v="18"/>
    <x v="0"/>
    <x v="1"/>
  </r>
  <r>
    <x v="0"/>
    <x v="3"/>
    <s v="charge_not_proved"/>
    <s v="1"/>
    <n v="117"/>
    <x v="2"/>
    <n v="385086"/>
    <s v="prop"/>
    <x v="19"/>
    <x v="0"/>
    <x v="1"/>
  </r>
  <r>
    <x v="0"/>
    <x v="3"/>
    <s v="charge_other"/>
    <s v="1"/>
    <n v="9"/>
    <x v="2"/>
    <n v="385086"/>
    <s v="prop"/>
    <x v="51"/>
    <x v="0"/>
    <x v="0"/>
  </r>
  <r>
    <x v="0"/>
    <x v="3"/>
    <s v="charge_serious_offence"/>
    <s v="1"/>
    <n v="66"/>
    <x v="2"/>
    <n v="385086"/>
    <s v="prop"/>
    <x v="20"/>
    <x v="0"/>
    <x v="1"/>
  </r>
  <r>
    <x v="0"/>
    <x v="3"/>
    <s v="comm_prior_year"/>
    <s v="1"/>
    <n v="234"/>
    <x v="2"/>
    <n v="385086"/>
    <s v="prop"/>
    <x v="21"/>
    <x v="0"/>
    <x v="1"/>
  </r>
  <r>
    <x v="0"/>
    <x v="3"/>
    <s v="court_charge_laid"/>
    <s v="1"/>
    <n v="513"/>
    <x v="2"/>
    <n v="385086"/>
    <s v="prop"/>
    <x v="22"/>
    <x v="0"/>
    <x v="1"/>
  </r>
  <r>
    <x v="0"/>
    <x v="3"/>
    <s v="cust_prior_year"/>
    <s v="1"/>
    <n v="270"/>
    <x v="2"/>
    <n v="385086"/>
    <s v="prop"/>
    <x v="23"/>
    <x v="0"/>
    <x v="1"/>
  </r>
  <r>
    <x v="0"/>
    <x v="3"/>
    <s v="dl_motorcar_ever"/>
    <s v="No"/>
    <n v="44475"/>
    <x v="2"/>
    <n v="385086"/>
    <s v="prop"/>
    <x v="1"/>
    <x v="0"/>
    <x v="0"/>
  </r>
  <r>
    <x v="0"/>
    <x v="3"/>
    <s v="dl_motorcar_ever"/>
    <s v="Yes_1_learner"/>
    <n v="1758"/>
    <x v="2"/>
    <n v="385086"/>
    <s v="prop"/>
    <x v="1"/>
    <x v="0"/>
    <x v="0"/>
  </r>
  <r>
    <x v="0"/>
    <x v="3"/>
    <s v="dl_motorcar_ever"/>
    <s v="Yes_2_restricted"/>
    <n v="1191"/>
    <x v="2"/>
    <n v="385086"/>
    <s v="prop"/>
    <x v="1"/>
    <x v="0"/>
    <x v="0"/>
  </r>
  <r>
    <x v="0"/>
    <x v="3"/>
    <s v="dl_motorcar_ever"/>
    <s v="Yes_3_full"/>
    <n v="337659"/>
    <x v="2"/>
    <n v="385086"/>
    <s v="prop"/>
    <x v="1"/>
    <x v="0"/>
    <x v="0"/>
  </r>
  <r>
    <x v="0"/>
    <x v="3"/>
    <s v="earnings_year_prior"/>
    <s v="1"/>
    <n v="125028"/>
    <x v="2"/>
    <n v="385086"/>
    <s v="prop"/>
    <x v="2"/>
    <x v="0"/>
    <x v="1"/>
  </r>
  <r>
    <x v="0"/>
    <x v="3"/>
    <s v="EET_6months_prioryr"/>
    <s v="1"/>
    <n v="134967"/>
    <x v="2"/>
    <n v="385086"/>
    <s v="prop"/>
    <x v="3"/>
    <x v="0"/>
    <x v="1"/>
  </r>
  <r>
    <x v="0"/>
    <x v="3"/>
    <s v="EET_anytime_prioryr"/>
    <s v="1"/>
    <n v="148779"/>
    <x v="2"/>
    <n v="385086"/>
    <s v="prop"/>
    <x v="4"/>
    <x v="0"/>
    <x v="1"/>
  </r>
  <r>
    <x v="0"/>
    <x v="3"/>
    <s v="emergencyhousing_prior"/>
    <s v="1"/>
    <n v="204"/>
    <x v="2"/>
    <n v="385086"/>
    <s v="prop"/>
    <x v="24"/>
    <x v="0"/>
    <x v="1"/>
  </r>
  <r>
    <x v="0"/>
    <x v="3"/>
    <s v="employ_assist_prog"/>
    <s v="1"/>
    <n v="87"/>
    <x v="2"/>
    <n v="385086"/>
    <s v="prop"/>
    <x v="25"/>
    <x v="0"/>
    <x v="1"/>
  </r>
  <r>
    <x v="0"/>
    <x v="3"/>
    <s v="enrol_it_targeted_prioryr"/>
    <s v="1"/>
    <n v="567"/>
    <x v="2"/>
    <n v="385086"/>
    <s v="prop"/>
    <x v="26"/>
    <x v="0"/>
    <x v="1"/>
  </r>
  <r>
    <x v="0"/>
    <x v="3"/>
    <s v="enrol_tertiary_ed_prioryr"/>
    <s v="1"/>
    <n v="1317"/>
    <x v="2"/>
    <n v="385086"/>
    <s v="prop"/>
    <x v="27"/>
    <x v="0"/>
    <x v="1"/>
  </r>
  <r>
    <x v="0"/>
    <x v="3"/>
    <s v="enrol_tertiary_training_prioryr"/>
    <s v="1"/>
    <n v="1875"/>
    <x v="2"/>
    <n v="385086"/>
    <s v="prop"/>
    <x v="28"/>
    <x v="0"/>
    <x v="1"/>
  </r>
  <r>
    <x v="0"/>
    <x v="3"/>
    <s v="hd_prior_year"/>
    <s v="1"/>
    <n v="72"/>
    <x v="2"/>
    <n v="385086"/>
    <s v="prop"/>
    <x v="29"/>
    <x v="0"/>
    <x v="1"/>
  </r>
  <r>
    <x v="0"/>
    <x v="3"/>
    <s v="high_qual"/>
    <s v="Level 1 to 3 qualification"/>
    <n v="104808"/>
    <x v="2"/>
    <n v="385086"/>
    <s v="prop"/>
    <x v="5"/>
    <x v="0"/>
    <x v="0"/>
  </r>
  <r>
    <x v="0"/>
    <x v="3"/>
    <s v="high_qual"/>
    <s v="Level 4 to 6 qualification"/>
    <n v="100179"/>
    <x v="2"/>
    <n v="385086"/>
    <s v="prop"/>
    <x v="5"/>
    <x v="0"/>
    <x v="0"/>
  </r>
  <r>
    <x v="0"/>
    <x v="3"/>
    <s v="high_qual"/>
    <s v="Level 7+"/>
    <n v="66207"/>
    <x v="2"/>
    <n v="385086"/>
    <s v="prop"/>
    <x v="5"/>
    <x v="0"/>
    <x v="0"/>
  </r>
  <r>
    <x v="0"/>
    <x v="3"/>
    <s v="high_qual"/>
    <s v="Missing"/>
    <n v="41610"/>
    <x v="2"/>
    <n v="385086"/>
    <s v="prop"/>
    <x v="5"/>
    <x v="0"/>
    <x v="0"/>
  </r>
  <r>
    <x v="0"/>
    <x v="3"/>
    <s v="high_qual"/>
    <s v="No qualification"/>
    <n v="72282"/>
    <x v="2"/>
    <n v="385086"/>
    <s v="prop"/>
    <x v="5"/>
    <x v="0"/>
    <x v="0"/>
  </r>
  <r>
    <x v="0"/>
    <x v="3"/>
    <s v="high_qual_nqf"/>
    <s v="1"/>
    <n v="48783"/>
    <x v="2"/>
    <n v="385086"/>
    <s v="prop"/>
    <x v="14"/>
    <x v="0"/>
    <x v="0"/>
  </r>
  <r>
    <x v="0"/>
    <x v="3"/>
    <s v="high_qual_nqf"/>
    <s v="10"/>
    <n v="6159"/>
    <x v="2"/>
    <n v="385086"/>
    <s v="prop"/>
    <x v="14"/>
    <x v="0"/>
    <x v="0"/>
  </r>
  <r>
    <x v="0"/>
    <x v="3"/>
    <s v="high_qual_nqf"/>
    <s v="2"/>
    <n v="27630"/>
    <x v="2"/>
    <n v="385086"/>
    <s v="prop"/>
    <x v="14"/>
    <x v="0"/>
    <x v="0"/>
  </r>
  <r>
    <x v="0"/>
    <x v="3"/>
    <s v="high_qual_nqf"/>
    <s v="3"/>
    <n v="28395"/>
    <x v="2"/>
    <n v="385086"/>
    <s v="prop"/>
    <x v="14"/>
    <x v="0"/>
    <x v="0"/>
  </r>
  <r>
    <x v="0"/>
    <x v="3"/>
    <s v="high_qual_nqf"/>
    <s v="4"/>
    <n v="61278"/>
    <x v="2"/>
    <n v="385086"/>
    <s v="prop"/>
    <x v="14"/>
    <x v="0"/>
    <x v="0"/>
  </r>
  <r>
    <x v="0"/>
    <x v="3"/>
    <s v="high_qual_nqf"/>
    <s v="5"/>
    <n v="19770"/>
    <x v="2"/>
    <n v="385086"/>
    <s v="prop"/>
    <x v="14"/>
    <x v="0"/>
    <x v="0"/>
  </r>
  <r>
    <x v="0"/>
    <x v="3"/>
    <s v="high_qual_nqf"/>
    <s v="6"/>
    <n v="19128"/>
    <x v="2"/>
    <n v="385086"/>
    <s v="prop"/>
    <x v="14"/>
    <x v="0"/>
    <x v="0"/>
  </r>
  <r>
    <x v="0"/>
    <x v="3"/>
    <s v="high_qual_nqf"/>
    <s v="7"/>
    <n v="34374"/>
    <x v="2"/>
    <n v="385086"/>
    <s v="prop"/>
    <x v="14"/>
    <x v="0"/>
    <x v="0"/>
  </r>
  <r>
    <x v="0"/>
    <x v="3"/>
    <s v="high_qual_nqf"/>
    <s v="8"/>
    <n v="12963"/>
    <x v="2"/>
    <n v="385086"/>
    <s v="prop"/>
    <x v="14"/>
    <x v="0"/>
    <x v="0"/>
  </r>
  <r>
    <x v="0"/>
    <x v="3"/>
    <s v="high_qual_nqf"/>
    <s v="9"/>
    <n v="12708"/>
    <x v="2"/>
    <n v="385086"/>
    <s v="prop"/>
    <x v="14"/>
    <x v="0"/>
    <x v="0"/>
  </r>
  <r>
    <x v="0"/>
    <x v="3"/>
    <s v="high_qual_nqf"/>
    <s v="99"/>
    <n v="36"/>
    <x v="2"/>
    <n v="385086"/>
    <s v="prop"/>
    <x v="14"/>
    <x v="0"/>
    <x v="0"/>
  </r>
  <r>
    <x v="0"/>
    <x v="3"/>
    <s v="HNZapply_prioryear"/>
    <s v="1"/>
    <n v="897"/>
    <x v="2"/>
    <n v="385086"/>
    <s v="prop"/>
    <x v="6"/>
    <x v="0"/>
    <x v="1"/>
  </r>
  <r>
    <x v="0"/>
    <x v="3"/>
    <s v="HNZtenant_prior"/>
    <s v="1"/>
    <n v="13434"/>
    <x v="2"/>
    <n v="385086"/>
    <s v="prop"/>
    <x v="7"/>
    <x v="0"/>
    <x v="1"/>
  </r>
  <r>
    <x v="0"/>
    <x v="3"/>
    <s v="HNZtenant_prioryear"/>
    <s v="1"/>
    <n v="8373"/>
    <x v="2"/>
    <n v="385086"/>
    <s v="prop"/>
    <x v="8"/>
    <x v="0"/>
    <x v="1"/>
  </r>
  <r>
    <x v="0"/>
    <x v="3"/>
    <s v="JSHCD_prior_year"/>
    <s v="1"/>
    <n v="540"/>
    <x v="2"/>
    <n v="385086"/>
    <s v="prop"/>
    <x v="30"/>
    <x v="0"/>
    <x v="1"/>
  </r>
  <r>
    <x v="0"/>
    <x v="3"/>
    <s v="JSWR_prior_year"/>
    <s v="1"/>
    <n v="471"/>
    <x v="2"/>
    <n v="385086"/>
    <s v="prop"/>
    <x v="31"/>
    <x v="0"/>
    <x v="1"/>
  </r>
  <r>
    <x v="0"/>
    <x v="3"/>
    <s v="nzsced_field"/>
    <s v="agriculture, environmental and"/>
    <n v="204"/>
    <x v="2"/>
    <n v="385086"/>
    <s v="prop"/>
    <x v="32"/>
    <x v="0"/>
    <x v="0"/>
  </r>
  <r>
    <x v="0"/>
    <x v="3"/>
    <s v="nzsced_field"/>
    <s v="architecture and building"/>
    <n v="39"/>
    <x v="2"/>
    <n v="385086"/>
    <s v="prop"/>
    <x v="32"/>
    <x v="0"/>
    <x v="0"/>
  </r>
  <r>
    <x v="0"/>
    <x v="3"/>
    <s v="nzsced_field"/>
    <s v="creative arts"/>
    <n v="30"/>
    <x v="2"/>
    <n v="385086"/>
    <s v="prop"/>
    <x v="32"/>
    <x v="0"/>
    <x v="0"/>
  </r>
  <r>
    <x v="0"/>
    <x v="3"/>
    <s v="nzsced_field"/>
    <s v="education"/>
    <n v="36"/>
    <x v="2"/>
    <n v="385086"/>
    <s v="prop"/>
    <x v="32"/>
    <x v="0"/>
    <x v="0"/>
  </r>
  <r>
    <x v="0"/>
    <x v="3"/>
    <s v="nzsced_field"/>
    <s v="engineering and related techno"/>
    <n v="183"/>
    <x v="2"/>
    <n v="385086"/>
    <s v="prop"/>
    <x v="32"/>
    <x v="0"/>
    <x v="0"/>
  </r>
  <r>
    <x v="0"/>
    <x v="3"/>
    <s v="nzsced_field"/>
    <s v="food, hospitality and personal"/>
    <n v="6"/>
    <x v="2"/>
    <n v="385086"/>
    <s v="prop"/>
    <x v="32"/>
    <x v="0"/>
    <x v="0"/>
  </r>
  <r>
    <x v="0"/>
    <x v="3"/>
    <s v="nzsced_field"/>
    <s v="health"/>
    <n v="42"/>
    <x v="2"/>
    <n v="385086"/>
    <s v="prop"/>
    <x v="32"/>
    <x v="0"/>
    <x v="0"/>
  </r>
  <r>
    <x v="0"/>
    <x v="3"/>
    <s v="nzsced_field"/>
    <s v="information technology"/>
    <n v="21"/>
    <x v="2"/>
    <n v="385086"/>
    <s v="prop"/>
    <x v="32"/>
    <x v="0"/>
    <x v="0"/>
  </r>
  <r>
    <x v="0"/>
    <x v="3"/>
    <s v="nzsced_field"/>
    <s v="management and commerce"/>
    <n v="159"/>
    <x v="2"/>
    <n v="385086"/>
    <s v="prop"/>
    <x v="32"/>
    <x v="0"/>
    <x v="0"/>
  </r>
  <r>
    <x v="0"/>
    <x v="3"/>
    <s v="nzsced_field"/>
    <s v="mixed field programmes"/>
    <n v="288"/>
    <x v="2"/>
    <n v="385086"/>
    <s v="prop"/>
    <x v="32"/>
    <x v="0"/>
    <x v="0"/>
  </r>
  <r>
    <x v="0"/>
    <x v="3"/>
    <s v="nzsced_field"/>
    <s v="natural and physical sciences"/>
    <n v="21"/>
    <x v="2"/>
    <n v="385086"/>
    <s v="prop"/>
    <x v="32"/>
    <x v="0"/>
    <x v="0"/>
  </r>
  <r>
    <x v="0"/>
    <x v="3"/>
    <s v="nzsced_field"/>
    <s v="society and culture"/>
    <n v="684"/>
    <x v="2"/>
    <n v="385086"/>
    <s v="prop"/>
    <x v="32"/>
    <x v="0"/>
    <x v="0"/>
  </r>
  <r>
    <x v="0"/>
    <x v="3"/>
    <s v="nzsced_field"/>
    <s v="unknown"/>
    <n v="159"/>
    <x v="2"/>
    <n v="385086"/>
    <s v="prop"/>
    <x v="32"/>
    <x v="0"/>
    <x v="0"/>
  </r>
  <r>
    <x v="0"/>
    <x v="3"/>
    <s v="offend_prioryr"/>
    <s v="1"/>
    <n v="1233"/>
    <x v="2"/>
    <n v="385086"/>
    <s v="prop"/>
    <x v="9"/>
    <x v="0"/>
    <x v="1"/>
  </r>
  <r>
    <x v="0"/>
    <x v="3"/>
    <s v="offend_serious_harm_prioryr"/>
    <s v="1"/>
    <n v="192"/>
    <x v="2"/>
    <n v="385086"/>
    <s v="prop"/>
    <x v="10"/>
    <x v="0"/>
    <x v="1"/>
  </r>
  <r>
    <x v="0"/>
    <x v="3"/>
    <s v="pension_payment_year_prior"/>
    <s v="1"/>
    <n v="338439"/>
    <x v="2"/>
    <n v="385086"/>
    <s v="prop"/>
    <x v="49"/>
    <x v="0"/>
    <x v="1"/>
  </r>
  <r>
    <x v="0"/>
    <x v="3"/>
    <s v="pension_prior_year"/>
    <s v="1"/>
    <n v="334803"/>
    <x v="2"/>
    <n v="385086"/>
    <s v="prop"/>
    <x v="50"/>
    <x v="0"/>
    <x v="1"/>
  </r>
  <r>
    <x v="0"/>
    <x v="3"/>
    <s v="postre_prior_year"/>
    <s v="1"/>
    <n v="288"/>
    <x v="2"/>
    <n v="385086"/>
    <s v="prop"/>
    <x v="33"/>
    <x v="0"/>
    <x v="1"/>
  </r>
  <r>
    <x v="0"/>
    <x v="3"/>
    <s v="PRIMHD_flag"/>
    <s v="1"/>
    <n v="6624"/>
    <x v="2"/>
    <n v="385086"/>
    <s v="prop"/>
    <x v="11"/>
    <x v="0"/>
    <x v="1"/>
  </r>
  <r>
    <x v="0"/>
    <x v="3"/>
    <s v="prog_case_mgmt"/>
    <s v="1"/>
    <n v="15"/>
    <x v="2"/>
    <n v="385086"/>
    <s v="prop"/>
    <x v="34"/>
    <x v="0"/>
    <x v="1"/>
  </r>
  <r>
    <x v="0"/>
    <x v="3"/>
    <s v="prog_job_placement"/>
    <s v="1"/>
    <n v="42"/>
    <x v="2"/>
    <n v="385086"/>
    <s v="prop"/>
    <x v="35"/>
    <x v="0"/>
    <x v="1"/>
  </r>
  <r>
    <x v="0"/>
    <x v="3"/>
    <s v="prog_training"/>
    <s v="1"/>
    <m/>
    <x v="2"/>
    <n v="385086"/>
    <s v="prop"/>
    <x v="36"/>
    <x v="0"/>
    <x v="1"/>
  </r>
  <r>
    <x v="0"/>
    <x v="3"/>
    <s v="prog_vocational_services"/>
    <s v="1"/>
    <n v="21"/>
    <x v="2"/>
    <n v="385086"/>
    <s v="prop"/>
    <x v="37"/>
    <x v="0"/>
    <x v="1"/>
  </r>
  <r>
    <x v="0"/>
    <x v="3"/>
    <s v="prog_work_transition"/>
    <s v="1"/>
    <n v="12"/>
    <x v="2"/>
    <n v="385086"/>
    <s v="prop"/>
    <x v="38"/>
    <x v="0"/>
    <x v="1"/>
  </r>
  <r>
    <x v="0"/>
    <x v="3"/>
    <s v="serious_mental_health_ever"/>
    <s v="1"/>
    <n v="5796"/>
    <x v="2"/>
    <n v="385086"/>
    <s v="prop"/>
    <x v="39"/>
    <x v="0"/>
    <x v="1"/>
  </r>
  <r>
    <x v="0"/>
    <x v="3"/>
    <s v="SLP_prior_year"/>
    <s v="1"/>
    <n v="1101"/>
    <x v="2"/>
    <n v="385086"/>
    <s v="prop"/>
    <x v="40"/>
    <x v="0"/>
    <x v="1"/>
  </r>
  <r>
    <x v="0"/>
    <x v="3"/>
    <s v="SoleParent_prior_year"/>
    <s v="1"/>
    <m/>
    <x v="2"/>
    <n v="385086"/>
    <s v="prop"/>
    <x v="41"/>
    <x v="0"/>
    <x v="1"/>
  </r>
  <r>
    <x v="0"/>
    <x v="3"/>
    <s v="supp_accommodation"/>
    <s v="1"/>
    <n v="21969"/>
    <x v="2"/>
    <n v="385086"/>
    <s v="prop"/>
    <x v="42"/>
    <x v="0"/>
    <x v="1"/>
  </r>
  <r>
    <x v="0"/>
    <x v="3"/>
    <s v="supp_benefit_flag"/>
    <s v="1"/>
    <n v="250461"/>
    <x v="2"/>
    <n v="385086"/>
    <s v="prop"/>
    <x v="43"/>
    <x v="0"/>
    <x v="1"/>
  </r>
  <r>
    <x v="0"/>
    <x v="3"/>
    <s v="supp_child_disability"/>
    <s v="1"/>
    <n v="84"/>
    <x v="2"/>
    <n v="385086"/>
    <s v="prop"/>
    <x v="44"/>
    <x v="0"/>
    <x v="1"/>
  </r>
  <r>
    <x v="0"/>
    <x v="3"/>
    <s v="supp_disability"/>
    <s v="1"/>
    <n v="45972"/>
    <x v="2"/>
    <n v="385086"/>
    <s v="prop"/>
    <x v="45"/>
    <x v="0"/>
    <x v="1"/>
  </r>
  <r>
    <x v="0"/>
    <x v="3"/>
    <s v="supp_winter_payment"/>
    <s v="1"/>
    <n v="238509"/>
    <x v="2"/>
    <n v="385086"/>
    <s v="prop"/>
    <x v="46"/>
    <x v="0"/>
    <x v="1"/>
  </r>
  <r>
    <x v="0"/>
    <x v="3"/>
    <s v="victim_prioryr"/>
    <s v="1"/>
    <n v="4656"/>
    <x v="2"/>
    <n v="385086"/>
    <s v="prop"/>
    <x v="12"/>
    <x v="0"/>
    <x v="1"/>
  </r>
  <r>
    <x v="0"/>
    <x v="3"/>
    <s v="victim_serious_harm_prioryr"/>
    <s v="1"/>
    <n v="1179"/>
    <x v="2"/>
    <n v="385086"/>
    <s v="prop"/>
    <x v="13"/>
    <x v="0"/>
    <x v="1"/>
  </r>
  <r>
    <x v="0"/>
    <x v="3"/>
    <s v="alcohol_drug_referral_from"/>
    <s v="1"/>
    <n v="132"/>
    <x v="2"/>
    <n v="428574"/>
    <s v="prop"/>
    <x v="48"/>
    <x v="1"/>
    <x v="1"/>
  </r>
  <r>
    <x v="0"/>
    <x v="3"/>
    <s v="alcohol_drug_referral_to"/>
    <s v="1"/>
    <n v="42"/>
    <x v="2"/>
    <n v="428574"/>
    <s v="prop"/>
    <x v="15"/>
    <x v="1"/>
    <x v="1"/>
  </r>
  <r>
    <x v="0"/>
    <x v="3"/>
    <s v="anzsic06_division"/>
    <s v="Accommodation and Food Services"/>
    <n v="3660"/>
    <x v="2"/>
    <n v="428574"/>
    <s v="prop"/>
    <x v="0"/>
    <x v="1"/>
    <x v="0"/>
  </r>
  <r>
    <x v="0"/>
    <x v="3"/>
    <s v="anzsic06_division"/>
    <s v="Administrative and Support Services"/>
    <n v="1218"/>
    <x v="2"/>
    <n v="428574"/>
    <s v="prop"/>
    <x v="0"/>
    <x v="1"/>
    <x v="0"/>
  </r>
  <r>
    <x v="0"/>
    <x v="3"/>
    <s v="anzsic06_division"/>
    <s v="Agriculture, Forestry and Fishing"/>
    <n v="1122"/>
    <x v="2"/>
    <n v="428574"/>
    <s v="prop"/>
    <x v="0"/>
    <x v="1"/>
    <x v="0"/>
  </r>
  <r>
    <x v="0"/>
    <x v="3"/>
    <s v="anzsic06_division"/>
    <s v="Arts and Recreation Services"/>
    <n v="717"/>
    <x v="2"/>
    <n v="428574"/>
    <s v="prop"/>
    <x v="0"/>
    <x v="1"/>
    <x v="0"/>
  </r>
  <r>
    <x v="0"/>
    <x v="3"/>
    <s v="anzsic06_division"/>
    <s v="Construction"/>
    <n v="549"/>
    <x v="2"/>
    <n v="428574"/>
    <s v="prop"/>
    <x v="0"/>
    <x v="1"/>
    <x v="0"/>
  </r>
  <r>
    <x v="0"/>
    <x v="3"/>
    <s v="anzsic06_division"/>
    <s v="Education and Training"/>
    <n v="1581"/>
    <x v="2"/>
    <n v="428574"/>
    <s v="prop"/>
    <x v="0"/>
    <x v="1"/>
    <x v="0"/>
  </r>
  <r>
    <x v="0"/>
    <x v="3"/>
    <s v="anzsic06_division"/>
    <s v="Electricity, Gas, Water and Waste Services"/>
    <n v="72"/>
    <x v="2"/>
    <n v="428574"/>
    <s v="prop"/>
    <x v="0"/>
    <x v="1"/>
    <x v="0"/>
  </r>
  <r>
    <x v="0"/>
    <x v="3"/>
    <s v="anzsic06_division"/>
    <s v="Financial and Insurance Services"/>
    <n v="432"/>
    <x v="2"/>
    <n v="428574"/>
    <s v="prop"/>
    <x v="0"/>
    <x v="1"/>
    <x v="0"/>
  </r>
  <r>
    <x v="0"/>
    <x v="3"/>
    <s v="anzsic06_division"/>
    <s v="Health Care and Social Assistance"/>
    <n v="5676"/>
    <x v="2"/>
    <n v="428574"/>
    <s v="prop"/>
    <x v="0"/>
    <x v="1"/>
    <x v="0"/>
  </r>
  <r>
    <x v="0"/>
    <x v="3"/>
    <s v="anzsic06_division"/>
    <s v="Information Media and Telecommunications"/>
    <n v="228"/>
    <x v="2"/>
    <n v="428574"/>
    <s v="prop"/>
    <x v="0"/>
    <x v="1"/>
    <x v="0"/>
  </r>
  <r>
    <x v="0"/>
    <x v="3"/>
    <s v="anzsic06_division"/>
    <s v="Manufacturing"/>
    <n v="1407"/>
    <x v="2"/>
    <n v="428574"/>
    <s v="prop"/>
    <x v="0"/>
    <x v="1"/>
    <x v="0"/>
  </r>
  <r>
    <x v="0"/>
    <x v="3"/>
    <s v="anzsic06_division"/>
    <s v="Mining"/>
    <n v="15"/>
    <x v="2"/>
    <n v="428574"/>
    <s v="prop"/>
    <x v="0"/>
    <x v="1"/>
    <x v="0"/>
  </r>
  <r>
    <x v="0"/>
    <x v="3"/>
    <s v="anzsic06_division"/>
    <s v="Other Services"/>
    <n v="1335"/>
    <x v="2"/>
    <n v="428574"/>
    <s v="prop"/>
    <x v="0"/>
    <x v="1"/>
    <x v="0"/>
  </r>
  <r>
    <x v="0"/>
    <x v="3"/>
    <s v="anzsic06_division"/>
    <s v="Professional, Scientific and Technical Services"/>
    <n v="1560"/>
    <x v="2"/>
    <n v="428574"/>
    <s v="prop"/>
    <x v="0"/>
    <x v="1"/>
    <x v="0"/>
  </r>
  <r>
    <x v="0"/>
    <x v="3"/>
    <s v="anzsic06_division"/>
    <s v="Public Administration and Safety"/>
    <n v="1320"/>
    <x v="2"/>
    <n v="428574"/>
    <s v="prop"/>
    <x v="0"/>
    <x v="1"/>
    <x v="0"/>
  </r>
  <r>
    <x v="0"/>
    <x v="3"/>
    <s v="anzsic06_division"/>
    <s v="Rental, Hiring and Real Estate Services"/>
    <n v="714"/>
    <x v="2"/>
    <n v="428574"/>
    <s v="prop"/>
    <x v="0"/>
    <x v="1"/>
    <x v="0"/>
  </r>
  <r>
    <x v="0"/>
    <x v="3"/>
    <s v="anzsic06_division"/>
    <s v="Retail Trade"/>
    <n v="3228"/>
    <x v="2"/>
    <n v="428574"/>
    <s v="prop"/>
    <x v="0"/>
    <x v="1"/>
    <x v="0"/>
  </r>
  <r>
    <x v="0"/>
    <x v="3"/>
    <s v="anzsic06_division"/>
    <s v="Transport, Postal and Warehousing"/>
    <n v="516"/>
    <x v="2"/>
    <n v="428574"/>
    <s v="prop"/>
    <x v="0"/>
    <x v="1"/>
    <x v="0"/>
  </r>
  <r>
    <x v="0"/>
    <x v="3"/>
    <s v="anzsic06_division"/>
    <s v="Wholesale Trade"/>
    <n v="861"/>
    <x v="2"/>
    <n v="428574"/>
    <s v="prop"/>
    <x v="0"/>
    <x v="1"/>
    <x v="0"/>
  </r>
  <r>
    <x v="0"/>
    <x v="3"/>
    <s v="ben_payment_year_prior"/>
    <s v="1"/>
    <n v="5538"/>
    <x v="2"/>
    <n v="428574"/>
    <s v="prop"/>
    <x v="16"/>
    <x v="1"/>
    <x v="1"/>
  </r>
  <r>
    <x v="0"/>
    <x v="3"/>
    <s v="benT1_prior_year"/>
    <s v="1"/>
    <n v="384756"/>
    <x v="2"/>
    <n v="428574"/>
    <s v="prop"/>
    <x v="17"/>
    <x v="1"/>
    <x v="1"/>
  </r>
  <r>
    <x v="0"/>
    <x v="3"/>
    <s v="charge_convicted_proved"/>
    <s v="1"/>
    <n v="87"/>
    <x v="2"/>
    <n v="428574"/>
    <s v="prop"/>
    <x v="18"/>
    <x v="1"/>
    <x v="1"/>
  </r>
  <r>
    <x v="0"/>
    <x v="3"/>
    <s v="charge_not_proved"/>
    <s v="1"/>
    <n v="27"/>
    <x v="2"/>
    <n v="428574"/>
    <s v="prop"/>
    <x v="19"/>
    <x v="1"/>
    <x v="1"/>
  </r>
  <r>
    <x v="0"/>
    <x v="3"/>
    <s v="charge_serious_offence"/>
    <s v="1"/>
    <n v="12"/>
    <x v="2"/>
    <n v="428574"/>
    <s v="prop"/>
    <x v="20"/>
    <x v="1"/>
    <x v="1"/>
  </r>
  <r>
    <x v="0"/>
    <x v="3"/>
    <s v="comm_prior_year"/>
    <s v="1"/>
    <n v="45"/>
    <x v="2"/>
    <n v="428574"/>
    <s v="prop"/>
    <x v="21"/>
    <x v="1"/>
    <x v="1"/>
  </r>
  <r>
    <x v="0"/>
    <x v="3"/>
    <s v="court_charge_laid"/>
    <s v="1"/>
    <n v="105"/>
    <x v="2"/>
    <n v="428574"/>
    <s v="prop"/>
    <x v="22"/>
    <x v="1"/>
    <x v="1"/>
  </r>
  <r>
    <x v="0"/>
    <x v="3"/>
    <s v="cust_prior_year"/>
    <s v="1"/>
    <m/>
    <x v="2"/>
    <n v="428574"/>
    <s v="prop"/>
    <x v="23"/>
    <x v="1"/>
    <x v="1"/>
  </r>
  <r>
    <x v="0"/>
    <x v="3"/>
    <s v="dl_motorcar_ever"/>
    <s v="No"/>
    <n v="83553"/>
    <x v="2"/>
    <n v="428574"/>
    <s v="prop"/>
    <x v="1"/>
    <x v="1"/>
    <x v="0"/>
  </r>
  <r>
    <x v="0"/>
    <x v="3"/>
    <s v="dl_motorcar_ever"/>
    <s v="Yes_1_learner"/>
    <n v="4230"/>
    <x v="2"/>
    <n v="428574"/>
    <s v="prop"/>
    <x v="1"/>
    <x v="1"/>
    <x v="0"/>
  </r>
  <r>
    <x v="0"/>
    <x v="3"/>
    <s v="dl_motorcar_ever"/>
    <s v="Yes_2_restricted"/>
    <n v="1779"/>
    <x v="2"/>
    <n v="428574"/>
    <s v="prop"/>
    <x v="1"/>
    <x v="1"/>
    <x v="0"/>
  </r>
  <r>
    <x v="0"/>
    <x v="3"/>
    <s v="dl_motorcar_ever"/>
    <s v="Yes_3_full"/>
    <n v="339006"/>
    <x v="2"/>
    <n v="428574"/>
    <s v="prop"/>
    <x v="1"/>
    <x v="1"/>
    <x v="0"/>
  </r>
  <r>
    <x v="0"/>
    <x v="3"/>
    <s v="earnings_year_prior"/>
    <s v="1"/>
    <n v="98760"/>
    <x v="2"/>
    <n v="428574"/>
    <s v="prop"/>
    <x v="2"/>
    <x v="1"/>
    <x v="1"/>
  </r>
  <r>
    <x v="0"/>
    <x v="3"/>
    <s v="EET_6months_prioryr"/>
    <s v="1"/>
    <n v="108450"/>
    <x v="2"/>
    <n v="428574"/>
    <s v="prop"/>
    <x v="3"/>
    <x v="1"/>
    <x v="1"/>
  </r>
  <r>
    <x v="0"/>
    <x v="3"/>
    <s v="EET_anytime_prioryr"/>
    <s v="1"/>
    <n v="121452"/>
    <x v="2"/>
    <n v="428574"/>
    <s v="prop"/>
    <x v="4"/>
    <x v="1"/>
    <x v="1"/>
  </r>
  <r>
    <x v="0"/>
    <x v="3"/>
    <s v="emergencyhousing_prior"/>
    <s v="1"/>
    <n v="129"/>
    <x v="2"/>
    <n v="428574"/>
    <s v="prop"/>
    <x v="24"/>
    <x v="1"/>
    <x v="1"/>
  </r>
  <r>
    <x v="0"/>
    <x v="3"/>
    <s v="employ_assist_prog"/>
    <s v="1"/>
    <n v="51"/>
    <x v="2"/>
    <n v="428574"/>
    <s v="prop"/>
    <x v="25"/>
    <x v="1"/>
    <x v="1"/>
  </r>
  <r>
    <x v="0"/>
    <x v="3"/>
    <s v="enrol_it_targeted_prioryr"/>
    <s v="1"/>
    <n v="351"/>
    <x v="2"/>
    <n v="428574"/>
    <s v="prop"/>
    <x v="26"/>
    <x v="1"/>
    <x v="1"/>
  </r>
  <r>
    <x v="0"/>
    <x v="3"/>
    <s v="enrol_tertiary_ed_prioryr"/>
    <s v="1"/>
    <n v="1830"/>
    <x v="2"/>
    <n v="428574"/>
    <s v="prop"/>
    <x v="27"/>
    <x v="1"/>
    <x v="1"/>
  </r>
  <r>
    <x v="0"/>
    <x v="3"/>
    <s v="enrol_tertiary_training_prioryr"/>
    <s v="1"/>
    <n v="2175"/>
    <x v="2"/>
    <n v="428574"/>
    <s v="prop"/>
    <x v="28"/>
    <x v="1"/>
    <x v="1"/>
  </r>
  <r>
    <x v="0"/>
    <x v="3"/>
    <s v="hd_prior_year"/>
    <s v="1"/>
    <m/>
    <x v="2"/>
    <n v="428574"/>
    <s v="prop"/>
    <x v="29"/>
    <x v="1"/>
    <x v="1"/>
  </r>
  <r>
    <x v="0"/>
    <x v="3"/>
    <s v="high_qual"/>
    <s v="Level 1 to 3 qualification"/>
    <n v="141963"/>
    <x v="2"/>
    <n v="428574"/>
    <s v="prop"/>
    <x v="5"/>
    <x v="1"/>
    <x v="0"/>
  </r>
  <r>
    <x v="0"/>
    <x v="3"/>
    <s v="high_qual"/>
    <s v="Level 4 to 6 qualification"/>
    <n v="75231"/>
    <x v="2"/>
    <n v="428574"/>
    <s v="prop"/>
    <x v="5"/>
    <x v="1"/>
    <x v="0"/>
  </r>
  <r>
    <x v="0"/>
    <x v="3"/>
    <s v="high_qual"/>
    <s v="Level 7+"/>
    <n v="63501"/>
    <x v="2"/>
    <n v="428574"/>
    <s v="prop"/>
    <x v="5"/>
    <x v="1"/>
    <x v="0"/>
  </r>
  <r>
    <x v="0"/>
    <x v="3"/>
    <s v="high_qual"/>
    <s v="Missing"/>
    <n v="49701"/>
    <x v="2"/>
    <n v="428574"/>
    <s v="prop"/>
    <x v="5"/>
    <x v="1"/>
    <x v="0"/>
  </r>
  <r>
    <x v="0"/>
    <x v="3"/>
    <s v="high_qual"/>
    <s v="No qualification"/>
    <n v="98181"/>
    <x v="2"/>
    <n v="428574"/>
    <s v="prop"/>
    <x v="5"/>
    <x v="1"/>
    <x v="0"/>
  </r>
  <r>
    <x v="0"/>
    <x v="3"/>
    <s v="high_qual_nqf"/>
    <s v="1"/>
    <n v="81879"/>
    <x v="2"/>
    <n v="428574"/>
    <s v="prop"/>
    <x v="14"/>
    <x v="1"/>
    <x v="0"/>
  </r>
  <r>
    <x v="0"/>
    <x v="3"/>
    <s v="high_qual_nqf"/>
    <s v="10"/>
    <n v="2739"/>
    <x v="2"/>
    <n v="428574"/>
    <s v="prop"/>
    <x v="14"/>
    <x v="1"/>
    <x v="0"/>
  </r>
  <r>
    <x v="0"/>
    <x v="3"/>
    <s v="high_qual_nqf"/>
    <s v="2"/>
    <n v="34740"/>
    <x v="2"/>
    <n v="428574"/>
    <s v="prop"/>
    <x v="14"/>
    <x v="1"/>
    <x v="0"/>
  </r>
  <r>
    <x v="0"/>
    <x v="3"/>
    <s v="high_qual_nqf"/>
    <s v="3"/>
    <n v="25344"/>
    <x v="2"/>
    <n v="428574"/>
    <s v="prop"/>
    <x v="14"/>
    <x v="1"/>
    <x v="0"/>
  </r>
  <r>
    <x v="0"/>
    <x v="3"/>
    <s v="high_qual_nqf"/>
    <s v="4"/>
    <n v="24606"/>
    <x v="2"/>
    <n v="428574"/>
    <s v="prop"/>
    <x v="14"/>
    <x v="1"/>
    <x v="0"/>
  </r>
  <r>
    <x v="0"/>
    <x v="3"/>
    <s v="high_qual_nqf"/>
    <s v="5"/>
    <n v="10308"/>
    <x v="2"/>
    <n v="428574"/>
    <s v="prop"/>
    <x v="14"/>
    <x v="1"/>
    <x v="0"/>
  </r>
  <r>
    <x v="0"/>
    <x v="3"/>
    <s v="high_qual_nqf"/>
    <s v="6"/>
    <n v="40317"/>
    <x v="2"/>
    <n v="428574"/>
    <s v="prop"/>
    <x v="14"/>
    <x v="1"/>
    <x v="0"/>
  </r>
  <r>
    <x v="0"/>
    <x v="3"/>
    <s v="high_qual_nqf"/>
    <s v="7"/>
    <n v="36024"/>
    <x v="2"/>
    <n v="428574"/>
    <s v="prop"/>
    <x v="14"/>
    <x v="1"/>
    <x v="0"/>
  </r>
  <r>
    <x v="0"/>
    <x v="3"/>
    <s v="high_qual_nqf"/>
    <s v="8"/>
    <n v="14697"/>
    <x v="2"/>
    <n v="428574"/>
    <s v="prop"/>
    <x v="14"/>
    <x v="1"/>
    <x v="0"/>
  </r>
  <r>
    <x v="0"/>
    <x v="3"/>
    <s v="high_qual_nqf"/>
    <s v="9"/>
    <n v="10041"/>
    <x v="2"/>
    <n v="428574"/>
    <s v="prop"/>
    <x v="14"/>
    <x v="1"/>
    <x v="0"/>
  </r>
  <r>
    <x v="0"/>
    <x v="3"/>
    <s v="high_qual_nqf"/>
    <s v="99"/>
    <n v="21"/>
    <x v="2"/>
    <n v="428574"/>
    <s v="prop"/>
    <x v="14"/>
    <x v="1"/>
    <x v="0"/>
  </r>
  <r>
    <x v="0"/>
    <x v="3"/>
    <s v="HNZapply_prioryear"/>
    <s v="1"/>
    <n v="876"/>
    <x v="2"/>
    <n v="428574"/>
    <s v="prop"/>
    <x v="6"/>
    <x v="1"/>
    <x v="1"/>
  </r>
  <r>
    <x v="0"/>
    <x v="3"/>
    <s v="HNZtenant_prior"/>
    <s v="1"/>
    <n v="16404"/>
    <x v="2"/>
    <n v="428574"/>
    <s v="prop"/>
    <x v="7"/>
    <x v="1"/>
    <x v="1"/>
  </r>
  <r>
    <x v="0"/>
    <x v="3"/>
    <s v="HNZtenant_prioryear"/>
    <s v="1"/>
    <n v="10362"/>
    <x v="2"/>
    <n v="428574"/>
    <s v="prop"/>
    <x v="8"/>
    <x v="1"/>
    <x v="1"/>
  </r>
  <r>
    <x v="0"/>
    <x v="3"/>
    <s v="JSHCD_prior_year"/>
    <s v="1"/>
    <n v="519"/>
    <x v="2"/>
    <n v="428574"/>
    <s v="prop"/>
    <x v="30"/>
    <x v="1"/>
    <x v="1"/>
  </r>
  <r>
    <x v="0"/>
    <x v="3"/>
    <s v="JSWR_prior_year"/>
    <s v="1"/>
    <n v="468"/>
    <x v="2"/>
    <n v="428574"/>
    <s v="prop"/>
    <x v="31"/>
    <x v="1"/>
    <x v="1"/>
  </r>
  <r>
    <x v="0"/>
    <x v="3"/>
    <s v="nzsced_field"/>
    <s v="agriculture, environmental and"/>
    <n v="117"/>
    <x v="2"/>
    <n v="428574"/>
    <s v="prop"/>
    <x v="32"/>
    <x v="1"/>
    <x v="0"/>
  </r>
  <r>
    <x v="0"/>
    <x v="3"/>
    <s v="nzsced_field"/>
    <s v="architecture and building"/>
    <n v="12"/>
    <x v="2"/>
    <n v="428574"/>
    <s v="prop"/>
    <x v="32"/>
    <x v="1"/>
    <x v="0"/>
  </r>
  <r>
    <x v="0"/>
    <x v="3"/>
    <s v="nzsced_field"/>
    <s v="creative arts"/>
    <n v="93"/>
    <x v="2"/>
    <n v="428574"/>
    <s v="prop"/>
    <x v="32"/>
    <x v="1"/>
    <x v="0"/>
  </r>
  <r>
    <x v="0"/>
    <x v="3"/>
    <s v="nzsced_field"/>
    <s v="education"/>
    <n v="51"/>
    <x v="2"/>
    <n v="428574"/>
    <s v="prop"/>
    <x v="32"/>
    <x v="1"/>
    <x v="0"/>
  </r>
  <r>
    <x v="0"/>
    <x v="3"/>
    <s v="nzsced_field"/>
    <s v="engineering and related techno"/>
    <n v="48"/>
    <x v="2"/>
    <n v="428574"/>
    <s v="prop"/>
    <x v="32"/>
    <x v="1"/>
    <x v="0"/>
  </r>
  <r>
    <x v="0"/>
    <x v="3"/>
    <s v="nzsced_field"/>
    <s v="food, hospitality and personal"/>
    <n v="21"/>
    <x v="2"/>
    <n v="428574"/>
    <s v="prop"/>
    <x v="32"/>
    <x v="1"/>
    <x v="0"/>
  </r>
  <r>
    <x v="0"/>
    <x v="3"/>
    <s v="nzsced_field"/>
    <s v="health"/>
    <n v="57"/>
    <x v="2"/>
    <n v="428574"/>
    <s v="prop"/>
    <x v="32"/>
    <x v="1"/>
    <x v="0"/>
  </r>
  <r>
    <x v="0"/>
    <x v="3"/>
    <s v="nzsced_field"/>
    <s v="information technology"/>
    <n v="6"/>
    <x v="2"/>
    <n v="428574"/>
    <s v="prop"/>
    <x v="32"/>
    <x v="1"/>
    <x v="0"/>
  </r>
  <r>
    <x v="0"/>
    <x v="3"/>
    <s v="nzsced_field"/>
    <s v="management and commerce"/>
    <n v="132"/>
    <x v="2"/>
    <n v="428574"/>
    <s v="prop"/>
    <x v="32"/>
    <x v="1"/>
    <x v="0"/>
  </r>
  <r>
    <x v="0"/>
    <x v="3"/>
    <s v="nzsced_field"/>
    <s v="mixed field programmes"/>
    <n v="351"/>
    <x v="2"/>
    <n v="428574"/>
    <s v="prop"/>
    <x v="32"/>
    <x v="1"/>
    <x v="0"/>
  </r>
  <r>
    <x v="0"/>
    <x v="3"/>
    <s v="nzsced_field"/>
    <s v="natural and physical sciences"/>
    <n v="12"/>
    <x v="2"/>
    <n v="428574"/>
    <s v="prop"/>
    <x v="32"/>
    <x v="1"/>
    <x v="0"/>
  </r>
  <r>
    <x v="0"/>
    <x v="3"/>
    <s v="nzsced_field"/>
    <s v="society and culture"/>
    <n v="1194"/>
    <x v="2"/>
    <n v="428574"/>
    <s v="prop"/>
    <x v="32"/>
    <x v="1"/>
    <x v="0"/>
  </r>
  <r>
    <x v="0"/>
    <x v="3"/>
    <s v="nzsced_field"/>
    <s v="unknown"/>
    <n v="75"/>
    <x v="2"/>
    <n v="428574"/>
    <s v="prop"/>
    <x v="32"/>
    <x v="1"/>
    <x v="0"/>
  </r>
  <r>
    <x v="0"/>
    <x v="3"/>
    <s v="offend_prioryr"/>
    <s v="1"/>
    <n v="405"/>
    <x v="2"/>
    <n v="428574"/>
    <s v="prop"/>
    <x v="9"/>
    <x v="1"/>
    <x v="1"/>
  </r>
  <r>
    <x v="0"/>
    <x v="3"/>
    <s v="offend_serious_harm_prioryr"/>
    <s v="1"/>
    <n v="60"/>
    <x v="2"/>
    <n v="428574"/>
    <s v="prop"/>
    <x v="10"/>
    <x v="1"/>
    <x v="1"/>
  </r>
  <r>
    <x v="0"/>
    <x v="3"/>
    <s v="pension_payment_year_prior"/>
    <s v="1"/>
    <n v="383238"/>
    <x v="2"/>
    <n v="428574"/>
    <s v="prop"/>
    <x v="49"/>
    <x v="1"/>
    <x v="1"/>
  </r>
  <r>
    <x v="0"/>
    <x v="3"/>
    <s v="pension_prior_year"/>
    <s v="1"/>
    <n v="379065"/>
    <x v="2"/>
    <n v="428574"/>
    <s v="prop"/>
    <x v="50"/>
    <x v="1"/>
    <x v="1"/>
  </r>
  <r>
    <x v="0"/>
    <x v="3"/>
    <s v="postre_prior_year"/>
    <s v="1"/>
    <n v="9"/>
    <x v="2"/>
    <n v="428574"/>
    <s v="prop"/>
    <x v="33"/>
    <x v="1"/>
    <x v="1"/>
  </r>
  <r>
    <x v="0"/>
    <x v="3"/>
    <s v="PRIMHD_flag"/>
    <s v="1"/>
    <n v="8937"/>
    <x v="2"/>
    <n v="428574"/>
    <s v="prop"/>
    <x v="11"/>
    <x v="1"/>
    <x v="1"/>
  </r>
  <r>
    <x v="0"/>
    <x v="3"/>
    <s v="prog_case_mgmt"/>
    <s v="1"/>
    <n v="9"/>
    <x v="2"/>
    <n v="428574"/>
    <s v="prop"/>
    <x v="34"/>
    <x v="1"/>
    <x v="1"/>
  </r>
  <r>
    <x v="0"/>
    <x v="3"/>
    <s v="prog_job_placement"/>
    <s v="1"/>
    <n v="18"/>
    <x v="2"/>
    <n v="428574"/>
    <s v="prop"/>
    <x v="35"/>
    <x v="1"/>
    <x v="1"/>
  </r>
  <r>
    <x v="0"/>
    <x v="3"/>
    <s v="prog_training"/>
    <s v="1"/>
    <m/>
    <x v="2"/>
    <n v="428574"/>
    <s v="prop"/>
    <x v="36"/>
    <x v="1"/>
    <x v="1"/>
  </r>
  <r>
    <x v="0"/>
    <x v="3"/>
    <s v="prog_vocational_services"/>
    <s v="1"/>
    <n v="15"/>
    <x v="2"/>
    <n v="428574"/>
    <s v="prop"/>
    <x v="37"/>
    <x v="1"/>
    <x v="1"/>
  </r>
  <r>
    <x v="0"/>
    <x v="3"/>
    <s v="prog_work_transition"/>
    <s v="1"/>
    <n v="6"/>
    <x v="2"/>
    <n v="428574"/>
    <s v="prop"/>
    <x v="38"/>
    <x v="1"/>
    <x v="1"/>
  </r>
  <r>
    <x v="0"/>
    <x v="3"/>
    <s v="serious_mental_health_ever"/>
    <s v="1"/>
    <n v="7998"/>
    <x v="2"/>
    <n v="428574"/>
    <s v="prop"/>
    <x v="39"/>
    <x v="1"/>
    <x v="1"/>
  </r>
  <r>
    <x v="0"/>
    <x v="3"/>
    <s v="SLP_prior_year"/>
    <s v="1"/>
    <n v="1005"/>
    <x v="2"/>
    <n v="428574"/>
    <s v="prop"/>
    <x v="40"/>
    <x v="1"/>
    <x v="1"/>
  </r>
  <r>
    <x v="0"/>
    <x v="3"/>
    <s v="SoleParent_prior_year"/>
    <s v="1"/>
    <n v="6"/>
    <x v="2"/>
    <n v="428574"/>
    <s v="prop"/>
    <x v="41"/>
    <x v="1"/>
    <x v="1"/>
  </r>
  <r>
    <x v="0"/>
    <x v="3"/>
    <s v="supp_accommodation"/>
    <s v="1"/>
    <n v="25971"/>
    <x v="2"/>
    <n v="428574"/>
    <s v="prop"/>
    <x v="42"/>
    <x v="1"/>
    <x v="1"/>
  </r>
  <r>
    <x v="0"/>
    <x v="3"/>
    <s v="supp_benefit_flag"/>
    <s v="1"/>
    <n v="294408"/>
    <x v="2"/>
    <n v="428574"/>
    <s v="prop"/>
    <x v="43"/>
    <x v="1"/>
    <x v="1"/>
  </r>
  <r>
    <x v="0"/>
    <x v="3"/>
    <s v="supp_child_disability"/>
    <s v="1"/>
    <n v="237"/>
    <x v="2"/>
    <n v="428574"/>
    <s v="prop"/>
    <x v="44"/>
    <x v="1"/>
    <x v="1"/>
  </r>
  <r>
    <x v="0"/>
    <x v="3"/>
    <s v="supp_disability"/>
    <s v="1"/>
    <n v="78375"/>
    <x v="2"/>
    <n v="428574"/>
    <s v="prop"/>
    <x v="45"/>
    <x v="1"/>
    <x v="1"/>
  </r>
  <r>
    <x v="0"/>
    <x v="3"/>
    <s v="supp_winter_payment"/>
    <s v="1"/>
    <n v="285933"/>
    <x v="2"/>
    <n v="428574"/>
    <s v="prop"/>
    <x v="46"/>
    <x v="1"/>
    <x v="1"/>
  </r>
  <r>
    <x v="0"/>
    <x v="3"/>
    <s v="victim_prioryr"/>
    <s v="1"/>
    <n v="3063"/>
    <x v="2"/>
    <n v="428574"/>
    <s v="prop"/>
    <x v="12"/>
    <x v="1"/>
    <x v="1"/>
  </r>
  <r>
    <x v="0"/>
    <x v="3"/>
    <s v="victim_serious_harm_prioryr"/>
    <s v="1"/>
    <n v="900"/>
    <x v="2"/>
    <n v="428574"/>
    <s v="prop"/>
    <x v="13"/>
    <x v="1"/>
    <x v="1"/>
  </r>
  <r>
    <x v="1"/>
    <x v="0"/>
    <s v="alcohol_drug_referral_from"/>
    <s v="1"/>
    <n v="9"/>
    <x v="2"/>
    <n v="123438"/>
    <s v="prop"/>
    <x v="48"/>
    <x v="0"/>
    <x v="1"/>
  </r>
  <r>
    <x v="1"/>
    <x v="0"/>
    <s v="alcohol_drug_referral_to"/>
    <s v="1"/>
    <n v="9"/>
    <x v="2"/>
    <n v="123438"/>
    <s v="prop"/>
    <x v="15"/>
    <x v="0"/>
    <x v="1"/>
  </r>
  <r>
    <x v="1"/>
    <x v="0"/>
    <s v="anzsic06_division"/>
    <s v="Accommodation and Food Services"/>
    <n v="240"/>
    <x v="2"/>
    <n v="123438"/>
    <s v="prop"/>
    <x v="0"/>
    <x v="0"/>
    <x v="0"/>
  </r>
  <r>
    <x v="1"/>
    <x v="0"/>
    <s v="anzsic06_division"/>
    <s v="Administrative and Support Services"/>
    <n v="141"/>
    <x v="2"/>
    <n v="123438"/>
    <s v="prop"/>
    <x v="0"/>
    <x v="0"/>
    <x v="0"/>
  </r>
  <r>
    <x v="1"/>
    <x v="0"/>
    <s v="anzsic06_division"/>
    <s v="Agriculture, Forestry and Fishing"/>
    <n v="390"/>
    <x v="2"/>
    <n v="123438"/>
    <s v="prop"/>
    <x v="0"/>
    <x v="0"/>
    <x v="0"/>
  </r>
  <r>
    <x v="1"/>
    <x v="0"/>
    <s v="anzsic06_division"/>
    <s v="Arts and Recreation Services"/>
    <n v="45"/>
    <x v="2"/>
    <n v="123438"/>
    <s v="prop"/>
    <x v="0"/>
    <x v="0"/>
    <x v="0"/>
  </r>
  <r>
    <x v="1"/>
    <x v="0"/>
    <s v="anzsic06_division"/>
    <s v="Construction"/>
    <n v="66"/>
    <x v="2"/>
    <n v="123438"/>
    <s v="prop"/>
    <x v="0"/>
    <x v="0"/>
    <x v="0"/>
  </r>
  <r>
    <x v="1"/>
    <x v="0"/>
    <s v="anzsic06_division"/>
    <s v="Education and Training"/>
    <n v="9"/>
    <x v="2"/>
    <n v="123438"/>
    <s v="prop"/>
    <x v="0"/>
    <x v="0"/>
    <x v="0"/>
  </r>
  <r>
    <x v="1"/>
    <x v="0"/>
    <s v="anzsic06_division"/>
    <s v="Electricity, Gas, Water and Waste Services"/>
    <n v="6"/>
    <x v="2"/>
    <n v="123438"/>
    <s v="prop"/>
    <x v="0"/>
    <x v="0"/>
    <x v="0"/>
  </r>
  <r>
    <x v="1"/>
    <x v="0"/>
    <s v="anzsic06_division"/>
    <s v="Financial and Insurance Services"/>
    <m/>
    <x v="2"/>
    <n v="123438"/>
    <s v="prop"/>
    <x v="0"/>
    <x v="0"/>
    <x v="0"/>
  </r>
  <r>
    <x v="1"/>
    <x v="0"/>
    <s v="anzsic06_division"/>
    <s v="Health Care and Social Assistance"/>
    <n v="21"/>
    <x v="2"/>
    <n v="123438"/>
    <s v="prop"/>
    <x v="0"/>
    <x v="0"/>
    <x v="0"/>
  </r>
  <r>
    <x v="1"/>
    <x v="0"/>
    <s v="anzsic06_division"/>
    <s v="Information Media and Telecommunications"/>
    <n v="126"/>
    <x v="2"/>
    <n v="123438"/>
    <s v="prop"/>
    <x v="0"/>
    <x v="0"/>
    <x v="0"/>
  </r>
  <r>
    <x v="1"/>
    <x v="0"/>
    <s v="anzsic06_division"/>
    <s v="Manufacturing"/>
    <n v="60"/>
    <x v="2"/>
    <n v="123438"/>
    <s v="prop"/>
    <x v="0"/>
    <x v="0"/>
    <x v="0"/>
  </r>
  <r>
    <x v="1"/>
    <x v="0"/>
    <s v="anzsic06_division"/>
    <s v="Mining"/>
    <m/>
    <x v="2"/>
    <n v="123438"/>
    <s v="prop"/>
    <x v="0"/>
    <x v="0"/>
    <x v="0"/>
  </r>
  <r>
    <x v="1"/>
    <x v="0"/>
    <s v="anzsic06_division"/>
    <s v="Other Services"/>
    <n v="39"/>
    <x v="2"/>
    <n v="123438"/>
    <s v="prop"/>
    <x v="0"/>
    <x v="0"/>
    <x v="0"/>
  </r>
  <r>
    <x v="1"/>
    <x v="0"/>
    <s v="anzsic06_division"/>
    <s v="Professional, Scientific and Technical Services"/>
    <n v="60"/>
    <x v="2"/>
    <n v="123438"/>
    <s v="prop"/>
    <x v="0"/>
    <x v="0"/>
    <x v="0"/>
  </r>
  <r>
    <x v="1"/>
    <x v="0"/>
    <s v="anzsic06_division"/>
    <s v="Public Administration and Safety"/>
    <n v="9"/>
    <x v="2"/>
    <n v="123438"/>
    <s v="prop"/>
    <x v="0"/>
    <x v="0"/>
    <x v="0"/>
  </r>
  <r>
    <x v="1"/>
    <x v="0"/>
    <s v="anzsic06_division"/>
    <s v="Rental, Hiring and Real Estate Services"/>
    <n v="15"/>
    <x v="2"/>
    <n v="123438"/>
    <s v="prop"/>
    <x v="0"/>
    <x v="0"/>
    <x v="0"/>
  </r>
  <r>
    <x v="1"/>
    <x v="0"/>
    <s v="anzsic06_division"/>
    <s v="Retail Trade"/>
    <n v="144"/>
    <x v="2"/>
    <n v="123438"/>
    <s v="prop"/>
    <x v="0"/>
    <x v="0"/>
    <x v="0"/>
  </r>
  <r>
    <x v="1"/>
    <x v="0"/>
    <s v="anzsic06_division"/>
    <s v="Transport, Postal and Warehousing"/>
    <n v="27"/>
    <x v="2"/>
    <n v="123438"/>
    <s v="prop"/>
    <x v="0"/>
    <x v="0"/>
    <x v="0"/>
  </r>
  <r>
    <x v="1"/>
    <x v="0"/>
    <s v="anzsic06_division"/>
    <s v="Wholesale Trade"/>
    <n v="69"/>
    <x v="2"/>
    <n v="123438"/>
    <s v="prop"/>
    <x v="0"/>
    <x v="0"/>
    <x v="0"/>
  </r>
  <r>
    <x v="1"/>
    <x v="0"/>
    <s v="ben_payment_year_prior"/>
    <s v="1"/>
    <m/>
    <x v="2"/>
    <n v="123438"/>
    <s v="prop"/>
    <x v="16"/>
    <x v="0"/>
    <x v="1"/>
  </r>
  <r>
    <x v="1"/>
    <x v="0"/>
    <s v="benT1_prior_year"/>
    <s v="1"/>
    <m/>
    <x v="2"/>
    <n v="123438"/>
    <s v="prop"/>
    <x v="17"/>
    <x v="0"/>
    <x v="1"/>
  </r>
  <r>
    <x v="1"/>
    <x v="0"/>
    <s v="charge_convicted_proved"/>
    <s v="1"/>
    <m/>
    <x v="2"/>
    <n v="123438"/>
    <s v="prop"/>
    <x v="18"/>
    <x v="0"/>
    <x v="1"/>
  </r>
  <r>
    <x v="1"/>
    <x v="0"/>
    <s v="charge_not_proved"/>
    <s v="1"/>
    <n v="6"/>
    <x v="2"/>
    <n v="123438"/>
    <s v="prop"/>
    <x v="19"/>
    <x v="0"/>
    <x v="1"/>
  </r>
  <r>
    <x v="1"/>
    <x v="0"/>
    <s v="comm_prior_year"/>
    <s v="1"/>
    <m/>
    <x v="2"/>
    <n v="123438"/>
    <s v="prop"/>
    <x v="21"/>
    <x v="0"/>
    <x v="1"/>
  </r>
  <r>
    <x v="1"/>
    <x v="0"/>
    <s v="court_charge_laid"/>
    <s v="1"/>
    <n v="9"/>
    <x v="2"/>
    <n v="123438"/>
    <s v="prop"/>
    <x v="22"/>
    <x v="0"/>
    <x v="1"/>
  </r>
  <r>
    <x v="1"/>
    <x v="0"/>
    <s v="dl_motorcar_ever"/>
    <s v="No"/>
    <n v="123438"/>
    <x v="2"/>
    <n v="123438"/>
    <s v="prop"/>
    <x v="1"/>
    <x v="0"/>
    <x v="0"/>
  </r>
  <r>
    <x v="1"/>
    <x v="0"/>
    <s v="dl_motorcar_ever"/>
    <s v="Yes_1_learner"/>
    <m/>
    <x v="2"/>
    <n v="123438"/>
    <s v="prop"/>
    <x v="1"/>
    <x v="0"/>
    <x v="0"/>
  </r>
  <r>
    <x v="1"/>
    <x v="0"/>
    <s v="earnings_year_prior"/>
    <s v="1"/>
    <n v="1509"/>
    <x v="2"/>
    <n v="123438"/>
    <s v="prop"/>
    <x v="2"/>
    <x v="0"/>
    <x v="1"/>
  </r>
  <r>
    <x v="1"/>
    <x v="0"/>
    <s v="EET_6months_prioryr"/>
    <s v="1"/>
    <n v="74505"/>
    <x v="2"/>
    <n v="123438"/>
    <s v="prop"/>
    <x v="3"/>
    <x v="0"/>
    <x v="1"/>
  </r>
  <r>
    <x v="1"/>
    <x v="0"/>
    <s v="EET_anytime_prioryr"/>
    <s v="1"/>
    <n v="78720"/>
    <x v="2"/>
    <n v="123438"/>
    <s v="prop"/>
    <x v="4"/>
    <x v="0"/>
    <x v="1"/>
  </r>
  <r>
    <x v="1"/>
    <x v="0"/>
    <s v="employ_assist_prog"/>
    <s v="1"/>
    <m/>
    <x v="2"/>
    <n v="123438"/>
    <s v="prop"/>
    <x v="25"/>
    <x v="0"/>
    <x v="1"/>
  </r>
  <r>
    <x v="1"/>
    <x v="0"/>
    <s v="enrol_tertiary_ed_prioryr"/>
    <s v="1"/>
    <n v="9"/>
    <x v="2"/>
    <n v="123438"/>
    <s v="prop"/>
    <x v="27"/>
    <x v="0"/>
    <x v="1"/>
  </r>
  <r>
    <x v="1"/>
    <x v="0"/>
    <s v="enrol_tertiary_training_prioryr"/>
    <s v="1"/>
    <n v="9"/>
    <x v="2"/>
    <n v="123438"/>
    <s v="prop"/>
    <x v="28"/>
    <x v="0"/>
    <x v="1"/>
  </r>
  <r>
    <x v="1"/>
    <x v="0"/>
    <s v="hd_prior_year"/>
    <s v="1"/>
    <n v="6"/>
    <x v="2"/>
    <n v="123438"/>
    <s v="prop"/>
    <x v="29"/>
    <x v="0"/>
    <x v="1"/>
  </r>
  <r>
    <x v="1"/>
    <x v="0"/>
    <s v="high_qual"/>
    <s v="Level 1 to 3 qualification"/>
    <n v="39"/>
    <x v="2"/>
    <n v="123438"/>
    <s v="prop"/>
    <x v="5"/>
    <x v="0"/>
    <x v="0"/>
  </r>
  <r>
    <x v="1"/>
    <x v="0"/>
    <s v="high_qual"/>
    <s v="Level 4 to 6 qualification"/>
    <n v="6"/>
    <x v="2"/>
    <n v="123438"/>
    <s v="prop"/>
    <x v="5"/>
    <x v="0"/>
    <x v="0"/>
  </r>
  <r>
    <x v="1"/>
    <x v="0"/>
    <s v="high_qual"/>
    <s v="Level 7+"/>
    <n v="9"/>
    <x v="2"/>
    <n v="123438"/>
    <s v="prop"/>
    <x v="5"/>
    <x v="0"/>
    <x v="0"/>
  </r>
  <r>
    <x v="1"/>
    <x v="0"/>
    <s v="high_qual"/>
    <s v="Missing"/>
    <n v="123288"/>
    <x v="2"/>
    <n v="123438"/>
    <s v="prop"/>
    <x v="5"/>
    <x v="0"/>
    <x v="0"/>
  </r>
  <r>
    <x v="1"/>
    <x v="0"/>
    <s v="high_qual"/>
    <s v="No qualification"/>
    <n v="93"/>
    <x v="2"/>
    <n v="123438"/>
    <s v="prop"/>
    <x v="5"/>
    <x v="0"/>
    <x v="0"/>
  </r>
  <r>
    <x v="1"/>
    <x v="0"/>
    <s v="high_qual_nqf"/>
    <s v="1"/>
    <n v="21"/>
    <x v="2"/>
    <n v="123438"/>
    <s v="prop"/>
    <x v="14"/>
    <x v="0"/>
    <x v="0"/>
  </r>
  <r>
    <x v="1"/>
    <x v="0"/>
    <s v="high_qual_nqf"/>
    <s v="2"/>
    <n v="6"/>
    <x v="2"/>
    <n v="123438"/>
    <s v="prop"/>
    <x v="14"/>
    <x v="0"/>
    <x v="0"/>
  </r>
  <r>
    <x v="1"/>
    <x v="0"/>
    <s v="high_qual_nqf"/>
    <s v="3"/>
    <n v="12"/>
    <x v="2"/>
    <n v="123438"/>
    <s v="prop"/>
    <x v="14"/>
    <x v="0"/>
    <x v="0"/>
  </r>
  <r>
    <x v="1"/>
    <x v="0"/>
    <s v="high_qual_nqf"/>
    <s v="4"/>
    <m/>
    <x v="2"/>
    <n v="123438"/>
    <s v="prop"/>
    <x v="14"/>
    <x v="0"/>
    <x v="0"/>
  </r>
  <r>
    <x v="1"/>
    <x v="0"/>
    <s v="high_qual_nqf"/>
    <s v="5"/>
    <m/>
    <x v="2"/>
    <n v="123438"/>
    <s v="prop"/>
    <x v="14"/>
    <x v="0"/>
    <x v="0"/>
  </r>
  <r>
    <x v="1"/>
    <x v="0"/>
    <s v="high_qual_nqf"/>
    <s v="7"/>
    <n v="6"/>
    <x v="2"/>
    <n v="123438"/>
    <s v="prop"/>
    <x v="14"/>
    <x v="0"/>
    <x v="0"/>
  </r>
  <r>
    <x v="1"/>
    <x v="0"/>
    <s v="high_qual_nqf"/>
    <s v="8"/>
    <m/>
    <x v="2"/>
    <n v="123438"/>
    <s v="prop"/>
    <x v="14"/>
    <x v="0"/>
    <x v="0"/>
  </r>
  <r>
    <x v="1"/>
    <x v="0"/>
    <s v="high_qual_nqf"/>
    <s v="9"/>
    <m/>
    <x v="2"/>
    <n v="123438"/>
    <s v="prop"/>
    <x v="14"/>
    <x v="0"/>
    <x v="0"/>
  </r>
  <r>
    <x v="1"/>
    <x v="0"/>
    <s v="HNZapply_prioryear"/>
    <s v="1"/>
    <n v="2901"/>
    <x v="2"/>
    <n v="123438"/>
    <s v="prop"/>
    <x v="6"/>
    <x v="0"/>
    <x v="1"/>
  </r>
  <r>
    <x v="1"/>
    <x v="0"/>
    <s v="HNZtenant_prior"/>
    <s v="1"/>
    <n v="19689"/>
    <x v="2"/>
    <n v="123438"/>
    <s v="prop"/>
    <x v="7"/>
    <x v="0"/>
    <x v="1"/>
  </r>
  <r>
    <x v="1"/>
    <x v="0"/>
    <s v="HNZtenant_prioryear"/>
    <s v="1"/>
    <n v="12498"/>
    <x v="2"/>
    <n v="123438"/>
    <s v="prop"/>
    <x v="8"/>
    <x v="0"/>
    <x v="1"/>
  </r>
  <r>
    <x v="1"/>
    <x v="0"/>
    <s v="JSWR_prior_year"/>
    <s v="1"/>
    <m/>
    <x v="2"/>
    <n v="123438"/>
    <s v="prop"/>
    <x v="31"/>
    <x v="0"/>
    <x v="1"/>
  </r>
  <r>
    <x v="1"/>
    <x v="0"/>
    <s v="nzsced_field"/>
    <s v="architecture and building"/>
    <m/>
    <x v="2"/>
    <n v="123438"/>
    <s v="prop"/>
    <x v="32"/>
    <x v="0"/>
    <x v="0"/>
  </r>
  <r>
    <x v="1"/>
    <x v="0"/>
    <s v="nzsced_field"/>
    <s v="mixed field programmes"/>
    <m/>
    <x v="2"/>
    <n v="123438"/>
    <s v="prop"/>
    <x v="32"/>
    <x v="0"/>
    <x v="0"/>
  </r>
  <r>
    <x v="1"/>
    <x v="0"/>
    <s v="nzsced_field"/>
    <s v="society and culture"/>
    <n v="9"/>
    <x v="2"/>
    <n v="123438"/>
    <s v="prop"/>
    <x v="32"/>
    <x v="0"/>
    <x v="0"/>
  </r>
  <r>
    <x v="1"/>
    <x v="0"/>
    <s v="offend_prioryr"/>
    <s v="1"/>
    <n v="672"/>
    <x v="2"/>
    <n v="123438"/>
    <s v="prop"/>
    <x v="9"/>
    <x v="0"/>
    <x v="1"/>
  </r>
  <r>
    <x v="1"/>
    <x v="0"/>
    <s v="offend_serious_harm_prioryr"/>
    <s v="1"/>
    <n v="120"/>
    <x v="2"/>
    <n v="123438"/>
    <s v="prop"/>
    <x v="10"/>
    <x v="0"/>
    <x v="1"/>
  </r>
  <r>
    <x v="1"/>
    <x v="0"/>
    <s v="PRIMHD_flag"/>
    <s v="1"/>
    <n v="3018"/>
    <x v="2"/>
    <n v="123438"/>
    <s v="prop"/>
    <x v="11"/>
    <x v="0"/>
    <x v="1"/>
  </r>
  <r>
    <x v="1"/>
    <x v="0"/>
    <s v="prog_job_placement"/>
    <s v="1"/>
    <m/>
    <x v="2"/>
    <n v="123438"/>
    <s v="prop"/>
    <x v="35"/>
    <x v="0"/>
    <x v="1"/>
  </r>
  <r>
    <x v="1"/>
    <x v="0"/>
    <s v="supp_accommodation"/>
    <s v="1"/>
    <m/>
    <x v="2"/>
    <n v="123438"/>
    <s v="prop"/>
    <x v="42"/>
    <x v="0"/>
    <x v="1"/>
  </r>
  <r>
    <x v="1"/>
    <x v="0"/>
    <s v="supp_benefit_flag"/>
    <s v="1"/>
    <m/>
    <x v="2"/>
    <n v="123438"/>
    <s v="prop"/>
    <x v="43"/>
    <x v="0"/>
    <x v="1"/>
  </r>
  <r>
    <x v="1"/>
    <x v="0"/>
    <s v="supp_winter_payment"/>
    <s v="1"/>
    <m/>
    <x v="2"/>
    <n v="123438"/>
    <s v="prop"/>
    <x v="46"/>
    <x v="0"/>
    <x v="1"/>
  </r>
  <r>
    <x v="1"/>
    <x v="0"/>
    <s v="victim_prioryr"/>
    <s v="1"/>
    <n v="1305"/>
    <x v="2"/>
    <n v="123438"/>
    <s v="prop"/>
    <x v="12"/>
    <x v="0"/>
    <x v="1"/>
  </r>
  <r>
    <x v="1"/>
    <x v="0"/>
    <s v="victim_serious_harm_prioryr"/>
    <s v="1"/>
    <n v="1212"/>
    <x v="2"/>
    <n v="123438"/>
    <s v="prop"/>
    <x v="13"/>
    <x v="0"/>
    <x v="1"/>
  </r>
  <r>
    <x v="1"/>
    <x v="0"/>
    <s v="Youth_prior_year"/>
    <s v="1"/>
    <m/>
    <x v="2"/>
    <n v="123438"/>
    <s v="prop"/>
    <x v="47"/>
    <x v="0"/>
    <x v="1"/>
  </r>
  <r>
    <x v="1"/>
    <x v="0"/>
    <s v="alcohol_drug_referral_from"/>
    <s v="1"/>
    <n v="12"/>
    <x v="2"/>
    <n v="116016"/>
    <s v="prop"/>
    <x v="48"/>
    <x v="1"/>
    <x v="1"/>
  </r>
  <r>
    <x v="1"/>
    <x v="0"/>
    <s v="alcohol_drug_referral_to"/>
    <s v="1"/>
    <n v="15"/>
    <x v="2"/>
    <n v="116016"/>
    <s v="prop"/>
    <x v="15"/>
    <x v="1"/>
    <x v="1"/>
  </r>
  <r>
    <x v="1"/>
    <x v="0"/>
    <s v="anzsic06_division"/>
    <s v="Accommodation and Food Services"/>
    <n v="441"/>
    <x v="2"/>
    <n v="116016"/>
    <s v="prop"/>
    <x v="0"/>
    <x v="1"/>
    <x v="0"/>
  </r>
  <r>
    <x v="1"/>
    <x v="0"/>
    <s v="anzsic06_division"/>
    <s v="Administrative and Support Services"/>
    <n v="153"/>
    <x v="2"/>
    <n v="116016"/>
    <s v="prop"/>
    <x v="0"/>
    <x v="1"/>
    <x v="0"/>
  </r>
  <r>
    <x v="1"/>
    <x v="0"/>
    <s v="anzsic06_division"/>
    <s v="Agriculture, Forestry and Fishing"/>
    <n v="255"/>
    <x v="2"/>
    <n v="116016"/>
    <s v="prop"/>
    <x v="0"/>
    <x v="1"/>
    <x v="0"/>
  </r>
  <r>
    <x v="1"/>
    <x v="0"/>
    <s v="anzsic06_division"/>
    <s v="Arts and Recreation Services"/>
    <n v="51"/>
    <x v="2"/>
    <n v="116016"/>
    <s v="prop"/>
    <x v="0"/>
    <x v="1"/>
    <x v="0"/>
  </r>
  <r>
    <x v="1"/>
    <x v="0"/>
    <s v="anzsic06_division"/>
    <s v="Construction"/>
    <n v="30"/>
    <x v="2"/>
    <n v="116016"/>
    <s v="prop"/>
    <x v="0"/>
    <x v="1"/>
    <x v="0"/>
  </r>
  <r>
    <x v="1"/>
    <x v="0"/>
    <s v="anzsic06_division"/>
    <s v="Education and Training"/>
    <n v="15"/>
    <x v="2"/>
    <n v="116016"/>
    <s v="prop"/>
    <x v="0"/>
    <x v="1"/>
    <x v="0"/>
  </r>
  <r>
    <x v="1"/>
    <x v="0"/>
    <s v="anzsic06_division"/>
    <s v="Electricity, Gas, Water and Waste Services"/>
    <m/>
    <x v="2"/>
    <n v="116016"/>
    <s v="prop"/>
    <x v="0"/>
    <x v="1"/>
    <x v="0"/>
  </r>
  <r>
    <x v="1"/>
    <x v="0"/>
    <s v="anzsic06_division"/>
    <s v="Financial and Insurance Services"/>
    <m/>
    <x v="2"/>
    <n v="116016"/>
    <s v="prop"/>
    <x v="0"/>
    <x v="1"/>
    <x v="0"/>
  </r>
  <r>
    <x v="1"/>
    <x v="0"/>
    <s v="anzsic06_division"/>
    <s v="Health Care and Social Assistance"/>
    <n v="24"/>
    <x v="2"/>
    <n v="116016"/>
    <s v="prop"/>
    <x v="0"/>
    <x v="1"/>
    <x v="0"/>
  </r>
  <r>
    <x v="1"/>
    <x v="0"/>
    <s v="anzsic06_division"/>
    <s v="Information Media and Telecommunications"/>
    <n v="93"/>
    <x v="2"/>
    <n v="116016"/>
    <s v="prop"/>
    <x v="0"/>
    <x v="1"/>
    <x v="0"/>
  </r>
  <r>
    <x v="1"/>
    <x v="0"/>
    <s v="anzsic06_division"/>
    <s v="Manufacturing"/>
    <n v="60"/>
    <x v="2"/>
    <n v="116016"/>
    <s v="prop"/>
    <x v="0"/>
    <x v="1"/>
    <x v="0"/>
  </r>
  <r>
    <x v="1"/>
    <x v="0"/>
    <s v="anzsic06_division"/>
    <s v="Other Services"/>
    <n v="33"/>
    <x v="2"/>
    <n v="116016"/>
    <s v="prop"/>
    <x v="0"/>
    <x v="1"/>
    <x v="0"/>
  </r>
  <r>
    <x v="1"/>
    <x v="0"/>
    <s v="anzsic06_division"/>
    <s v="Professional, Scientific and Technical Services"/>
    <n v="87"/>
    <x v="2"/>
    <n v="116016"/>
    <s v="prop"/>
    <x v="0"/>
    <x v="1"/>
    <x v="0"/>
  </r>
  <r>
    <x v="1"/>
    <x v="0"/>
    <s v="anzsic06_division"/>
    <s v="Public Administration and Safety"/>
    <n v="6"/>
    <x v="2"/>
    <n v="116016"/>
    <s v="prop"/>
    <x v="0"/>
    <x v="1"/>
    <x v="0"/>
  </r>
  <r>
    <x v="1"/>
    <x v="0"/>
    <s v="anzsic06_division"/>
    <s v="Rental, Hiring and Real Estate Services"/>
    <n v="18"/>
    <x v="2"/>
    <n v="116016"/>
    <s v="prop"/>
    <x v="0"/>
    <x v="1"/>
    <x v="0"/>
  </r>
  <r>
    <x v="1"/>
    <x v="0"/>
    <s v="anzsic06_division"/>
    <s v="Retail Trade"/>
    <n v="144"/>
    <x v="2"/>
    <n v="116016"/>
    <s v="prop"/>
    <x v="0"/>
    <x v="1"/>
    <x v="0"/>
  </r>
  <r>
    <x v="1"/>
    <x v="0"/>
    <s v="anzsic06_division"/>
    <s v="Transport, Postal and Warehousing"/>
    <n v="18"/>
    <x v="2"/>
    <n v="116016"/>
    <s v="prop"/>
    <x v="0"/>
    <x v="1"/>
    <x v="0"/>
  </r>
  <r>
    <x v="1"/>
    <x v="0"/>
    <s v="anzsic06_division"/>
    <s v="Wholesale Trade"/>
    <n v="57"/>
    <x v="2"/>
    <n v="116016"/>
    <s v="prop"/>
    <x v="0"/>
    <x v="1"/>
    <x v="0"/>
  </r>
  <r>
    <x v="1"/>
    <x v="0"/>
    <s v="ben_payment_year_prior"/>
    <s v="1"/>
    <m/>
    <x v="2"/>
    <n v="116016"/>
    <s v="prop"/>
    <x v="16"/>
    <x v="1"/>
    <x v="1"/>
  </r>
  <r>
    <x v="1"/>
    <x v="0"/>
    <s v="benT1_prior_year"/>
    <s v="1"/>
    <m/>
    <x v="2"/>
    <n v="116016"/>
    <s v="prop"/>
    <x v="17"/>
    <x v="1"/>
    <x v="1"/>
  </r>
  <r>
    <x v="1"/>
    <x v="0"/>
    <s v="charge_not_proved"/>
    <s v="1"/>
    <m/>
    <x v="2"/>
    <n v="116016"/>
    <s v="prop"/>
    <x v="19"/>
    <x v="1"/>
    <x v="1"/>
  </r>
  <r>
    <x v="1"/>
    <x v="0"/>
    <s v="court_charge_laid"/>
    <s v="1"/>
    <m/>
    <x v="2"/>
    <n v="116016"/>
    <s v="prop"/>
    <x v="22"/>
    <x v="1"/>
    <x v="1"/>
  </r>
  <r>
    <x v="1"/>
    <x v="0"/>
    <s v="dl_motorcar_ever"/>
    <s v="No"/>
    <n v="116016"/>
    <x v="2"/>
    <n v="116016"/>
    <s v="prop"/>
    <x v="1"/>
    <x v="1"/>
    <x v="0"/>
  </r>
  <r>
    <x v="1"/>
    <x v="0"/>
    <s v="dl_motorcar_ever"/>
    <s v="Yes_3_full"/>
    <m/>
    <x v="2"/>
    <n v="116016"/>
    <s v="prop"/>
    <x v="1"/>
    <x v="1"/>
    <x v="0"/>
  </r>
  <r>
    <x v="1"/>
    <x v="0"/>
    <s v="earnings_year_prior"/>
    <s v="1"/>
    <n v="1518"/>
    <x v="2"/>
    <n v="116016"/>
    <s v="prop"/>
    <x v="2"/>
    <x v="1"/>
    <x v="1"/>
  </r>
  <r>
    <x v="1"/>
    <x v="0"/>
    <s v="EET_6months_prioryr"/>
    <s v="1"/>
    <n v="70269"/>
    <x v="2"/>
    <n v="116016"/>
    <s v="prop"/>
    <x v="3"/>
    <x v="1"/>
    <x v="1"/>
  </r>
  <r>
    <x v="1"/>
    <x v="0"/>
    <s v="EET_anytime_prioryr"/>
    <s v="1"/>
    <n v="74220"/>
    <x v="2"/>
    <n v="116016"/>
    <s v="prop"/>
    <x v="4"/>
    <x v="1"/>
    <x v="1"/>
  </r>
  <r>
    <x v="1"/>
    <x v="0"/>
    <s v="employ_assist_prog"/>
    <s v="1"/>
    <m/>
    <x v="2"/>
    <n v="116016"/>
    <s v="prop"/>
    <x v="25"/>
    <x v="1"/>
    <x v="1"/>
  </r>
  <r>
    <x v="1"/>
    <x v="0"/>
    <s v="enrol_tertiary_ed_prioryr"/>
    <s v="1"/>
    <n v="21"/>
    <x v="2"/>
    <n v="116016"/>
    <s v="prop"/>
    <x v="27"/>
    <x v="1"/>
    <x v="1"/>
  </r>
  <r>
    <x v="1"/>
    <x v="0"/>
    <s v="enrol_tertiary_training_prioryr"/>
    <s v="1"/>
    <n v="18"/>
    <x v="2"/>
    <n v="116016"/>
    <s v="prop"/>
    <x v="28"/>
    <x v="1"/>
    <x v="1"/>
  </r>
  <r>
    <x v="1"/>
    <x v="0"/>
    <s v="high_qual"/>
    <s v="Level 1 to 3 qualification"/>
    <n v="27"/>
    <x v="2"/>
    <n v="116016"/>
    <s v="prop"/>
    <x v="5"/>
    <x v="1"/>
    <x v="0"/>
  </r>
  <r>
    <x v="1"/>
    <x v="0"/>
    <s v="high_qual"/>
    <s v="Level 4 to 6 qualification"/>
    <n v="12"/>
    <x v="2"/>
    <n v="116016"/>
    <s v="prop"/>
    <x v="5"/>
    <x v="1"/>
    <x v="0"/>
  </r>
  <r>
    <x v="1"/>
    <x v="0"/>
    <s v="high_qual"/>
    <s v="Level 7+"/>
    <n v="9"/>
    <x v="2"/>
    <n v="116016"/>
    <s v="prop"/>
    <x v="5"/>
    <x v="1"/>
    <x v="0"/>
  </r>
  <r>
    <x v="1"/>
    <x v="0"/>
    <s v="high_qual"/>
    <s v="Missing"/>
    <n v="115887"/>
    <x v="2"/>
    <n v="116016"/>
    <s v="prop"/>
    <x v="5"/>
    <x v="1"/>
    <x v="0"/>
  </r>
  <r>
    <x v="1"/>
    <x v="0"/>
    <s v="high_qual"/>
    <s v="No qualification"/>
    <n v="90"/>
    <x v="2"/>
    <n v="116016"/>
    <s v="prop"/>
    <x v="5"/>
    <x v="1"/>
    <x v="0"/>
  </r>
  <r>
    <x v="1"/>
    <x v="0"/>
    <s v="high_qual_nqf"/>
    <s v="1"/>
    <n v="9"/>
    <x v="2"/>
    <n v="116016"/>
    <s v="prop"/>
    <x v="14"/>
    <x v="1"/>
    <x v="0"/>
  </r>
  <r>
    <x v="1"/>
    <x v="0"/>
    <s v="high_qual_nqf"/>
    <s v="2"/>
    <n v="9"/>
    <x v="2"/>
    <n v="116016"/>
    <s v="prop"/>
    <x v="14"/>
    <x v="1"/>
    <x v="0"/>
  </r>
  <r>
    <x v="1"/>
    <x v="0"/>
    <s v="high_qual_nqf"/>
    <s v="3"/>
    <m/>
    <x v="2"/>
    <n v="116016"/>
    <s v="prop"/>
    <x v="14"/>
    <x v="1"/>
    <x v="0"/>
  </r>
  <r>
    <x v="1"/>
    <x v="0"/>
    <s v="high_qual_nqf"/>
    <s v="4"/>
    <m/>
    <x v="2"/>
    <n v="116016"/>
    <s v="prop"/>
    <x v="14"/>
    <x v="1"/>
    <x v="0"/>
  </r>
  <r>
    <x v="1"/>
    <x v="0"/>
    <s v="high_qual_nqf"/>
    <s v="5"/>
    <m/>
    <x v="2"/>
    <n v="116016"/>
    <s v="prop"/>
    <x v="14"/>
    <x v="1"/>
    <x v="0"/>
  </r>
  <r>
    <x v="1"/>
    <x v="0"/>
    <s v="high_qual_nqf"/>
    <s v="6"/>
    <m/>
    <x v="2"/>
    <n v="116016"/>
    <s v="prop"/>
    <x v="14"/>
    <x v="1"/>
    <x v="0"/>
  </r>
  <r>
    <x v="1"/>
    <x v="0"/>
    <s v="high_qual_nqf"/>
    <s v="7"/>
    <n v="6"/>
    <x v="2"/>
    <n v="116016"/>
    <s v="prop"/>
    <x v="14"/>
    <x v="1"/>
    <x v="0"/>
  </r>
  <r>
    <x v="1"/>
    <x v="0"/>
    <s v="high_qual_nqf"/>
    <s v="8"/>
    <m/>
    <x v="2"/>
    <n v="116016"/>
    <s v="prop"/>
    <x v="14"/>
    <x v="1"/>
    <x v="0"/>
  </r>
  <r>
    <x v="1"/>
    <x v="0"/>
    <s v="HNZapply_prioryear"/>
    <s v="1"/>
    <n v="2613"/>
    <x v="2"/>
    <n v="116016"/>
    <s v="prop"/>
    <x v="6"/>
    <x v="1"/>
    <x v="1"/>
  </r>
  <r>
    <x v="1"/>
    <x v="0"/>
    <s v="HNZtenant_prior"/>
    <s v="1"/>
    <n v="18387"/>
    <x v="2"/>
    <n v="116016"/>
    <s v="prop"/>
    <x v="7"/>
    <x v="1"/>
    <x v="1"/>
  </r>
  <r>
    <x v="1"/>
    <x v="0"/>
    <s v="HNZtenant_prioryear"/>
    <s v="1"/>
    <n v="11742"/>
    <x v="2"/>
    <n v="116016"/>
    <s v="prop"/>
    <x v="8"/>
    <x v="1"/>
    <x v="1"/>
  </r>
  <r>
    <x v="1"/>
    <x v="0"/>
    <s v="nzsced_field"/>
    <s v="health"/>
    <m/>
    <x v="2"/>
    <n v="116016"/>
    <s v="prop"/>
    <x v="32"/>
    <x v="1"/>
    <x v="0"/>
  </r>
  <r>
    <x v="1"/>
    <x v="0"/>
    <s v="nzsced_field"/>
    <s v="mixed field programmes"/>
    <n v="6"/>
    <x v="2"/>
    <n v="116016"/>
    <s v="prop"/>
    <x v="32"/>
    <x v="1"/>
    <x v="0"/>
  </r>
  <r>
    <x v="1"/>
    <x v="0"/>
    <s v="nzsced_field"/>
    <s v="society and culture"/>
    <n v="15"/>
    <x v="2"/>
    <n v="116016"/>
    <s v="prop"/>
    <x v="32"/>
    <x v="1"/>
    <x v="0"/>
  </r>
  <r>
    <x v="1"/>
    <x v="0"/>
    <s v="offend_prioryr"/>
    <s v="1"/>
    <n v="261"/>
    <x v="2"/>
    <n v="116016"/>
    <s v="prop"/>
    <x v="9"/>
    <x v="1"/>
    <x v="1"/>
  </r>
  <r>
    <x v="1"/>
    <x v="0"/>
    <s v="offend_serious_harm_prioryr"/>
    <s v="1"/>
    <n v="81"/>
    <x v="2"/>
    <n v="116016"/>
    <s v="prop"/>
    <x v="10"/>
    <x v="1"/>
    <x v="1"/>
  </r>
  <r>
    <x v="1"/>
    <x v="0"/>
    <s v="pension_payment_year_prior"/>
    <s v="1"/>
    <m/>
    <x v="2"/>
    <n v="116016"/>
    <s v="prop"/>
    <x v="49"/>
    <x v="1"/>
    <x v="1"/>
  </r>
  <r>
    <x v="1"/>
    <x v="0"/>
    <s v="pension_prior_year"/>
    <s v="1"/>
    <m/>
    <x v="2"/>
    <n v="116016"/>
    <s v="prop"/>
    <x v="50"/>
    <x v="1"/>
    <x v="1"/>
  </r>
  <r>
    <x v="1"/>
    <x v="0"/>
    <s v="PRIMHD_flag"/>
    <s v="1"/>
    <n v="1875"/>
    <x v="2"/>
    <n v="116016"/>
    <s v="prop"/>
    <x v="11"/>
    <x v="1"/>
    <x v="1"/>
  </r>
  <r>
    <x v="1"/>
    <x v="0"/>
    <s v="prog_job_placement"/>
    <s v="1"/>
    <m/>
    <x v="2"/>
    <n v="116016"/>
    <s v="prop"/>
    <x v="35"/>
    <x v="1"/>
    <x v="1"/>
  </r>
  <r>
    <x v="1"/>
    <x v="0"/>
    <s v="serious_mental_health_ever"/>
    <s v="1"/>
    <m/>
    <x v="2"/>
    <n v="116016"/>
    <s v="prop"/>
    <x v="39"/>
    <x v="1"/>
    <x v="1"/>
  </r>
  <r>
    <x v="1"/>
    <x v="0"/>
    <s v="SoleParent_prior_year"/>
    <s v="1"/>
    <m/>
    <x v="2"/>
    <n v="116016"/>
    <s v="prop"/>
    <x v="41"/>
    <x v="1"/>
    <x v="1"/>
  </r>
  <r>
    <x v="1"/>
    <x v="0"/>
    <s v="supp_benefit_flag"/>
    <s v="1"/>
    <m/>
    <x v="2"/>
    <n v="116016"/>
    <s v="prop"/>
    <x v="43"/>
    <x v="1"/>
    <x v="1"/>
  </r>
  <r>
    <x v="1"/>
    <x v="0"/>
    <s v="supp_disability"/>
    <s v="1"/>
    <m/>
    <x v="2"/>
    <n v="116016"/>
    <s v="prop"/>
    <x v="45"/>
    <x v="1"/>
    <x v="1"/>
  </r>
  <r>
    <x v="1"/>
    <x v="0"/>
    <s v="supp_winter_payment"/>
    <s v="1"/>
    <m/>
    <x v="2"/>
    <n v="116016"/>
    <s v="prop"/>
    <x v="46"/>
    <x v="1"/>
    <x v="1"/>
  </r>
  <r>
    <x v="1"/>
    <x v="0"/>
    <s v="victim_prioryr"/>
    <s v="1"/>
    <n v="1305"/>
    <x v="2"/>
    <n v="116016"/>
    <s v="prop"/>
    <x v="12"/>
    <x v="1"/>
    <x v="1"/>
  </r>
  <r>
    <x v="1"/>
    <x v="0"/>
    <s v="victim_serious_harm_prioryr"/>
    <s v="1"/>
    <n v="1263"/>
    <x v="2"/>
    <n v="116016"/>
    <s v="prop"/>
    <x v="13"/>
    <x v="1"/>
    <x v="1"/>
  </r>
  <r>
    <x v="1"/>
    <x v="1"/>
    <s v="alcohol_drug_referral_from"/>
    <s v="1"/>
    <n v="342"/>
    <x v="2"/>
    <n v="108495"/>
    <s v="prop"/>
    <x v="48"/>
    <x v="0"/>
    <x v="1"/>
  </r>
  <r>
    <x v="1"/>
    <x v="1"/>
    <s v="alcohol_drug_referral_to"/>
    <s v="1"/>
    <n v="330"/>
    <x v="2"/>
    <n v="108495"/>
    <s v="prop"/>
    <x v="15"/>
    <x v="0"/>
    <x v="1"/>
  </r>
  <r>
    <x v="1"/>
    <x v="1"/>
    <s v="anzsic06_division"/>
    <s v="Accommodation and Food Services"/>
    <n v="5139"/>
    <x v="2"/>
    <n v="108495"/>
    <s v="prop"/>
    <x v="0"/>
    <x v="0"/>
    <x v="0"/>
  </r>
  <r>
    <x v="1"/>
    <x v="1"/>
    <s v="anzsic06_division"/>
    <s v="Administrative and Support Services"/>
    <n v="6138"/>
    <x v="2"/>
    <n v="108495"/>
    <s v="prop"/>
    <x v="0"/>
    <x v="0"/>
    <x v="0"/>
  </r>
  <r>
    <x v="1"/>
    <x v="1"/>
    <s v="anzsic06_division"/>
    <s v="Agriculture, Forestry and Fishing"/>
    <n v="7008"/>
    <x v="2"/>
    <n v="108495"/>
    <s v="prop"/>
    <x v="0"/>
    <x v="0"/>
    <x v="0"/>
  </r>
  <r>
    <x v="1"/>
    <x v="1"/>
    <s v="anzsic06_division"/>
    <s v="Arts and Recreation Services"/>
    <n v="1389"/>
    <x v="2"/>
    <n v="108495"/>
    <s v="prop"/>
    <x v="0"/>
    <x v="0"/>
    <x v="0"/>
  </r>
  <r>
    <x v="1"/>
    <x v="1"/>
    <s v="anzsic06_division"/>
    <s v="Construction"/>
    <n v="17262"/>
    <x v="2"/>
    <n v="108495"/>
    <s v="prop"/>
    <x v="0"/>
    <x v="0"/>
    <x v="0"/>
  </r>
  <r>
    <x v="1"/>
    <x v="1"/>
    <s v="anzsic06_division"/>
    <s v="Education and Training"/>
    <n v="1224"/>
    <x v="2"/>
    <n v="108495"/>
    <s v="prop"/>
    <x v="0"/>
    <x v="0"/>
    <x v="0"/>
  </r>
  <r>
    <x v="1"/>
    <x v="1"/>
    <s v="anzsic06_division"/>
    <s v="Electricity, Gas, Water and Waste Services"/>
    <n v="654"/>
    <x v="2"/>
    <n v="108495"/>
    <s v="prop"/>
    <x v="0"/>
    <x v="0"/>
    <x v="0"/>
  </r>
  <r>
    <x v="1"/>
    <x v="1"/>
    <s v="anzsic06_division"/>
    <s v="Financial and Insurance Services"/>
    <n v="705"/>
    <x v="2"/>
    <n v="108495"/>
    <s v="prop"/>
    <x v="0"/>
    <x v="0"/>
    <x v="0"/>
  </r>
  <r>
    <x v="1"/>
    <x v="1"/>
    <s v="anzsic06_division"/>
    <s v="Health Care and Social Assistance"/>
    <n v="1548"/>
    <x v="2"/>
    <n v="108495"/>
    <s v="prop"/>
    <x v="0"/>
    <x v="0"/>
    <x v="0"/>
  </r>
  <r>
    <x v="1"/>
    <x v="1"/>
    <s v="anzsic06_division"/>
    <s v="Information Media and Telecommunications"/>
    <n v="723"/>
    <x v="2"/>
    <n v="108495"/>
    <s v="prop"/>
    <x v="0"/>
    <x v="0"/>
    <x v="0"/>
  </r>
  <r>
    <x v="1"/>
    <x v="1"/>
    <s v="anzsic06_division"/>
    <s v="Manufacturing"/>
    <n v="9594"/>
    <x v="2"/>
    <n v="108495"/>
    <s v="prop"/>
    <x v="0"/>
    <x v="0"/>
    <x v="0"/>
  </r>
  <r>
    <x v="1"/>
    <x v="1"/>
    <s v="anzsic06_division"/>
    <s v="Mining"/>
    <n v="171"/>
    <x v="2"/>
    <n v="108495"/>
    <s v="prop"/>
    <x v="0"/>
    <x v="0"/>
    <x v="0"/>
  </r>
  <r>
    <x v="1"/>
    <x v="1"/>
    <s v="anzsic06_division"/>
    <s v="Other Services"/>
    <n v="2127"/>
    <x v="2"/>
    <n v="108495"/>
    <s v="prop"/>
    <x v="0"/>
    <x v="0"/>
    <x v="0"/>
  </r>
  <r>
    <x v="1"/>
    <x v="1"/>
    <s v="anzsic06_division"/>
    <s v="Professional, Scientific and Technical Services"/>
    <n v="2631"/>
    <x v="2"/>
    <n v="108495"/>
    <s v="prop"/>
    <x v="0"/>
    <x v="0"/>
    <x v="0"/>
  </r>
  <r>
    <x v="1"/>
    <x v="1"/>
    <s v="anzsic06_division"/>
    <s v="Public Administration and Safety"/>
    <n v="3426"/>
    <x v="2"/>
    <n v="108495"/>
    <s v="prop"/>
    <x v="0"/>
    <x v="0"/>
    <x v="0"/>
  </r>
  <r>
    <x v="1"/>
    <x v="1"/>
    <s v="anzsic06_division"/>
    <s v="Rental, Hiring and Real Estate Services"/>
    <n v="876"/>
    <x v="2"/>
    <n v="108495"/>
    <s v="prop"/>
    <x v="0"/>
    <x v="0"/>
    <x v="0"/>
  </r>
  <r>
    <x v="1"/>
    <x v="1"/>
    <s v="anzsic06_division"/>
    <s v="Retail Trade"/>
    <n v="7041"/>
    <x v="2"/>
    <n v="108495"/>
    <s v="prop"/>
    <x v="0"/>
    <x v="0"/>
    <x v="0"/>
  </r>
  <r>
    <x v="1"/>
    <x v="1"/>
    <s v="anzsic06_division"/>
    <s v="Transport, Postal and Warehousing"/>
    <n v="3180"/>
    <x v="2"/>
    <n v="108495"/>
    <s v="prop"/>
    <x v="0"/>
    <x v="0"/>
    <x v="0"/>
  </r>
  <r>
    <x v="1"/>
    <x v="1"/>
    <s v="anzsic06_division"/>
    <s v="Wholesale Trade"/>
    <n v="2826"/>
    <x v="2"/>
    <n v="108495"/>
    <s v="prop"/>
    <x v="0"/>
    <x v="0"/>
    <x v="0"/>
  </r>
  <r>
    <x v="1"/>
    <x v="1"/>
    <s v="ben_payment_year_prior"/>
    <s v="1"/>
    <n v="30513"/>
    <x v="2"/>
    <n v="108495"/>
    <s v="prop"/>
    <x v="16"/>
    <x v="0"/>
    <x v="1"/>
  </r>
  <r>
    <x v="1"/>
    <x v="1"/>
    <s v="benT1_prior_year"/>
    <s v="1"/>
    <n v="29538"/>
    <x v="2"/>
    <n v="108495"/>
    <s v="prop"/>
    <x v="17"/>
    <x v="0"/>
    <x v="1"/>
  </r>
  <r>
    <x v="1"/>
    <x v="1"/>
    <s v="charge_convicted_proved"/>
    <s v="1"/>
    <n v="5385"/>
    <x v="2"/>
    <n v="108495"/>
    <s v="prop"/>
    <x v="18"/>
    <x v="0"/>
    <x v="1"/>
  </r>
  <r>
    <x v="1"/>
    <x v="1"/>
    <s v="charge_not_proved"/>
    <s v="1"/>
    <n v="1866"/>
    <x v="2"/>
    <n v="108495"/>
    <s v="prop"/>
    <x v="19"/>
    <x v="0"/>
    <x v="1"/>
  </r>
  <r>
    <x v="1"/>
    <x v="1"/>
    <s v="charge_other"/>
    <s v="1"/>
    <n v="24"/>
    <x v="2"/>
    <n v="108495"/>
    <s v="prop"/>
    <x v="51"/>
    <x v="0"/>
    <x v="0"/>
  </r>
  <r>
    <x v="1"/>
    <x v="1"/>
    <s v="charge_serious_offence"/>
    <s v="1"/>
    <n v="1158"/>
    <x v="2"/>
    <n v="108495"/>
    <s v="prop"/>
    <x v="20"/>
    <x v="0"/>
    <x v="1"/>
  </r>
  <r>
    <x v="1"/>
    <x v="1"/>
    <s v="comm_prior_year"/>
    <s v="1"/>
    <n v="4908"/>
    <x v="2"/>
    <n v="108495"/>
    <s v="prop"/>
    <x v="21"/>
    <x v="0"/>
    <x v="1"/>
  </r>
  <r>
    <x v="1"/>
    <x v="1"/>
    <s v="court_charge_laid"/>
    <s v="1"/>
    <n v="6240"/>
    <x v="2"/>
    <n v="108495"/>
    <s v="prop"/>
    <x v="22"/>
    <x v="0"/>
    <x v="1"/>
  </r>
  <r>
    <x v="1"/>
    <x v="1"/>
    <s v="cust_prior_year"/>
    <s v="1"/>
    <n v="2796"/>
    <x v="2"/>
    <n v="108495"/>
    <s v="prop"/>
    <x v="23"/>
    <x v="0"/>
    <x v="1"/>
  </r>
  <r>
    <x v="1"/>
    <x v="1"/>
    <s v="dl_motorcar_ever"/>
    <s v="No"/>
    <n v="22368"/>
    <x v="2"/>
    <n v="108495"/>
    <s v="prop"/>
    <x v="1"/>
    <x v="0"/>
    <x v="0"/>
  </r>
  <r>
    <x v="1"/>
    <x v="1"/>
    <s v="dl_motorcar_ever"/>
    <s v="Yes_1_learner"/>
    <n v="30558"/>
    <x v="2"/>
    <n v="108495"/>
    <s v="prop"/>
    <x v="1"/>
    <x v="0"/>
    <x v="0"/>
  </r>
  <r>
    <x v="1"/>
    <x v="1"/>
    <s v="dl_motorcar_ever"/>
    <s v="Yes_2_restricted"/>
    <n v="23220"/>
    <x v="2"/>
    <n v="108495"/>
    <s v="prop"/>
    <x v="1"/>
    <x v="0"/>
    <x v="0"/>
  </r>
  <r>
    <x v="1"/>
    <x v="1"/>
    <s v="dl_motorcar_ever"/>
    <s v="Yes_3_full"/>
    <n v="32352"/>
    <x v="2"/>
    <n v="108495"/>
    <s v="prop"/>
    <x v="1"/>
    <x v="0"/>
    <x v="0"/>
  </r>
  <r>
    <x v="1"/>
    <x v="1"/>
    <s v="earnings_year_prior"/>
    <s v="1"/>
    <n v="87006"/>
    <x v="2"/>
    <n v="108495"/>
    <s v="prop"/>
    <x v="2"/>
    <x v="0"/>
    <x v="1"/>
  </r>
  <r>
    <x v="1"/>
    <x v="1"/>
    <s v="EET_6months_prioryr"/>
    <s v="1"/>
    <n v="86775"/>
    <x v="2"/>
    <n v="108495"/>
    <s v="prop"/>
    <x v="3"/>
    <x v="0"/>
    <x v="1"/>
  </r>
  <r>
    <x v="1"/>
    <x v="1"/>
    <s v="EET_anytime_prioryr"/>
    <s v="1"/>
    <n v="97389"/>
    <x v="2"/>
    <n v="108495"/>
    <s v="prop"/>
    <x v="4"/>
    <x v="0"/>
    <x v="1"/>
  </r>
  <r>
    <x v="1"/>
    <x v="1"/>
    <s v="emergencyhousing_prior"/>
    <s v="1"/>
    <n v="951"/>
    <x v="2"/>
    <n v="108495"/>
    <s v="prop"/>
    <x v="24"/>
    <x v="0"/>
    <x v="1"/>
  </r>
  <r>
    <x v="1"/>
    <x v="1"/>
    <s v="employ_assist_prog"/>
    <s v="1"/>
    <n v="12906"/>
    <x v="2"/>
    <n v="108495"/>
    <s v="prop"/>
    <x v="25"/>
    <x v="0"/>
    <x v="1"/>
  </r>
  <r>
    <x v="1"/>
    <x v="1"/>
    <s v="enrol_it_targeted_prioryr"/>
    <s v="1"/>
    <n v="15732"/>
    <x v="2"/>
    <n v="108495"/>
    <s v="prop"/>
    <x v="26"/>
    <x v="0"/>
    <x v="1"/>
  </r>
  <r>
    <x v="1"/>
    <x v="1"/>
    <s v="enrol_tertiary_ed_prioryr"/>
    <s v="1"/>
    <n v="15318"/>
    <x v="2"/>
    <n v="108495"/>
    <s v="prop"/>
    <x v="27"/>
    <x v="0"/>
    <x v="1"/>
  </r>
  <r>
    <x v="1"/>
    <x v="1"/>
    <s v="enrol_tertiary_training_prioryr"/>
    <s v="1"/>
    <n v="28962"/>
    <x v="2"/>
    <n v="108495"/>
    <s v="prop"/>
    <x v="28"/>
    <x v="0"/>
    <x v="1"/>
  </r>
  <r>
    <x v="1"/>
    <x v="1"/>
    <s v="hd_prior_year"/>
    <s v="1"/>
    <n v="1257"/>
    <x v="2"/>
    <n v="108495"/>
    <s v="prop"/>
    <x v="29"/>
    <x v="0"/>
    <x v="1"/>
  </r>
  <r>
    <x v="1"/>
    <x v="1"/>
    <s v="high_qual"/>
    <s v="Level 1 to 3 qualification"/>
    <n v="63915"/>
    <x v="2"/>
    <n v="108495"/>
    <s v="prop"/>
    <x v="5"/>
    <x v="0"/>
    <x v="0"/>
  </r>
  <r>
    <x v="1"/>
    <x v="1"/>
    <s v="high_qual"/>
    <s v="Level 4 to 6 qualification"/>
    <n v="13449"/>
    <x v="2"/>
    <n v="108495"/>
    <s v="prop"/>
    <x v="5"/>
    <x v="0"/>
    <x v="0"/>
  </r>
  <r>
    <x v="1"/>
    <x v="1"/>
    <s v="high_qual"/>
    <s v="Level 7+"/>
    <n v="4623"/>
    <x v="2"/>
    <n v="108495"/>
    <s v="prop"/>
    <x v="5"/>
    <x v="0"/>
    <x v="0"/>
  </r>
  <r>
    <x v="1"/>
    <x v="1"/>
    <s v="high_qual"/>
    <s v="Missing"/>
    <n v="15618"/>
    <x v="2"/>
    <n v="108495"/>
    <s v="prop"/>
    <x v="5"/>
    <x v="0"/>
    <x v="0"/>
  </r>
  <r>
    <x v="1"/>
    <x v="1"/>
    <s v="high_qual"/>
    <s v="No qualification"/>
    <n v="10893"/>
    <x v="2"/>
    <n v="108495"/>
    <s v="prop"/>
    <x v="5"/>
    <x v="0"/>
    <x v="0"/>
  </r>
  <r>
    <x v="1"/>
    <x v="1"/>
    <s v="high_qual_nqf"/>
    <s v="1"/>
    <n v="11727"/>
    <x v="2"/>
    <n v="108495"/>
    <s v="prop"/>
    <x v="14"/>
    <x v="0"/>
    <x v="0"/>
  </r>
  <r>
    <x v="1"/>
    <x v="1"/>
    <s v="high_qual_nqf"/>
    <s v="10"/>
    <m/>
    <x v="2"/>
    <n v="108495"/>
    <s v="prop"/>
    <x v="14"/>
    <x v="0"/>
    <x v="0"/>
  </r>
  <r>
    <x v="1"/>
    <x v="1"/>
    <s v="high_qual_nqf"/>
    <s v="2"/>
    <n v="21792"/>
    <x v="2"/>
    <n v="108495"/>
    <s v="prop"/>
    <x v="14"/>
    <x v="0"/>
    <x v="0"/>
  </r>
  <r>
    <x v="1"/>
    <x v="1"/>
    <s v="high_qual_nqf"/>
    <s v="3"/>
    <n v="30393"/>
    <x v="2"/>
    <n v="108495"/>
    <s v="prop"/>
    <x v="14"/>
    <x v="0"/>
    <x v="0"/>
  </r>
  <r>
    <x v="1"/>
    <x v="1"/>
    <s v="high_qual_nqf"/>
    <s v="4"/>
    <n v="10626"/>
    <x v="2"/>
    <n v="108495"/>
    <s v="prop"/>
    <x v="14"/>
    <x v="0"/>
    <x v="0"/>
  </r>
  <r>
    <x v="1"/>
    <x v="1"/>
    <s v="high_qual_nqf"/>
    <s v="5"/>
    <n v="2001"/>
    <x v="2"/>
    <n v="108495"/>
    <s v="prop"/>
    <x v="14"/>
    <x v="0"/>
    <x v="0"/>
  </r>
  <r>
    <x v="1"/>
    <x v="1"/>
    <s v="high_qual_nqf"/>
    <s v="6"/>
    <n v="822"/>
    <x v="2"/>
    <n v="108495"/>
    <s v="prop"/>
    <x v="14"/>
    <x v="0"/>
    <x v="0"/>
  </r>
  <r>
    <x v="1"/>
    <x v="1"/>
    <s v="high_qual_nqf"/>
    <s v="7"/>
    <n v="3642"/>
    <x v="2"/>
    <n v="108495"/>
    <s v="prop"/>
    <x v="14"/>
    <x v="0"/>
    <x v="0"/>
  </r>
  <r>
    <x v="1"/>
    <x v="1"/>
    <s v="high_qual_nqf"/>
    <s v="8"/>
    <n v="702"/>
    <x v="2"/>
    <n v="108495"/>
    <s v="prop"/>
    <x v="14"/>
    <x v="0"/>
    <x v="0"/>
  </r>
  <r>
    <x v="1"/>
    <x v="1"/>
    <s v="high_qual_nqf"/>
    <s v="9"/>
    <n v="276"/>
    <x v="2"/>
    <n v="108495"/>
    <s v="prop"/>
    <x v="14"/>
    <x v="0"/>
    <x v="0"/>
  </r>
  <r>
    <x v="1"/>
    <x v="1"/>
    <s v="HNZapply_prioryear"/>
    <s v="1"/>
    <n v="1251"/>
    <x v="2"/>
    <n v="108495"/>
    <s v="prop"/>
    <x v="6"/>
    <x v="0"/>
    <x v="1"/>
  </r>
  <r>
    <x v="1"/>
    <x v="1"/>
    <s v="HNZtenant_prior"/>
    <s v="1"/>
    <n v="32325"/>
    <x v="2"/>
    <n v="108495"/>
    <s v="prop"/>
    <x v="7"/>
    <x v="0"/>
    <x v="1"/>
  </r>
  <r>
    <x v="1"/>
    <x v="1"/>
    <s v="HNZtenant_prioryear"/>
    <s v="1"/>
    <n v="8772"/>
    <x v="2"/>
    <n v="108495"/>
    <s v="prop"/>
    <x v="8"/>
    <x v="0"/>
    <x v="1"/>
  </r>
  <r>
    <x v="1"/>
    <x v="1"/>
    <s v="JSHCD_prior_year"/>
    <s v="1"/>
    <n v="5715"/>
    <x v="2"/>
    <n v="108495"/>
    <s v="prop"/>
    <x v="30"/>
    <x v="0"/>
    <x v="1"/>
  </r>
  <r>
    <x v="1"/>
    <x v="1"/>
    <s v="JSWR_prior_year"/>
    <s v="1"/>
    <n v="22038"/>
    <x v="2"/>
    <n v="108495"/>
    <s v="prop"/>
    <x v="31"/>
    <x v="0"/>
    <x v="1"/>
  </r>
  <r>
    <x v="1"/>
    <x v="1"/>
    <s v="nzsced_field"/>
    <s v="agriculture, environmental and"/>
    <n v="1521"/>
    <x v="2"/>
    <n v="108495"/>
    <s v="prop"/>
    <x v="32"/>
    <x v="0"/>
    <x v="0"/>
  </r>
  <r>
    <x v="1"/>
    <x v="1"/>
    <s v="nzsced_field"/>
    <s v="architecture and building"/>
    <n v="6828"/>
    <x v="2"/>
    <n v="108495"/>
    <s v="prop"/>
    <x v="32"/>
    <x v="0"/>
    <x v="0"/>
  </r>
  <r>
    <x v="1"/>
    <x v="1"/>
    <s v="nzsced_field"/>
    <s v="creative arts"/>
    <n v="771"/>
    <x v="2"/>
    <n v="108495"/>
    <s v="prop"/>
    <x v="32"/>
    <x v="0"/>
    <x v="0"/>
  </r>
  <r>
    <x v="1"/>
    <x v="1"/>
    <s v="nzsced_field"/>
    <s v="education"/>
    <n v="270"/>
    <x v="2"/>
    <n v="108495"/>
    <s v="prop"/>
    <x v="32"/>
    <x v="0"/>
    <x v="0"/>
  </r>
  <r>
    <x v="1"/>
    <x v="1"/>
    <s v="nzsced_field"/>
    <s v="engineering and related techno"/>
    <n v="4785"/>
    <x v="2"/>
    <n v="108495"/>
    <s v="prop"/>
    <x v="32"/>
    <x v="0"/>
    <x v="0"/>
  </r>
  <r>
    <x v="1"/>
    <x v="1"/>
    <s v="nzsced_field"/>
    <s v="food, hospitality and personal"/>
    <n v="1041"/>
    <x v="2"/>
    <n v="108495"/>
    <s v="prop"/>
    <x v="32"/>
    <x v="0"/>
    <x v="0"/>
  </r>
  <r>
    <x v="1"/>
    <x v="1"/>
    <s v="nzsced_field"/>
    <s v="health"/>
    <n v="699"/>
    <x v="2"/>
    <n v="108495"/>
    <s v="prop"/>
    <x v="32"/>
    <x v="0"/>
    <x v="0"/>
  </r>
  <r>
    <x v="1"/>
    <x v="1"/>
    <s v="nzsced_field"/>
    <s v="information technology"/>
    <n v="546"/>
    <x v="2"/>
    <n v="108495"/>
    <s v="prop"/>
    <x v="32"/>
    <x v="0"/>
    <x v="0"/>
  </r>
  <r>
    <x v="1"/>
    <x v="1"/>
    <s v="nzsced_field"/>
    <s v="management and commerce"/>
    <n v="1515"/>
    <x v="2"/>
    <n v="108495"/>
    <s v="prop"/>
    <x v="32"/>
    <x v="0"/>
    <x v="0"/>
  </r>
  <r>
    <x v="1"/>
    <x v="1"/>
    <s v="nzsced_field"/>
    <s v="mixed field programmes"/>
    <n v="2772"/>
    <x v="2"/>
    <n v="108495"/>
    <s v="prop"/>
    <x v="32"/>
    <x v="0"/>
    <x v="0"/>
  </r>
  <r>
    <x v="1"/>
    <x v="1"/>
    <s v="nzsced_field"/>
    <s v="natural and physical sciences"/>
    <n v="702"/>
    <x v="2"/>
    <n v="108495"/>
    <s v="prop"/>
    <x v="32"/>
    <x v="0"/>
    <x v="0"/>
  </r>
  <r>
    <x v="1"/>
    <x v="1"/>
    <s v="nzsced_field"/>
    <s v="society and culture"/>
    <n v="3045"/>
    <x v="2"/>
    <n v="108495"/>
    <s v="prop"/>
    <x v="32"/>
    <x v="0"/>
    <x v="0"/>
  </r>
  <r>
    <x v="1"/>
    <x v="1"/>
    <s v="nzsced_field"/>
    <s v="unknown"/>
    <n v="3162"/>
    <x v="2"/>
    <n v="108495"/>
    <s v="prop"/>
    <x v="32"/>
    <x v="0"/>
    <x v="0"/>
  </r>
  <r>
    <x v="1"/>
    <x v="1"/>
    <s v="offend_prioryr"/>
    <s v="1"/>
    <n v="10209"/>
    <x v="2"/>
    <n v="108495"/>
    <s v="prop"/>
    <x v="9"/>
    <x v="0"/>
    <x v="1"/>
  </r>
  <r>
    <x v="1"/>
    <x v="1"/>
    <s v="offend_serious_harm_prioryr"/>
    <s v="1"/>
    <n v="2541"/>
    <x v="2"/>
    <n v="108495"/>
    <s v="prop"/>
    <x v="10"/>
    <x v="0"/>
    <x v="1"/>
  </r>
  <r>
    <x v="1"/>
    <x v="1"/>
    <s v="pension_payment_year_prior"/>
    <s v="1"/>
    <m/>
    <x v="2"/>
    <n v="108495"/>
    <s v="prop"/>
    <x v="49"/>
    <x v="0"/>
    <x v="1"/>
  </r>
  <r>
    <x v="1"/>
    <x v="1"/>
    <s v="pension_prior_year"/>
    <s v="1"/>
    <m/>
    <x v="2"/>
    <n v="108495"/>
    <s v="prop"/>
    <x v="50"/>
    <x v="0"/>
    <x v="1"/>
  </r>
  <r>
    <x v="1"/>
    <x v="1"/>
    <s v="postre_prior_year"/>
    <s v="1"/>
    <n v="1677"/>
    <x v="2"/>
    <n v="108495"/>
    <s v="prop"/>
    <x v="33"/>
    <x v="0"/>
    <x v="1"/>
  </r>
  <r>
    <x v="1"/>
    <x v="1"/>
    <s v="PRIMHD_flag"/>
    <s v="1"/>
    <n v="9249"/>
    <x v="2"/>
    <n v="108495"/>
    <s v="prop"/>
    <x v="11"/>
    <x v="0"/>
    <x v="1"/>
  </r>
  <r>
    <x v="1"/>
    <x v="1"/>
    <s v="prog_case_mgmt"/>
    <s v="1"/>
    <n v="2709"/>
    <x v="2"/>
    <n v="108495"/>
    <s v="prop"/>
    <x v="34"/>
    <x v="0"/>
    <x v="1"/>
  </r>
  <r>
    <x v="1"/>
    <x v="1"/>
    <s v="prog_community_development"/>
    <s v="1"/>
    <n v="9"/>
    <x v="2"/>
    <n v="108495"/>
    <s v="prop"/>
    <x v="53"/>
    <x v="0"/>
    <x v="0"/>
  </r>
  <r>
    <x v="1"/>
    <x v="1"/>
    <s v="prog_health_interventions"/>
    <s v="1"/>
    <m/>
    <x v="2"/>
    <n v="108495"/>
    <s v="prop"/>
    <x v="54"/>
    <x v="0"/>
    <x v="0"/>
  </r>
  <r>
    <x v="1"/>
    <x v="1"/>
    <s v="prog_info_services"/>
    <s v="1"/>
    <n v="42"/>
    <x v="2"/>
    <n v="108495"/>
    <s v="prop"/>
    <x v="52"/>
    <x v="0"/>
    <x v="0"/>
  </r>
  <r>
    <x v="1"/>
    <x v="1"/>
    <s v="prog_job_placement"/>
    <s v="1"/>
    <n v="5997"/>
    <x v="2"/>
    <n v="108495"/>
    <s v="prop"/>
    <x v="35"/>
    <x v="0"/>
    <x v="1"/>
  </r>
  <r>
    <x v="1"/>
    <x v="1"/>
    <s v="prog_training"/>
    <s v="1"/>
    <n v="1758"/>
    <x v="2"/>
    <n v="108495"/>
    <s v="prop"/>
    <x v="36"/>
    <x v="0"/>
    <x v="1"/>
  </r>
  <r>
    <x v="1"/>
    <x v="1"/>
    <s v="prog_vocational_services"/>
    <s v="1"/>
    <n v="588"/>
    <x v="2"/>
    <n v="108495"/>
    <s v="prop"/>
    <x v="37"/>
    <x v="0"/>
    <x v="1"/>
  </r>
  <r>
    <x v="1"/>
    <x v="1"/>
    <s v="prog_work_transition"/>
    <s v="1"/>
    <n v="4587"/>
    <x v="2"/>
    <n v="108495"/>
    <s v="prop"/>
    <x v="38"/>
    <x v="0"/>
    <x v="1"/>
  </r>
  <r>
    <x v="1"/>
    <x v="1"/>
    <s v="serious_mental_health_ever"/>
    <s v="1"/>
    <n v="2730"/>
    <x v="2"/>
    <n v="108495"/>
    <s v="prop"/>
    <x v="39"/>
    <x v="0"/>
    <x v="1"/>
  </r>
  <r>
    <x v="1"/>
    <x v="1"/>
    <s v="SLP_prior_year"/>
    <s v="1"/>
    <n v="2913"/>
    <x v="2"/>
    <n v="108495"/>
    <s v="prop"/>
    <x v="40"/>
    <x v="0"/>
    <x v="1"/>
  </r>
  <r>
    <x v="1"/>
    <x v="1"/>
    <s v="SoleParent_prior_year"/>
    <s v="1"/>
    <n v="1125"/>
    <x v="2"/>
    <n v="108495"/>
    <s v="prop"/>
    <x v="41"/>
    <x v="0"/>
    <x v="1"/>
  </r>
  <r>
    <x v="1"/>
    <x v="1"/>
    <s v="supp_accommodation"/>
    <s v="1"/>
    <n v="26925"/>
    <x v="2"/>
    <n v="108495"/>
    <s v="prop"/>
    <x v="42"/>
    <x v="0"/>
    <x v="1"/>
  </r>
  <r>
    <x v="1"/>
    <x v="1"/>
    <s v="supp_benefit_flag"/>
    <s v="1"/>
    <n v="30762"/>
    <x v="2"/>
    <n v="108495"/>
    <s v="prop"/>
    <x v="43"/>
    <x v="0"/>
    <x v="1"/>
  </r>
  <r>
    <x v="1"/>
    <x v="1"/>
    <s v="supp_child_disability"/>
    <s v="1"/>
    <n v="78"/>
    <x v="2"/>
    <n v="108495"/>
    <s v="prop"/>
    <x v="44"/>
    <x v="0"/>
    <x v="1"/>
  </r>
  <r>
    <x v="1"/>
    <x v="1"/>
    <s v="supp_disability"/>
    <s v="1"/>
    <n v="2010"/>
    <x v="2"/>
    <n v="108495"/>
    <s v="prop"/>
    <x v="45"/>
    <x v="0"/>
    <x v="1"/>
  </r>
  <r>
    <x v="1"/>
    <x v="1"/>
    <s v="supp_winter_payment"/>
    <s v="1"/>
    <n v="23868"/>
    <x v="2"/>
    <n v="108495"/>
    <s v="prop"/>
    <x v="46"/>
    <x v="0"/>
    <x v="1"/>
  </r>
  <r>
    <x v="1"/>
    <x v="1"/>
    <s v="victim_prioryr"/>
    <s v="1"/>
    <n v="5796"/>
    <x v="2"/>
    <n v="108495"/>
    <s v="prop"/>
    <x v="12"/>
    <x v="0"/>
    <x v="1"/>
  </r>
  <r>
    <x v="1"/>
    <x v="1"/>
    <s v="victim_serious_harm_prioryr"/>
    <s v="1"/>
    <n v="3036"/>
    <x v="2"/>
    <n v="108495"/>
    <s v="prop"/>
    <x v="13"/>
    <x v="0"/>
    <x v="1"/>
  </r>
  <r>
    <x v="1"/>
    <x v="1"/>
    <s v="Youth_prior_year"/>
    <s v="1"/>
    <n v="759"/>
    <x v="2"/>
    <n v="108495"/>
    <s v="prop"/>
    <x v="47"/>
    <x v="0"/>
    <x v="1"/>
  </r>
  <r>
    <x v="1"/>
    <x v="1"/>
    <s v="alcohol_drug_referral_from"/>
    <s v="1"/>
    <n v="315"/>
    <x v="2"/>
    <n v="105978"/>
    <s v="prop"/>
    <x v="48"/>
    <x v="1"/>
    <x v="1"/>
  </r>
  <r>
    <x v="1"/>
    <x v="1"/>
    <s v="alcohol_drug_referral_to"/>
    <s v="1"/>
    <n v="189"/>
    <x v="2"/>
    <n v="105978"/>
    <s v="prop"/>
    <x v="15"/>
    <x v="1"/>
    <x v="1"/>
  </r>
  <r>
    <x v="1"/>
    <x v="1"/>
    <s v="anzsic06_division"/>
    <s v="Accommodation and Food Services"/>
    <n v="10776"/>
    <x v="2"/>
    <n v="105978"/>
    <s v="prop"/>
    <x v="0"/>
    <x v="1"/>
    <x v="0"/>
  </r>
  <r>
    <x v="1"/>
    <x v="1"/>
    <s v="anzsic06_division"/>
    <s v="Administrative and Support Services"/>
    <n v="4305"/>
    <x v="2"/>
    <n v="105978"/>
    <s v="prop"/>
    <x v="0"/>
    <x v="1"/>
    <x v="0"/>
  </r>
  <r>
    <x v="1"/>
    <x v="1"/>
    <s v="anzsic06_division"/>
    <s v="Agriculture, Forestry and Fishing"/>
    <n v="3021"/>
    <x v="2"/>
    <n v="105978"/>
    <s v="prop"/>
    <x v="0"/>
    <x v="1"/>
    <x v="0"/>
  </r>
  <r>
    <x v="1"/>
    <x v="1"/>
    <s v="anzsic06_division"/>
    <s v="Arts and Recreation Services"/>
    <n v="1893"/>
    <x v="2"/>
    <n v="105978"/>
    <s v="prop"/>
    <x v="0"/>
    <x v="1"/>
    <x v="0"/>
  </r>
  <r>
    <x v="1"/>
    <x v="1"/>
    <s v="anzsic06_division"/>
    <s v="Construction"/>
    <n v="1638"/>
    <x v="2"/>
    <n v="105978"/>
    <s v="prop"/>
    <x v="0"/>
    <x v="1"/>
    <x v="0"/>
  </r>
  <r>
    <x v="1"/>
    <x v="1"/>
    <s v="anzsic06_division"/>
    <s v="Education and Training"/>
    <n v="3051"/>
    <x v="2"/>
    <n v="105978"/>
    <s v="prop"/>
    <x v="0"/>
    <x v="1"/>
    <x v="0"/>
  </r>
  <r>
    <x v="1"/>
    <x v="1"/>
    <s v="anzsic06_division"/>
    <s v="Electricity, Gas, Water and Waste Services"/>
    <n v="291"/>
    <x v="2"/>
    <n v="105978"/>
    <s v="prop"/>
    <x v="0"/>
    <x v="1"/>
    <x v="0"/>
  </r>
  <r>
    <x v="1"/>
    <x v="1"/>
    <s v="anzsic06_division"/>
    <s v="Financial and Insurance Services"/>
    <n v="1152"/>
    <x v="2"/>
    <n v="105978"/>
    <s v="prop"/>
    <x v="0"/>
    <x v="1"/>
    <x v="0"/>
  </r>
  <r>
    <x v="1"/>
    <x v="1"/>
    <s v="anzsic06_division"/>
    <s v="Health Care and Social Assistance"/>
    <n v="6333"/>
    <x v="2"/>
    <n v="105978"/>
    <s v="prop"/>
    <x v="0"/>
    <x v="1"/>
    <x v="0"/>
  </r>
  <r>
    <x v="1"/>
    <x v="1"/>
    <s v="anzsic06_division"/>
    <s v="Information Media and Telecommunications"/>
    <n v="792"/>
    <x v="2"/>
    <n v="105978"/>
    <s v="prop"/>
    <x v="0"/>
    <x v="1"/>
    <x v="0"/>
  </r>
  <r>
    <x v="1"/>
    <x v="1"/>
    <s v="anzsic06_division"/>
    <s v="Manufacturing"/>
    <n v="4089"/>
    <x v="2"/>
    <n v="105978"/>
    <s v="prop"/>
    <x v="0"/>
    <x v="1"/>
    <x v="0"/>
  </r>
  <r>
    <x v="1"/>
    <x v="1"/>
    <s v="anzsic06_division"/>
    <s v="Mining"/>
    <n v="63"/>
    <x v="2"/>
    <n v="105978"/>
    <s v="prop"/>
    <x v="0"/>
    <x v="1"/>
    <x v="0"/>
  </r>
  <r>
    <x v="1"/>
    <x v="1"/>
    <s v="anzsic06_division"/>
    <s v="Other Services"/>
    <n v="2331"/>
    <x v="2"/>
    <n v="105978"/>
    <s v="prop"/>
    <x v="0"/>
    <x v="1"/>
    <x v="0"/>
  </r>
  <r>
    <x v="1"/>
    <x v="1"/>
    <s v="anzsic06_division"/>
    <s v="Professional, Scientific and Technical Services"/>
    <n v="2886"/>
    <x v="2"/>
    <n v="105978"/>
    <s v="prop"/>
    <x v="0"/>
    <x v="1"/>
    <x v="0"/>
  </r>
  <r>
    <x v="1"/>
    <x v="1"/>
    <s v="anzsic06_division"/>
    <s v="Public Administration and Safety"/>
    <n v="5772"/>
    <x v="2"/>
    <n v="105978"/>
    <s v="prop"/>
    <x v="0"/>
    <x v="1"/>
    <x v="0"/>
  </r>
  <r>
    <x v="1"/>
    <x v="1"/>
    <s v="anzsic06_division"/>
    <s v="Rental, Hiring and Real Estate Services"/>
    <n v="807"/>
    <x v="2"/>
    <n v="105978"/>
    <s v="prop"/>
    <x v="0"/>
    <x v="1"/>
    <x v="0"/>
  </r>
  <r>
    <x v="1"/>
    <x v="1"/>
    <s v="anzsic06_division"/>
    <s v="Retail Trade"/>
    <n v="9975"/>
    <x v="2"/>
    <n v="105978"/>
    <s v="prop"/>
    <x v="0"/>
    <x v="1"/>
    <x v="0"/>
  </r>
  <r>
    <x v="1"/>
    <x v="1"/>
    <s v="anzsic06_division"/>
    <s v="Transport, Postal and Warehousing"/>
    <n v="1623"/>
    <x v="2"/>
    <n v="105978"/>
    <s v="prop"/>
    <x v="0"/>
    <x v="1"/>
    <x v="0"/>
  </r>
  <r>
    <x v="1"/>
    <x v="1"/>
    <s v="anzsic06_division"/>
    <s v="Wholesale Trade"/>
    <n v="1800"/>
    <x v="2"/>
    <n v="105978"/>
    <s v="prop"/>
    <x v="0"/>
    <x v="1"/>
    <x v="0"/>
  </r>
  <r>
    <x v="1"/>
    <x v="1"/>
    <s v="ben_payment_year_prior"/>
    <s v="1"/>
    <n v="41424"/>
    <x v="2"/>
    <n v="105978"/>
    <s v="prop"/>
    <x v="16"/>
    <x v="1"/>
    <x v="1"/>
  </r>
  <r>
    <x v="1"/>
    <x v="1"/>
    <s v="benT1_prior_year"/>
    <s v="1"/>
    <n v="40356"/>
    <x v="2"/>
    <n v="105978"/>
    <s v="prop"/>
    <x v="17"/>
    <x v="1"/>
    <x v="1"/>
  </r>
  <r>
    <x v="1"/>
    <x v="1"/>
    <s v="charge_convicted_proved"/>
    <s v="1"/>
    <n v="1605"/>
    <x v="2"/>
    <n v="105978"/>
    <s v="prop"/>
    <x v="18"/>
    <x v="1"/>
    <x v="1"/>
  </r>
  <r>
    <x v="1"/>
    <x v="1"/>
    <s v="charge_not_proved"/>
    <s v="1"/>
    <n v="525"/>
    <x v="2"/>
    <n v="105978"/>
    <s v="prop"/>
    <x v="19"/>
    <x v="1"/>
    <x v="1"/>
  </r>
  <r>
    <x v="1"/>
    <x v="1"/>
    <s v="charge_other"/>
    <s v="1"/>
    <m/>
    <x v="2"/>
    <n v="105978"/>
    <s v="prop"/>
    <x v="51"/>
    <x v="1"/>
    <x v="0"/>
  </r>
  <r>
    <x v="1"/>
    <x v="1"/>
    <s v="charge_serious_offence"/>
    <s v="1"/>
    <n v="243"/>
    <x v="2"/>
    <n v="105978"/>
    <s v="prop"/>
    <x v="20"/>
    <x v="1"/>
    <x v="1"/>
  </r>
  <r>
    <x v="1"/>
    <x v="1"/>
    <s v="comm_prior_year"/>
    <s v="1"/>
    <n v="1533"/>
    <x v="2"/>
    <n v="105978"/>
    <s v="prop"/>
    <x v="21"/>
    <x v="1"/>
    <x v="1"/>
  </r>
  <r>
    <x v="1"/>
    <x v="1"/>
    <s v="court_charge_laid"/>
    <s v="1"/>
    <n v="1902"/>
    <x v="2"/>
    <n v="105978"/>
    <s v="prop"/>
    <x v="22"/>
    <x v="1"/>
    <x v="1"/>
  </r>
  <r>
    <x v="1"/>
    <x v="1"/>
    <s v="cust_prior_year"/>
    <s v="1"/>
    <n v="348"/>
    <x v="2"/>
    <n v="105978"/>
    <s v="prop"/>
    <x v="23"/>
    <x v="1"/>
    <x v="1"/>
  </r>
  <r>
    <x v="1"/>
    <x v="1"/>
    <s v="dl_motorcar_ever"/>
    <s v="No"/>
    <n v="21777"/>
    <x v="2"/>
    <n v="105978"/>
    <s v="prop"/>
    <x v="1"/>
    <x v="1"/>
    <x v="0"/>
  </r>
  <r>
    <x v="1"/>
    <x v="1"/>
    <s v="dl_motorcar_ever"/>
    <s v="Yes_1_learner"/>
    <n v="31554"/>
    <x v="2"/>
    <n v="105978"/>
    <s v="prop"/>
    <x v="1"/>
    <x v="1"/>
    <x v="0"/>
  </r>
  <r>
    <x v="1"/>
    <x v="1"/>
    <s v="dl_motorcar_ever"/>
    <s v="Yes_2_restricted"/>
    <n v="23271"/>
    <x v="2"/>
    <n v="105978"/>
    <s v="prop"/>
    <x v="1"/>
    <x v="1"/>
    <x v="0"/>
  </r>
  <r>
    <x v="1"/>
    <x v="1"/>
    <s v="dl_motorcar_ever"/>
    <s v="Yes_3_full"/>
    <n v="29373"/>
    <x v="2"/>
    <n v="105978"/>
    <s v="prop"/>
    <x v="1"/>
    <x v="1"/>
    <x v="0"/>
  </r>
  <r>
    <x v="1"/>
    <x v="1"/>
    <s v="earnings_year_prior"/>
    <s v="1"/>
    <n v="80019"/>
    <x v="2"/>
    <n v="105978"/>
    <s v="prop"/>
    <x v="2"/>
    <x v="1"/>
    <x v="1"/>
  </r>
  <r>
    <x v="1"/>
    <x v="1"/>
    <s v="EET_6months_prioryr"/>
    <s v="1"/>
    <n v="79233"/>
    <x v="2"/>
    <n v="105978"/>
    <s v="prop"/>
    <x v="3"/>
    <x v="1"/>
    <x v="1"/>
  </r>
  <r>
    <x v="1"/>
    <x v="1"/>
    <s v="EET_anytime_prioryr"/>
    <s v="1"/>
    <n v="90636"/>
    <x v="2"/>
    <n v="105978"/>
    <s v="prop"/>
    <x v="4"/>
    <x v="1"/>
    <x v="1"/>
  </r>
  <r>
    <x v="1"/>
    <x v="1"/>
    <s v="emergencyhousing_prior"/>
    <s v="1"/>
    <n v="2763"/>
    <x v="2"/>
    <n v="105978"/>
    <s v="prop"/>
    <x v="24"/>
    <x v="1"/>
    <x v="1"/>
  </r>
  <r>
    <x v="1"/>
    <x v="1"/>
    <s v="employ_assist_prog"/>
    <s v="1"/>
    <n v="13587"/>
    <x v="2"/>
    <n v="105978"/>
    <s v="prop"/>
    <x v="25"/>
    <x v="1"/>
    <x v="1"/>
  </r>
  <r>
    <x v="1"/>
    <x v="1"/>
    <s v="enrol_it_targeted_prioryr"/>
    <s v="1"/>
    <n v="6156"/>
    <x v="2"/>
    <n v="105978"/>
    <s v="prop"/>
    <x v="26"/>
    <x v="1"/>
    <x v="1"/>
  </r>
  <r>
    <x v="1"/>
    <x v="1"/>
    <s v="enrol_tertiary_ed_prioryr"/>
    <s v="1"/>
    <n v="23700"/>
    <x v="2"/>
    <n v="105978"/>
    <s v="prop"/>
    <x v="27"/>
    <x v="1"/>
    <x v="1"/>
  </r>
  <r>
    <x v="1"/>
    <x v="1"/>
    <s v="enrol_tertiary_training_prioryr"/>
    <s v="1"/>
    <n v="28530"/>
    <x v="2"/>
    <n v="105978"/>
    <s v="prop"/>
    <x v="28"/>
    <x v="1"/>
    <x v="1"/>
  </r>
  <r>
    <x v="1"/>
    <x v="1"/>
    <s v="hd_prior_year"/>
    <s v="1"/>
    <n v="207"/>
    <x v="2"/>
    <n v="105978"/>
    <s v="prop"/>
    <x v="29"/>
    <x v="1"/>
    <x v="1"/>
  </r>
  <r>
    <x v="1"/>
    <x v="1"/>
    <s v="high_qual"/>
    <s v="Level 1 to 3 qualification"/>
    <n v="59157"/>
    <x v="2"/>
    <n v="105978"/>
    <s v="prop"/>
    <x v="5"/>
    <x v="1"/>
    <x v="0"/>
  </r>
  <r>
    <x v="1"/>
    <x v="1"/>
    <s v="high_qual"/>
    <s v="Level 4 to 6 qualification"/>
    <n v="15981"/>
    <x v="2"/>
    <n v="105978"/>
    <s v="prop"/>
    <x v="5"/>
    <x v="1"/>
    <x v="0"/>
  </r>
  <r>
    <x v="1"/>
    <x v="1"/>
    <s v="high_qual"/>
    <s v="Level 7+"/>
    <n v="9051"/>
    <x v="2"/>
    <n v="105978"/>
    <s v="prop"/>
    <x v="5"/>
    <x v="1"/>
    <x v="0"/>
  </r>
  <r>
    <x v="1"/>
    <x v="1"/>
    <s v="high_qual"/>
    <s v="Missing"/>
    <n v="14103"/>
    <x v="2"/>
    <n v="105978"/>
    <s v="prop"/>
    <x v="5"/>
    <x v="1"/>
    <x v="0"/>
  </r>
  <r>
    <x v="1"/>
    <x v="1"/>
    <s v="high_qual"/>
    <s v="No qualification"/>
    <n v="7683"/>
    <x v="2"/>
    <n v="105978"/>
    <s v="prop"/>
    <x v="5"/>
    <x v="1"/>
    <x v="0"/>
  </r>
  <r>
    <x v="1"/>
    <x v="1"/>
    <s v="high_qual_nqf"/>
    <s v="1"/>
    <n v="10530"/>
    <x v="2"/>
    <n v="105978"/>
    <s v="prop"/>
    <x v="14"/>
    <x v="1"/>
    <x v="0"/>
  </r>
  <r>
    <x v="1"/>
    <x v="1"/>
    <s v="high_qual_nqf"/>
    <s v="10"/>
    <n v="12"/>
    <x v="2"/>
    <n v="105978"/>
    <s v="prop"/>
    <x v="14"/>
    <x v="1"/>
    <x v="0"/>
  </r>
  <r>
    <x v="1"/>
    <x v="1"/>
    <s v="high_qual_nqf"/>
    <s v="2"/>
    <n v="18117"/>
    <x v="2"/>
    <n v="105978"/>
    <s v="prop"/>
    <x v="14"/>
    <x v="1"/>
    <x v="0"/>
  </r>
  <r>
    <x v="1"/>
    <x v="1"/>
    <s v="high_qual_nqf"/>
    <s v="3"/>
    <n v="30510"/>
    <x v="2"/>
    <n v="105978"/>
    <s v="prop"/>
    <x v="14"/>
    <x v="1"/>
    <x v="0"/>
  </r>
  <r>
    <x v="1"/>
    <x v="1"/>
    <s v="high_qual_nqf"/>
    <s v="4"/>
    <n v="11037"/>
    <x v="2"/>
    <n v="105978"/>
    <s v="prop"/>
    <x v="14"/>
    <x v="1"/>
    <x v="0"/>
  </r>
  <r>
    <x v="1"/>
    <x v="1"/>
    <s v="high_qual_nqf"/>
    <s v="5"/>
    <n v="3975"/>
    <x v="2"/>
    <n v="105978"/>
    <s v="prop"/>
    <x v="14"/>
    <x v="1"/>
    <x v="0"/>
  </r>
  <r>
    <x v="1"/>
    <x v="1"/>
    <s v="high_qual_nqf"/>
    <s v="6"/>
    <n v="969"/>
    <x v="2"/>
    <n v="105978"/>
    <s v="prop"/>
    <x v="14"/>
    <x v="1"/>
    <x v="0"/>
  </r>
  <r>
    <x v="1"/>
    <x v="1"/>
    <s v="high_qual_nqf"/>
    <s v="7"/>
    <n v="7332"/>
    <x v="2"/>
    <n v="105978"/>
    <s v="prop"/>
    <x v="14"/>
    <x v="1"/>
    <x v="0"/>
  </r>
  <r>
    <x v="1"/>
    <x v="1"/>
    <s v="high_qual_nqf"/>
    <s v="8"/>
    <n v="1251"/>
    <x v="2"/>
    <n v="105978"/>
    <s v="prop"/>
    <x v="14"/>
    <x v="1"/>
    <x v="0"/>
  </r>
  <r>
    <x v="1"/>
    <x v="1"/>
    <s v="high_qual_nqf"/>
    <s v="9"/>
    <n v="462"/>
    <x v="2"/>
    <n v="105978"/>
    <s v="prop"/>
    <x v="14"/>
    <x v="1"/>
    <x v="0"/>
  </r>
  <r>
    <x v="1"/>
    <x v="1"/>
    <s v="HNZapply_prioryear"/>
    <s v="1"/>
    <n v="2730"/>
    <x v="2"/>
    <n v="105978"/>
    <s v="prop"/>
    <x v="6"/>
    <x v="1"/>
    <x v="1"/>
  </r>
  <r>
    <x v="1"/>
    <x v="1"/>
    <s v="HNZtenant_prior"/>
    <s v="1"/>
    <n v="32331"/>
    <x v="2"/>
    <n v="105978"/>
    <s v="prop"/>
    <x v="7"/>
    <x v="1"/>
    <x v="1"/>
  </r>
  <r>
    <x v="1"/>
    <x v="1"/>
    <s v="HNZtenant_prioryear"/>
    <s v="1"/>
    <n v="10089"/>
    <x v="2"/>
    <n v="105978"/>
    <s v="prop"/>
    <x v="8"/>
    <x v="1"/>
    <x v="1"/>
  </r>
  <r>
    <x v="1"/>
    <x v="1"/>
    <s v="JSHCD_prior_year"/>
    <s v="1"/>
    <n v="5859"/>
    <x v="2"/>
    <n v="105978"/>
    <s v="prop"/>
    <x v="30"/>
    <x v="1"/>
    <x v="1"/>
  </r>
  <r>
    <x v="1"/>
    <x v="1"/>
    <s v="JSWR_prior_year"/>
    <s v="1"/>
    <n v="17613"/>
    <x v="2"/>
    <n v="105978"/>
    <s v="prop"/>
    <x v="31"/>
    <x v="1"/>
    <x v="1"/>
  </r>
  <r>
    <x v="1"/>
    <x v="1"/>
    <s v="nzsced_field"/>
    <s v="agriculture, environmental and"/>
    <n v="702"/>
    <x v="2"/>
    <n v="105978"/>
    <s v="prop"/>
    <x v="32"/>
    <x v="1"/>
    <x v="0"/>
  </r>
  <r>
    <x v="1"/>
    <x v="1"/>
    <s v="nzsced_field"/>
    <s v="architecture and building"/>
    <n v="651"/>
    <x v="2"/>
    <n v="105978"/>
    <s v="prop"/>
    <x v="32"/>
    <x v="1"/>
    <x v="0"/>
  </r>
  <r>
    <x v="1"/>
    <x v="1"/>
    <s v="nzsced_field"/>
    <s v="creative arts"/>
    <n v="1026"/>
    <x v="2"/>
    <n v="105978"/>
    <s v="prop"/>
    <x v="32"/>
    <x v="1"/>
    <x v="0"/>
  </r>
  <r>
    <x v="1"/>
    <x v="1"/>
    <s v="nzsced_field"/>
    <s v="education"/>
    <n v="1161"/>
    <x v="2"/>
    <n v="105978"/>
    <s v="prop"/>
    <x v="32"/>
    <x v="1"/>
    <x v="0"/>
  </r>
  <r>
    <x v="1"/>
    <x v="1"/>
    <s v="nzsced_field"/>
    <s v="engineering and related techno"/>
    <n v="1182"/>
    <x v="2"/>
    <n v="105978"/>
    <s v="prop"/>
    <x v="32"/>
    <x v="1"/>
    <x v="0"/>
  </r>
  <r>
    <x v="1"/>
    <x v="1"/>
    <s v="nzsced_field"/>
    <s v="food, hospitality and personal"/>
    <n v="2265"/>
    <x v="2"/>
    <n v="105978"/>
    <s v="prop"/>
    <x v="32"/>
    <x v="1"/>
    <x v="0"/>
  </r>
  <r>
    <x v="1"/>
    <x v="1"/>
    <s v="nzsced_field"/>
    <s v="health"/>
    <n v="2661"/>
    <x v="2"/>
    <n v="105978"/>
    <s v="prop"/>
    <x v="32"/>
    <x v="1"/>
    <x v="0"/>
  </r>
  <r>
    <x v="1"/>
    <x v="1"/>
    <s v="nzsced_field"/>
    <s v="information technology"/>
    <n v="222"/>
    <x v="2"/>
    <n v="105978"/>
    <s v="prop"/>
    <x v="32"/>
    <x v="1"/>
    <x v="0"/>
  </r>
  <r>
    <x v="1"/>
    <x v="1"/>
    <s v="nzsced_field"/>
    <s v="management and commerce"/>
    <n v="3264"/>
    <x v="2"/>
    <n v="105978"/>
    <s v="prop"/>
    <x v="32"/>
    <x v="1"/>
    <x v="0"/>
  </r>
  <r>
    <x v="1"/>
    <x v="1"/>
    <s v="nzsced_field"/>
    <s v="mixed field programmes"/>
    <n v="3702"/>
    <x v="2"/>
    <n v="105978"/>
    <s v="prop"/>
    <x v="32"/>
    <x v="1"/>
    <x v="0"/>
  </r>
  <r>
    <x v="1"/>
    <x v="1"/>
    <s v="nzsced_field"/>
    <s v="natural and physical sciences"/>
    <n v="1014"/>
    <x v="2"/>
    <n v="105978"/>
    <s v="prop"/>
    <x v="32"/>
    <x v="1"/>
    <x v="0"/>
  </r>
  <r>
    <x v="1"/>
    <x v="1"/>
    <s v="nzsced_field"/>
    <s v="society and culture"/>
    <n v="8439"/>
    <x v="2"/>
    <n v="105978"/>
    <s v="prop"/>
    <x v="32"/>
    <x v="1"/>
    <x v="0"/>
  </r>
  <r>
    <x v="1"/>
    <x v="1"/>
    <s v="nzsced_field"/>
    <s v="unknown"/>
    <n v="975"/>
    <x v="2"/>
    <n v="105978"/>
    <s v="prop"/>
    <x v="32"/>
    <x v="1"/>
    <x v="0"/>
  </r>
  <r>
    <x v="1"/>
    <x v="1"/>
    <s v="offend_prioryr"/>
    <s v="1"/>
    <n v="3585"/>
    <x v="2"/>
    <n v="105978"/>
    <s v="prop"/>
    <x v="9"/>
    <x v="1"/>
    <x v="1"/>
  </r>
  <r>
    <x v="1"/>
    <x v="1"/>
    <s v="offend_serious_harm_prioryr"/>
    <s v="1"/>
    <n v="732"/>
    <x v="2"/>
    <n v="105978"/>
    <s v="prop"/>
    <x v="10"/>
    <x v="1"/>
    <x v="1"/>
  </r>
  <r>
    <x v="1"/>
    <x v="1"/>
    <s v="pension_payment_year_prior"/>
    <s v="1"/>
    <m/>
    <x v="2"/>
    <n v="105978"/>
    <s v="prop"/>
    <x v="49"/>
    <x v="1"/>
    <x v="1"/>
  </r>
  <r>
    <x v="1"/>
    <x v="1"/>
    <s v="pension_prior_year"/>
    <s v="1"/>
    <m/>
    <x v="2"/>
    <n v="105978"/>
    <s v="prop"/>
    <x v="50"/>
    <x v="1"/>
    <x v="1"/>
  </r>
  <r>
    <x v="1"/>
    <x v="1"/>
    <s v="postre_prior_year"/>
    <s v="1"/>
    <n v="210"/>
    <x v="2"/>
    <n v="105978"/>
    <s v="prop"/>
    <x v="33"/>
    <x v="1"/>
    <x v="1"/>
  </r>
  <r>
    <x v="1"/>
    <x v="1"/>
    <s v="PRIMHD_flag"/>
    <s v="1"/>
    <n v="10146"/>
    <x v="2"/>
    <n v="105978"/>
    <s v="prop"/>
    <x v="11"/>
    <x v="1"/>
    <x v="1"/>
  </r>
  <r>
    <x v="1"/>
    <x v="1"/>
    <s v="prog_case_mgmt"/>
    <s v="1"/>
    <n v="2664"/>
    <x v="2"/>
    <n v="105978"/>
    <s v="prop"/>
    <x v="34"/>
    <x v="1"/>
    <x v="1"/>
  </r>
  <r>
    <x v="1"/>
    <x v="1"/>
    <s v="prog_community_development"/>
    <s v="1"/>
    <n v="18"/>
    <x v="2"/>
    <n v="105978"/>
    <s v="prop"/>
    <x v="53"/>
    <x v="1"/>
    <x v="0"/>
  </r>
  <r>
    <x v="1"/>
    <x v="1"/>
    <s v="prog_health_interventions"/>
    <s v="1"/>
    <m/>
    <x v="2"/>
    <n v="105978"/>
    <s v="prop"/>
    <x v="54"/>
    <x v="1"/>
    <x v="0"/>
  </r>
  <r>
    <x v="1"/>
    <x v="1"/>
    <s v="prog_info_services"/>
    <s v="1"/>
    <n v="78"/>
    <x v="2"/>
    <n v="105978"/>
    <s v="prop"/>
    <x v="52"/>
    <x v="1"/>
    <x v="0"/>
  </r>
  <r>
    <x v="1"/>
    <x v="1"/>
    <s v="prog_job_placement"/>
    <s v="1"/>
    <n v="4320"/>
    <x v="2"/>
    <n v="105978"/>
    <s v="prop"/>
    <x v="35"/>
    <x v="1"/>
    <x v="1"/>
  </r>
  <r>
    <x v="1"/>
    <x v="1"/>
    <s v="prog_training"/>
    <s v="1"/>
    <n v="3198"/>
    <x v="2"/>
    <n v="105978"/>
    <s v="prop"/>
    <x v="36"/>
    <x v="1"/>
    <x v="1"/>
  </r>
  <r>
    <x v="1"/>
    <x v="1"/>
    <s v="prog_vocational_services"/>
    <s v="1"/>
    <n v="471"/>
    <x v="2"/>
    <n v="105978"/>
    <s v="prop"/>
    <x v="37"/>
    <x v="1"/>
    <x v="1"/>
  </r>
  <r>
    <x v="1"/>
    <x v="1"/>
    <s v="prog_work_transition"/>
    <s v="1"/>
    <n v="5205"/>
    <x v="2"/>
    <n v="105978"/>
    <s v="prop"/>
    <x v="38"/>
    <x v="1"/>
    <x v="1"/>
  </r>
  <r>
    <x v="1"/>
    <x v="1"/>
    <s v="serious_mental_health_ever"/>
    <s v="1"/>
    <n v="2718"/>
    <x v="2"/>
    <n v="105978"/>
    <s v="prop"/>
    <x v="39"/>
    <x v="1"/>
    <x v="1"/>
  </r>
  <r>
    <x v="1"/>
    <x v="1"/>
    <s v="SLP_prior_year"/>
    <s v="1"/>
    <n v="2337"/>
    <x v="2"/>
    <n v="105978"/>
    <s v="prop"/>
    <x v="40"/>
    <x v="1"/>
    <x v="1"/>
  </r>
  <r>
    <x v="1"/>
    <x v="1"/>
    <s v="SoleParent_prior_year"/>
    <s v="1"/>
    <n v="18132"/>
    <x v="2"/>
    <n v="105978"/>
    <s v="prop"/>
    <x v="41"/>
    <x v="1"/>
    <x v="1"/>
  </r>
  <r>
    <x v="1"/>
    <x v="1"/>
    <s v="supp_accommodation"/>
    <s v="1"/>
    <n v="35151"/>
    <x v="2"/>
    <n v="105978"/>
    <s v="prop"/>
    <x v="42"/>
    <x v="1"/>
    <x v="1"/>
  </r>
  <r>
    <x v="1"/>
    <x v="1"/>
    <s v="supp_benefit_flag"/>
    <s v="1"/>
    <n v="42870"/>
    <x v="2"/>
    <n v="105978"/>
    <s v="prop"/>
    <x v="43"/>
    <x v="1"/>
    <x v="1"/>
  </r>
  <r>
    <x v="1"/>
    <x v="1"/>
    <s v="supp_child_disability"/>
    <s v="1"/>
    <n v="2001"/>
    <x v="2"/>
    <n v="105978"/>
    <s v="prop"/>
    <x v="44"/>
    <x v="1"/>
    <x v="1"/>
  </r>
  <r>
    <x v="1"/>
    <x v="1"/>
    <s v="supp_disability"/>
    <s v="1"/>
    <n v="2688"/>
    <x v="2"/>
    <n v="105978"/>
    <s v="prop"/>
    <x v="45"/>
    <x v="1"/>
    <x v="1"/>
  </r>
  <r>
    <x v="1"/>
    <x v="1"/>
    <s v="supp_winter_payment"/>
    <s v="1"/>
    <n v="34431"/>
    <x v="2"/>
    <n v="105978"/>
    <s v="prop"/>
    <x v="46"/>
    <x v="1"/>
    <x v="1"/>
  </r>
  <r>
    <x v="1"/>
    <x v="1"/>
    <s v="victim_prioryr"/>
    <s v="1"/>
    <n v="8508"/>
    <x v="2"/>
    <n v="105978"/>
    <s v="prop"/>
    <x v="12"/>
    <x v="1"/>
    <x v="1"/>
  </r>
  <r>
    <x v="1"/>
    <x v="1"/>
    <s v="victim_serious_harm_prioryr"/>
    <s v="1"/>
    <n v="5802"/>
    <x v="2"/>
    <n v="105978"/>
    <s v="prop"/>
    <x v="13"/>
    <x v="1"/>
    <x v="1"/>
  </r>
  <r>
    <x v="1"/>
    <x v="1"/>
    <s v="Youth_prior_year"/>
    <s v="1"/>
    <n v="2574"/>
    <x v="2"/>
    <n v="105978"/>
    <s v="prop"/>
    <x v="47"/>
    <x v="1"/>
    <x v="1"/>
  </r>
  <r>
    <x v="1"/>
    <x v="1"/>
    <s v="ben_payment_year_prior"/>
    <s v="1"/>
    <m/>
    <x v="2"/>
    <m/>
    <s v="prop"/>
    <x v="16"/>
    <x v="2"/>
    <x v="1"/>
  </r>
  <r>
    <x v="1"/>
    <x v="1"/>
    <s v="benT1_prior_year"/>
    <s v="1"/>
    <m/>
    <x v="2"/>
    <m/>
    <s v="prop"/>
    <x v="17"/>
    <x v="2"/>
    <x v="1"/>
  </r>
  <r>
    <x v="1"/>
    <x v="1"/>
    <s v="dl_motorcar_ever"/>
    <s v="No"/>
    <m/>
    <x v="2"/>
    <m/>
    <s v="prop"/>
    <x v="1"/>
    <x v="2"/>
    <x v="0"/>
  </r>
  <r>
    <x v="1"/>
    <x v="1"/>
    <s v="earnings_year_prior"/>
    <s v="1"/>
    <m/>
    <x v="2"/>
    <m/>
    <s v="prop"/>
    <x v="2"/>
    <x v="2"/>
    <x v="1"/>
  </r>
  <r>
    <x v="1"/>
    <x v="1"/>
    <s v="emergencyhousing_prior"/>
    <s v="1"/>
    <m/>
    <x v="2"/>
    <m/>
    <s v="prop"/>
    <x v="24"/>
    <x v="2"/>
    <x v="1"/>
  </r>
  <r>
    <x v="1"/>
    <x v="1"/>
    <s v="employ_assist_prog"/>
    <s v="1"/>
    <m/>
    <x v="2"/>
    <m/>
    <s v="prop"/>
    <x v="25"/>
    <x v="2"/>
    <x v="1"/>
  </r>
  <r>
    <x v="1"/>
    <x v="1"/>
    <s v="high_qual"/>
    <s v="Missing"/>
    <m/>
    <x v="2"/>
    <m/>
    <s v="prop"/>
    <x v="5"/>
    <x v="2"/>
    <x v="0"/>
  </r>
  <r>
    <x v="1"/>
    <x v="1"/>
    <s v="JSWR_prior_year"/>
    <s v="1"/>
    <m/>
    <x v="2"/>
    <m/>
    <s v="prop"/>
    <x v="31"/>
    <x v="2"/>
    <x v="1"/>
  </r>
  <r>
    <x v="1"/>
    <x v="1"/>
    <s v="prog_work_transition"/>
    <s v="1"/>
    <m/>
    <x v="2"/>
    <m/>
    <s v="prop"/>
    <x v="38"/>
    <x v="2"/>
    <x v="1"/>
  </r>
  <r>
    <x v="1"/>
    <x v="1"/>
    <s v="supp_accommodation"/>
    <s v="1"/>
    <m/>
    <x v="2"/>
    <m/>
    <s v="prop"/>
    <x v="42"/>
    <x v="2"/>
    <x v="1"/>
  </r>
  <r>
    <x v="1"/>
    <x v="1"/>
    <s v="supp_benefit_flag"/>
    <s v="1"/>
    <m/>
    <x v="2"/>
    <m/>
    <s v="prop"/>
    <x v="43"/>
    <x v="2"/>
    <x v="1"/>
  </r>
  <r>
    <x v="1"/>
    <x v="1"/>
    <s v="supp_winter_payment"/>
    <s v="1"/>
    <m/>
    <x v="2"/>
    <m/>
    <s v="prop"/>
    <x v="46"/>
    <x v="2"/>
    <x v="1"/>
  </r>
  <r>
    <x v="1"/>
    <x v="2"/>
    <s v="alcohol_drug_referral_from"/>
    <s v="1"/>
    <n v="996"/>
    <x v="2"/>
    <n v="155907"/>
    <s v="prop"/>
    <x v="48"/>
    <x v="0"/>
    <x v="1"/>
  </r>
  <r>
    <x v="1"/>
    <x v="2"/>
    <s v="alcohol_drug_referral_to"/>
    <s v="1"/>
    <n v="744"/>
    <x v="2"/>
    <n v="155907"/>
    <s v="prop"/>
    <x v="15"/>
    <x v="0"/>
    <x v="1"/>
  </r>
  <r>
    <x v="1"/>
    <x v="2"/>
    <s v="anzsic06_division"/>
    <s v="Accommodation and Food Services"/>
    <n v="1806"/>
    <x v="2"/>
    <n v="155907"/>
    <s v="prop"/>
    <x v="0"/>
    <x v="0"/>
    <x v="0"/>
  </r>
  <r>
    <x v="1"/>
    <x v="2"/>
    <s v="anzsic06_division"/>
    <s v="Administrative and Support Services"/>
    <n v="5283"/>
    <x v="2"/>
    <n v="155907"/>
    <s v="prop"/>
    <x v="0"/>
    <x v="0"/>
    <x v="0"/>
  </r>
  <r>
    <x v="1"/>
    <x v="2"/>
    <s v="anzsic06_division"/>
    <s v="Agriculture, Forestry and Fishing"/>
    <n v="8232"/>
    <x v="2"/>
    <n v="155907"/>
    <s v="prop"/>
    <x v="0"/>
    <x v="0"/>
    <x v="0"/>
  </r>
  <r>
    <x v="1"/>
    <x v="2"/>
    <s v="anzsic06_division"/>
    <s v="Arts and Recreation Services"/>
    <n v="1323"/>
    <x v="2"/>
    <n v="155907"/>
    <s v="prop"/>
    <x v="0"/>
    <x v="0"/>
    <x v="0"/>
  </r>
  <r>
    <x v="1"/>
    <x v="2"/>
    <s v="anzsic06_division"/>
    <s v="Construction"/>
    <n v="20235"/>
    <x v="2"/>
    <n v="155907"/>
    <s v="prop"/>
    <x v="0"/>
    <x v="0"/>
    <x v="0"/>
  </r>
  <r>
    <x v="1"/>
    <x v="2"/>
    <s v="anzsic06_division"/>
    <s v="Education and Training"/>
    <n v="2289"/>
    <x v="2"/>
    <n v="155907"/>
    <s v="prop"/>
    <x v="0"/>
    <x v="0"/>
    <x v="0"/>
  </r>
  <r>
    <x v="1"/>
    <x v="2"/>
    <s v="anzsic06_division"/>
    <s v="Electricity, Gas, Water and Waste Services"/>
    <n v="1686"/>
    <x v="2"/>
    <n v="155907"/>
    <s v="prop"/>
    <x v="0"/>
    <x v="0"/>
    <x v="0"/>
  </r>
  <r>
    <x v="1"/>
    <x v="2"/>
    <s v="anzsic06_division"/>
    <s v="Financial and Insurance Services"/>
    <n v="1557"/>
    <x v="2"/>
    <n v="155907"/>
    <s v="prop"/>
    <x v="0"/>
    <x v="0"/>
    <x v="0"/>
  </r>
  <r>
    <x v="1"/>
    <x v="2"/>
    <s v="anzsic06_division"/>
    <s v="Health Care and Social Assistance"/>
    <n v="3918"/>
    <x v="2"/>
    <n v="155907"/>
    <s v="prop"/>
    <x v="0"/>
    <x v="0"/>
    <x v="0"/>
  </r>
  <r>
    <x v="1"/>
    <x v="2"/>
    <s v="anzsic06_division"/>
    <s v="Information Media and Telecommunications"/>
    <n v="1173"/>
    <x v="2"/>
    <n v="155907"/>
    <s v="prop"/>
    <x v="0"/>
    <x v="0"/>
    <x v="0"/>
  </r>
  <r>
    <x v="1"/>
    <x v="2"/>
    <s v="anzsic06_division"/>
    <s v="Manufacturing"/>
    <n v="14691"/>
    <x v="2"/>
    <n v="155907"/>
    <s v="prop"/>
    <x v="0"/>
    <x v="0"/>
    <x v="0"/>
  </r>
  <r>
    <x v="1"/>
    <x v="2"/>
    <s v="anzsic06_division"/>
    <s v="Mining"/>
    <n v="639"/>
    <x v="2"/>
    <n v="155907"/>
    <s v="prop"/>
    <x v="0"/>
    <x v="0"/>
    <x v="0"/>
  </r>
  <r>
    <x v="1"/>
    <x v="2"/>
    <s v="anzsic06_division"/>
    <s v="Other Services"/>
    <n v="3357"/>
    <x v="2"/>
    <n v="155907"/>
    <s v="prop"/>
    <x v="0"/>
    <x v="0"/>
    <x v="0"/>
  </r>
  <r>
    <x v="1"/>
    <x v="2"/>
    <s v="anzsic06_division"/>
    <s v="Professional, Scientific and Technical Services"/>
    <n v="5697"/>
    <x v="2"/>
    <n v="155907"/>
    <s v="prop"/>
    <x v="0"/>
    <x v="0"/>
    <x v="0"/>
  </r>
  <r>
    <x v="1"/>
    <x v="2"/>
    <s v="anzsic06_division"/>
    <s v="Public Administration and Safety"/>
    <n v="7197"/>
    <x v="2"/>
    <n v="155907"/>
    <s v="prop"/>
    <x v="0"/>
    <x v="0"/>
    <x v="0"/>
  </r>
  <r>
    <x v="1"/>
    <x v="2"/>
    <s v="anzsic06_division"/>
    <s v="Rental, Hiring and Real Estate Services"/>
    <n v="1842"/>
    <x v="2"/>
    <n v="155907"/>
    <s v="prop"/>
    <x v="0"/>
    <x v="0"/>
    <x v="0"/>
  </r>
  <r>
    <x v="1"/>
    <x v="2"/>
    <s v="anzsic06_division"/>
    <s v="Retail Trade"/>
    <n v="4317"/>
    <x v="2"/>
    <n v="155907"/>
    <s v="prop"/>
    <x v="0"/>
    <x v="0"/>
    <x v="0"/>
  </r>
  <r>
    <x v="1"/>
    <x v="2"/>
    <s v="anzsic06_division"/>
    <s v="Transport, Postal and Warehousing"/>
    <n v="7770"/>
    <x v="2"/>
    <n v="155907"/>
    <s v="prop"/>
    <x v="0"/>
    <x v="0"/>
    <x v="0"/>
  </r>
  <r>
    <x v="1"/>
    <x v="2"/>
    <s v="anzsic06_division"/>
    <s v="Wholesale Trade"/>
    <n v="4530"/>
    <x v="2"/>
    <n v="155907"/>
    <s v="prop"/>
    <x v="0"/>
    <x v="0"/>
    <x v="0"/>
  </r>
  <r>
    <x v="1"/>
    <x v="2"/>
    <s v="ben_payment_year_prior"/>
    <s v="1"/>
    <n v="50559"/>
    <x v="2"/>
    <n v="155907"/>
    <s v="prop"/>
    <x v="16"/>
    <x v="0"/>
    <x v="1"/>
  </r>
  <r>
    <x v="1"/>
    <x v="2"/>
    <s v="benT1_prior_year"/>
    <s v="1"/>
    <n v="50505"/>
    <x v="2"/>
    <n v="155907"/>
    <s v="prop"/>
    <x v="17"/>
    <x v="0"/>
    <x v="1"/>
  </r>
  <r>
    <x v="1"/>
    <x v="2"/>
    <s v="charge_convicted_proved"/>
    <s v="1"/>
    <n v="6348"/>
    <x v="2"/>
    <n v="155907"/>
    <s v="prop"/>
    <x v="18"/>
    <x v="0"/>
    <x v="1"/>
  </r>
  <r>
    <x v="1"/>
    <x v="2"/>
    <s v="charge_not_proved"/>
    <s v="1"/>
    <n v="2517"/>
    <x v="2"/>
    <n v="155907"/>
    <s v="prop"/>
    <x v="19"/>
    <x v="0"/>
    <x v="1"/>
  </r>
  <r>
    <x v="1"/>
    <x v="2"/>
    <s v="charge_other"/>
    <s v="1"/>
    <n v="18"/>
    <x v="2"/>
    <n v="155907"/>
    <s v="prop"/>
    <x v="51"/>
    <x v="0"/>
    <x v="0"/>
  </r>
  <r>
    <x v="1"/>
    <x v="2"/>
    <s v="charge_serious_offence"/>
    <s v="1"/>
    <n v="1551"/>
    <x v="2"/>
    <n v="155907"/>
    <s v="prop"/>
    <x v="20"/>
    <x v="0"/>
    <x v="1"/>
  </r>
  <r>
    <x v="1"/>
    <x v="2"/>
    <s v="comm_prior_year"/>
    <s v="1"/>
    <n v="8244"/>
    <x v="2"/>
    <n v="155907"/>
    <s v="prop"/>
    <x v="21"/>
    <x v="0"/>
    <x v="1"/>
  </r>
  <r>
    <x v="1"/>
    <x v="2"/>
    <s v="court_charge_laid"/>
    <s v="1"/>
    <n v="7458"/>
    <x v="2"/>
    <n v="155907"/>
    <s v="prop"/>
    <x v="22"/>
    <x v="0"/>
    <x v="1"/>
  </r>
  <r>
    <x v="1"/>
    <x v="2"/>
    <s v="cust_prior_year"/>
    <s v="1"/>
    <n v="6000"/>
    <x v="2"/>
    <n v="155907"/>
    <s v="prop"/>
    <x v="23"/>
    <x v="0"/>
    <x v="1"/>
  </r>
  <r>
    <x v="1"/>
    <x v="2"/>
    <s v="dl_motorcar_ever"/>
    <s v="No"/>
    <n v="10017"/>
    <x v="2"/>
    <n v="155907"/>
    <s v="prop"/>
    <x v="1"/>
    <x v="0"/>
    <x v="0"/>
  </r>
  <r>
    <x v="1"/>
    <x v="2"/>
    <s v="dl_motorcar_ever"/>
    <s v="Yes_1_learner"/>
    <n v="15084"/>
    <x v="2"/>
    <n v="155907"/>
    <s v="prop"/>
    <x v="1"/>
    <x v="0"/>
    <x v="0"/>
  </r>
  <r>
    <x v="1"/>
    <x v="2"/>
    <s v="dl_motorcar_ever"/>
    <s v="Yes_2_restricted"/>
    <n v="15870"/>
    <x v="2"/>
    <n v="155907"/>
    <s v="prop"/>
    <x v="1"/>
    <x v="0"/>
    <x v="0"/>
  </r>
  <r>
    <x v="1"/>
    <x v="2"/>
    <s v="dl_motorcar_ever"/>
    <s v="Yes_3_full"/>
    <n v="114936"/>
    <x v="2"/>
    <n v="155907"/>
    <s v="prop"/>
    <x v="1"/>
    <x v="0"/>
    <x v="0"/>
  </r>
  <r>
    <x v="1"/>
    <x v="2"/>
    <s v="earnings_year_prior"/>
    <s v="1"/>
    <n v="115353"/>
    <x v="2"/>
    <n v="155907"/>
    <s v="prop"/>
    <x v="2"/>
    <x v="0"/>
    <x v="1"/>
  </r>
  <r>
    <x v="1"/>
    <x v="2"/>
    <s v="EET_6months_prioryr"/>
    <s v="1"/>
    <n v="106113"/>
    <x v="2"/>
    <n v="155907"/>
    <s v="prop"/>
    <x v="3"/>
    <x v="0"/>
    <x v="1"/>
  </r>
  <r>
    <x v="1"/>
    <x v="2"/>
    <s v="EET_anytime_prioryr"/>
    <s v="1"/>
    <n v="118167"/>
    <x v="2"/>
    <n v="155907"/>
    <s v="prop"/>
    <x v="4"/>
    <x v="0"/>
    <x v="1"/>
  </r>
  <r>
    <x v="1"/>
    <x v="2"/>
    <s v="emergencyhousing_prior"/>
    <s v="1"/>
    <n v="1977"/>
    <x v="2"/>
    <n v="155907"/>
    <s v="prop"/>
    <x v="24"/>
    <x v="0"/>
    <x v="1"/>
  </r>
  <r>
    <x v="1"/>
    <x v="2"/>
    <s v="employ_assist_prog"/>
    <s v="1"/>
    <n v="11289"/>
    <x v="2"/>
    <n v="155907"/>
    <s v="prop"/>
    <x v="25"/>
    <x v="0"/>
    <x v="1"/>
  </r>
  <r>
    <x v="1"/>
    <x v="2"/>
    <s v="enrol_it_targeted_prioryr"/>
    <s v="1"/>
    <n v="8499"/>
    <x v="2"/>
    <n v="155907"/>
    <s v="prop"/>
    <x v="26"/>
    <x v="0"/>
    <x v="1"/>
  </r>
  <r>
    <x v="1"/>
    <x v="2"/>
    <s v="enrol_tertiary_ed_prioryr"/>
    <s v="1"/>
    <n v="9162"/>
    <x v="2"/>
    <n v="155907"/>
    <s v="prop"/>
    <x v="27"/>
    <x v="0"/>
    <x v="1"/>
  </r>
  <r>
    <x v="1"/>
    <x v="2"/>
    <s v="enrol_tertiary_training_prioryr"/>
    <s v="1"/>
    <n v="16809"/>
    <x v="2"/>
    <n v="155907"/>
    <s v="prop"/>
    <x v="28"/>
    <x v="0"/>
    <x v="1"/>
  </r>
  <r>
    <x v="1"/>
    <x v="2"/>
    <s v="hd_prior_year"/>
    <s v="1"/>
    <n v="2061"/>
    <x v="2"/>
    <n v="155907"/>
    <s v="prop"/>
    <x v="29"/>
    <x v="0"/>
    <x v="1"/>
  </r>
  <r>
    <x v="1"/>
    <x v="2"/>
    <s v="high_qual"/>
    <s v="Level 1 to 3 qualification"/>
    <n v="66210"/>
    <x v="2"/>
    <n v="155907"/>
    <s v="prop"/>
    <x v="5"/>
    <x v="0"/>
    <x v="0"/>
  </r>
  <r>
    <x v="1"/>
    <x v="2"/>
    <s v="high_qual"/>
    <s v="Level 4 to 6 qualification"/>
    <n v="47991"/>
    <x v="2"/>
    <n v="155907"/>
    <s v="prop"/>
    <x v="5"/>
    <x v="0"/>
    <x v="0"/>
  </r>
  <r>
    <x v="1"/>
    <x v="2"/>
    <s v="high_qual"/>
    <s v="Level 7+"/>
    <n v="16380"/>
    <x v="2"/>
    <n v="155907"/>
    <s v="prop"/>
    <x v="5"/>
    <x v="0"/>
    <x v="0"/>
  </r>
  <r>
    <x v="1"/>
    <x v="2"/>
    <s v="high_qual"/>
    <s v="Missing"/>
    <n v="3171"/>
    <x v="2"/>
    <n v="155907"/>
    <s v="prop"/>
    <x v="5"/>
    <x v="0"/>
    <x v="0"/>
  </r>
  <r>
    <x v="1"/>
    <x v="2"/>
    <s v="high_qual"/>
    <s v="No qualification"/>
    <n v="22155"/>
    <x v="2"/>
    <n v="155907"/>
    <s v="prop"/>
    <x v="5"/>
    <x v="0"/>
    <x v="0"/>
  </r>
  <r>
    <x v="1"/>
    <x v="2"/>
    <s v="high_qual_nqf"/>
    <s v="1"/>
    <n v="13236"/>
    <x v="2"/>
    <n v="155907"/>
    <s v="prop"/>
    <x v="14"/>
    <x v="0"/>
    <x v="0"/>
  </r>
  <r>
    <x v="1"/>
    <x v="2"/>
    <s v="high_qual_nqf"/>
    <s v="10"/>
    <n v="441"/>
    <x v="2"/>
    <n v="155907"/>
    <s v="prop"/>
    <x v="14"/>
    <x v="0"/>
    <x v="0"/>
  </r>
  <r>
    <x v="1"/>
    <x v="2"/>
    <s v="high_qual_nqf"/>
    <s v="2"/>
    <n v="15369"/>
    <x v="2"/>
    <n v="155907"/>
    <s v="prop"/>
    <x v="14"/>
    <x v="0"/>
    <x v="0"/>
  </r>
  <r>
    <x v="1"/>
    <x v="2"/>
    <s v="high_qual_nqf"/>
    <s v="3"/>
    <n v="37602"/>
    <x v="2"/>
    <n v="155907"/>
    <s v="prop"/>
    <x v="14"/>
    <x v="0"/>
    <x v="0"/>
  </r>
  <r>
    <x v="1"/>
    <x v="2"/>
    <s v="high_qual_nqf"/>
    <s v="4"/>
    <n v="35055"/>
    <x v="2"/>
    <n v="155907"/>
    <s v="prop"/>
    <x v="14"/>
    <x v="0"/>
    <x v="0"/>
  </r>
  <r>
    <x v="1"/>
    <x v="2"/>
    <s v="high_qual_nqf"/>
    <s v="5"/>
    <n v="7923"/>
    <x v="2"/>
    <n v="155907"/>
    <s v="prop"/>
    <x v="14"/>
    <x v="0"/>
    <x v="0"/>
  </r>
  <r>
    <x v="1"/>
    <x v="2"/>
    <s v="high_qual_nqf"/>
    <s v="6"/>
    <n v="5013"/>
    <x v="2"/>
    <n v="155907"/>
    <s v="prop"/>
    <x v="14"/>
    <x v="0"/>
    <x v="0"/>
  </r>
  <r>
    <x v="1"/>
    <x v="2"/>
    <s v="high_qual_nqf"/>
    <s v="7"/>
    <n v="10269"/>
    <x v="2"/>
    <n v="155907"/>
    <s v="prop"/>
    <x v="14"/>
    <x v="0"/>
    <x v="0"/>
  </r>
  <r>
    <x v="1"/>
    <x v="2"/>
    <s v="high_qual_nqf"/>
    <s v="8"/>
    <n v="3486"/>
    <x v="2"/>
    <n v="155907"/>
    <s v="prop"/>
    <x v="14"/>
    <x v="0"/>
    <x v="0"/>
  </r>
  <r>
    <x v="1"/>
    <x v="2"/>
    <s v="high_qual_nqf"/>
    <s v="9"/>
    <n v="2187"/>
    <x v="2"/>
    <n v="155907"/>
    <s v="prop"/>
    <x v="14"/>
    <x v="0"/>
    <x v="0"/>
  </r>
  <r>
    <x v="1"/>
    <x v="2"/>
    <s v="high_qual_nqf"/>
    <s v="99"/>
    <n v="66"/>
    <x v="2"/>
    <n v="155907"/>
    <s v="prop"/>
    <x v="14"/>
    <x v="0"/>
    <x v="0"/>
  </r>
  <r>
    <x v="1"/>
    <x v="2"/>
    <s v="HNZapply_prioryear"/>
    <s v="1"/>
    <n v="2145"/>
    <x v="2"/>
    <n v="155907"/>
    <s v="prop"/>
    <x v="6"/>
    <x v="0"/>
    <x v="1"/>
  </r>
  <r>
    <x v="1"/>
    <x v="2"/>
    <s v="HNZtenant_prior"/>
    <s v="1"/>
    <n v="31761"/>
    <x v="2"/>
    <n v="155907"/>
    <s v="prop"/>
    <x v="7"/>
    <x v="0"/>
    <x v="1"/>
  </r>
  <r>
    <x v="1"/>
    <x v="2"/>
    <s v="HNZtenant_prioryear"/>
    <s v="1"/>
    <n v="9225"/>
    <x v="2"/>
    <n v="155907"/>
    <s v="prop"/>
    <x v="8"/>
    <x v="0"/>
    <x v="1"/>
  </r>
  <r>
    <x v="1"/>
    <x v="2"/>
    <s v="JSHCD_prior_year"/>
    <s v="1"/>
    <n v="14058"/>
    <x v="2"/>
    <n v="155907"/>
    <s v="prop"/>
    <x v="30"/>
    <x v="0"/>
    <x v="1"/>
  </r>
  <r>
    <x v="1"/>
    <x v="2"/>
    <s v="JSWR_prior_year"/>
    <s v="1"/>
    <n v="24543"/>
    <x v="2"/>
    <n v="155907"/>
    <s v="prop"/>
    <x v="31"/>
    <x v="0"/>
    <x v="1"/>
  </r>
  <r>
    <x v="1"/>
    <x v="2"/>
    <s v="nzsced_field"/>
    <s v="agriculture, environmental and"/>
    <n v="1497"/>
    <x v="2"/>
    <n v="155907"/>
    <s v="prop"/>
    <x v="32"/>
    <x v="0"/>
    <x v="0"/>
  </r>
  <r>
    <x v="1"/>
    <x v="2"/>
    <s v="nzsced_field"/>
    <s v="architecture and building"/>
    <n v="2565"/>
    <x v="2"/>
    <n v="155907"/>
    <s v="prop"/>
    <x v="32"/>
    <x v="0"/>
    <x v="0"/>
  </r>
  <r>
    <x v="1"/>
    <x v="2"/>
    <s v="nzsced_field"/>
    <s v="creative arts"/>
    <n v="294"/>
    <x v="2"/>
    <n v="155907"/>
    <s v="prop"/>
    <x v="32"/>
    <x v="0"/>
    <x v="0"/>
  </r>
  <r>
    <x v="1"/>
    <x v="2"/>
    <s v="nzsced_field"/>
    <s v="education"/>
    <n v="321"/>
    <x v="2"/>
    <n v="155907"/>
    <s v="prop"/>
    <x v="32"/>
    <x v="0"/>
    <x v="0"/>
  </r>
  <r>
    <x v="1"/>
    <x v="2"/>
    <s v="nzsced_field"/>
    <s v="engineering and related techno"/>
    <n v="2571"/>
    <x v="2"/>
    <n v="155907"/>
    <s v="prop"/>
    <x v="32"/>
    <x v="0"/>
    <x v="0"/>
  </r>
  <r>
    <x v="1"/>
    <x v="2"/>
    <s v="nzsced_field"/>
    <s v="food, hospitality and personal"/>
    <n v="246"/>
    <x v="2"/>
    <n v="155907"/>
    <s v="prop"/>
    <x v="32"/>
    <x v="0"/>
    <x v="0"/>
  </r>
  <r>
    <x v="1"/>
    <x v="2"/>
    <s v="nzsced_field"/>
    <s v="health"/>
    <n v="348"/>
    <x v="2"/>
    <n v="155907"/>
    <s v="prop"/>
    <x v="32"/>
    <x v="0"/>
    <x v="0"/>
  </r>
  <r>
    <x v="1"/>
    <x v="2"/>
    <s v="nzsced_field"/>
    <s v="information technology"/>
    <n v="195"/>
    <x v="2"/>
    <n v="155907"/>
    <s v="prop"/>
    <x v="32"/>
    <x v="0"/>
    <x v="0"/>
  </r>
  <r>
    <x v="1"/>
    <x v="2"/>
    <s v="nzsced_field"/>
    <s v="management and commerce"/>
    <n v="1281"/>
    <x v="2"/>
    <n v="155907"/>
    <s v="prop"/>
    <x v="32"/>
    <x v="0"/>
    <x v="0"/>
  </r>
  <r>
    <x v="1"/>
    <x v="2"/>
    <s v="nzsced_field"/>
    <s v="mixed field programmes"/>
    <n v="1071"/>
    <x v="2"/>
    <n v="155907"/>
    <s v="prop"/>
    <x v="32"/>
    <x v="0"/>
    <x v="0"/>
  </r>
  <r>
    <x v="1"/>
    <x v="2"/>
    <s v="nzsced_field"/>
    <s v="natural and physical sciences"/>
    <n v="99"/>
    <x v="2"/>
    <n v="155907"/>
    <s v="prop"/>
    <x v="32"/>
    <x v="0"/>
    <x v="0"/>
  </r>
  <r>
    <x v="1"/>
    <x v="2"/>
    <s v="nzsced_field"/>
    <s v="society and culture"/>
    <n v="4350"/>
    <x v="2"/>
    <n v="155907"/>
    <s v="prop"/>
    <x v="32"/>
    <x v="0"/>
    <x v="0"/>
  </r>
  <r>
    <x v="1"/>
    <x v="2"/>
    <s v="nzsced_field"/>
    <s v="unknown"/>
    <n v="1977"/>
    <x v="2"/>
    <n v="155907"/>
    <s v="prop"/>
    <x v="32"/>
    <x v="0"/>
    <x v="0"/>
  </r>
  <r>
    <x v="1"/>
    <x v="2"/>
    <s v="offend_prioryr"/>
    <s v="1"/>
    <n v="10452"/>
    <x v="2"/>
    <n v="155907"/>
    <s v="prop"/>
    <x v="9"/>
    <x v="0"/>
    <x v="1"/>
  </r>
  <r>
    <x v="1"/>
    <x v="2"/>
    <s v="offend_serious_harm_prioryr"/>
    <s v="1"/>
    <n v="3024"/>
    <x v="2"/>
    <n v="155907"/>
    <s v="prop"/>
    <x v="10"/>
    <x v="0"/>
    <x v="1"/>
  </r>
  <r>
    <x v="1"/>
    <x v="2"/>
    <s v="pension_payment_year_prior"/>
    <s v="1"/>
    <n v="1950"/>
    <x v="2"/>
    <n v="155907"/>
    <s v="prop"/>
    <x v="49"/>
    <x v="0"/>
    <x v="1"/>
  </r>
  <r>
    <x v="1"/>
    <x v="2"/>
    <s v="pension_prior_year"/>
    <s v="1"/>
    <n v="1950"/>
    <x v="2"/>
    <n v="155907"/>
    <s v="prop"/>
    <x v="50"/>
    <x v="0"/>
    <x v="1"/>
  </r>
  <r>
    <x v="1"/>
    <x v="2"/>
    <s v="postre_prior_year"/>
    <s v="1"/>
    <n v="4281"/>
    <x v="2"/>
    <n v="155907"/>
    <s v="prop"/>
    <x v="33"/>
    <x v="0"/>
    <x v="1"/>
  </r>
  <r>
    <x v="1"/>
    <x v="2"/>
    <s v="PRIMHD_flag"/>
    <s v="1"/>
    <n v="12525"/>
    <x v="2"/>
    <n v="155907"/>
    <s v="prop"/>
    <x v="11"/>
    <x v="0"/>
    <x v="1"/>
  </r>
  <r>
    <x v="1"/>
    <x v="2"/>
    <s v="prog_case_mgmt"/>
    <s v="1"/>
    <n v="939"/>
    <x v="2"/>
    <n v="155907"/>
    <s v="prop"/>
    <x v="34"/>
    <x v="0"/>
    <x v="1"/>
  </r>
  <r>
    <x v="1"/>
    <x v="2"/>
    <s v="prog_community_development"/>
    <s v="1"/>
    <n v="12"/>
    <x v="2"/>
    <n v="155907"/>
    <s v="prop"/>
    <x v="53"/>
    <x v="0"/>
    <x v="0"/>
  </r>
  <r>
    <x v="1"/>
    <x v="2"/>
    <s v="prog_health_interventions"/>
    <s v="1"/>
    <m/>
    <x v="2"/>
    <n v="155907"/>
    <s v="prop"/>
    <x v="54"/>
    <x v="0"/>
    <x v="0"/>
  </r>
  <r>
    <x v="1"/>
    <x v="2"/>
    <s v="prog_info_services"/>
    <s v="1"/>
    <n v="81"/>
    <x v="2"/>
    <n v="155907"/>
    <s v="prop"/>
    <x v="52"/>
    <x v="0"/>
    <x v="0"/>
  </r>
  <r>
    <x v="1"/>
    <x v="2"/>
    <s v="prog_job_placement"/>
    <s v="1"/>
    <n v="4812"/>
    <x v="2"/>
    <n v="155907"/>
    <s v="prop"/>
    <x v="35"/>
    <x v="0"/>
    <x v="1"/>
  </r>
  <r>
    <x v="1"/>
    <x v="2"/>
    <s v="prog_training"/>
    <s v="1"/>
    <n v="1533"/>
    <x v="2"/>
    <n v="155907"/>
    <s v="prop"/>
    <x v="36"/>
    <x v="0"/>
    <x v="1"/>
  </r>
  <r>
    <x v="1"/>
    <x v="2"/>
    <s v="prog_vocational_services"/>
    <s v="1"/>
    <n v="807"/>
    <x v="2"/>
    <n v="155907"/>
    <s v="prop"/>
    <x v="37"/>
    <x v="0"/>
    <x v="1"/>
  </r>
  <r>
    <x v="1"/>
    <x v="2"/>
    <s v="prog_work_transition"/>
    <s v="1"/>
    <n v="5745"/>
    <x v="2"/>
    <n v="155907"/>
    <s v="prop"/>
    <x v="38"/>
    <x v="0"/>
    <x v="1"/>
  </r>
  <r>
    <x v="1"/>
    <x v="2"/>
    <s v="serious_mental_health_ever"/>
    <s v="1"/>
    <n v="10227"/>
    <x v="2"/>
    <n v="155907"/>
    <s v="prop"/>
    <x v="39"/>
    <x v="0"/>
    <x v="1"/>
  </r>
  <r>
    <x v="1"/>
    <x v="2"/>
    <s v="SLP_prior_year"/>
    <s v="1"/>
    <n v="13020"/>
    <x v="2"/>
    <n v="155907"/>
    <s v="prop"/>
    <x v="40"/>
    <x v="0"/>
    <x v="1"/>
  </r>
  <r>
    <x v="1"/>
    <x v="2"/>
    <s v="SoleParent_prior_year"/>
    <s v="1"/>
    <n v="3546"/>
    <x v="2"/>
    <n v="155907"/>
    <s v="prop"/>
    <x v="41"/>
    <x v="0"/>
    <x v="1"/>
  </r>
  <r>
    <x v="1"/>
    <x v="2"/>
    <s v="supp_accommodation"/>
    <s v="1"/>
    <n v="40845"/>
    <x v="2"/>
    <n v="155907"/>
    <s v="prop"/>
    <x v="42"/>
    <x v="0"/>
    <x v="1"/>
  </r>
  <r>
    <x v="1"/>
    <x v="2"/>
    <s v="supp_benefit_flag"/>
    <s v="1"/>
    <n v="53421"/>
    <x v="2"/>
    <n v="155907"/>
    <s v="prop"/>
    <x v="43"/>
    <x v="0"/>
    <x v="1"/>
  </r>
  <r>
    <x v="1"/>
    <x v="2"/>
    <s v="supp_child_disability"/>
    <s v="1"/>
    <n v="837"/>
    <x v="2"/>
    <n v="155907"/>
    <s v="prop"/>
    <x v="44"/>
    <x v="0"/>
    <x v="1"/>
  </r>
  <r>
    <x v="1"/>
    <x v="2"/>
    <s v="supp_disability"/>
    <s v="1"/>
    <n v="11031"/>
    <x v="2"/>
    <n v="155907"/>
    <s v="prop"/>
    <x v="45"/>
    <x v="0"/>
    <x v="1"/>
  </r>
  <r>
    <x v="1"/>
    <x v="2"/>
    <s v="supp_winter_payment"/>
    <s v="1"/>
    <n v="44109"/>
    <x v="2"/>
    <n v="155907"/>
    <s v="prop"/>
    <x v="46"/>
    <x v="0"/>
    <x v="1"/>
  </r>
  <r>
    <x v="1"/>
    <x v="2"/>
    <s v="victim_prioryr"/>
    <s v="1"/>
    <n v="7338"/>
    <x v="2"/>
    <n v="155907"/>
    <s v="prop"/>
    <x v="12"/>
    <x v="0"/>
    <x v="1"/>
  </r>
  <r>
    <x v="1"/>
    <x v="2"/>
    <s v="victim_serious_harm_prioryr"/>
    <s v="1"/>
    <n v="3549"/>
    <x v="2"/>
    <n v="155907"/>
    <s v="prop"/>
    <x v="13"/>
    <x v="0"/>
    <x v="1"/>
  </r>
  <r>
    <x v="1"/>
    <x v="2"/>
    <s v="alcohol_drug_referral_from"/>
    <s v="1"/>
    <n v="804"/>
    <x v="2"/>
    <n v="162615"/>
    <s v="prop"/>
    <x v="48"/>
    <x v="1"/>
    <x v="1"/>
  </r>
  <r>
    <x v="1"/>
    <x v="2"/>
    <s v="alcohol_drug_referral_to"/>
    <s v="1"/>
    <n v="453"/>
    <x v="2"/>
    <n v="162615"/>
    <s v="prop"/>
    <x v="15"/>
    <x v="1"/>
    <x v="1"/>
  </r>
  <r>
    <x v="1"/>
    <x v="2"/>
    <s v="anzsic06_division"/>
    <s v="Accommodation and Food Services"/>
    <n v="4665"/>
    <x v="2"/>
    <n v="162615"/>
    <s v="prop"/>
    <x v="0"/>
    <x v="1"/>
    <x v="0"/>
  </r>
  <r>
    <x v="1"/>
    <x v="2"/>
    <s v="anzsic06_division"/>
    <s v="Administrative and Support Services"/>
    <n v="5598"/>
    <x v="2"/>
    <n v="162615"/>
    <s v="prop"/>
    <x v="0"/>
    <x v="1"/>
    <x v="0"/>
  </r>
  <r>
    <x v="1"/>
    <x v="2"/>
    <s v="anzsic06_division"/>
    <s v="Agriculture, Forestry and Fishing"/>
    <n v="3720"/>
    <x v="2"/>
    <n v="162615"/>
    <s v="prop"/>
    <x v="0"/>
    <x v="1"/>
    <x v="0"/>
  </r>
  <r>
    <x v="1"/>
    <x v="2"/>
    <s v="anzsic06_division"/>
    <s v="Arts and Recreation Services"/>
    <n v="1578"/>
    <x v="2"/>
    <n v="162615"/>
    <s v="prop"/>
    <x v="0"/>
    <x v="1"/>
    <x v="0"/>
  </r>
  <r>
    <x v="1"/>
    <x v="2"/>
    <s v="anzsic06_division"/>
    <s v="Construction"/>
    <n v="3039"/>
    <x v="2"/>
    <n v="162615"/>
    <s v="prop"/>
    <x v="0"/>
    <x v="1"/>
    <x v="0"/>
  </r>
  <r>
    <x v="1"/>
    <x v="2"/>
    <s v="anzsic06_division"/>
    <s v="Education and Training"/>
    <n v="6783"/>
    <x v="2"/>
    <n v="162615"/>
    <s v="prop"/>
    <x v="0"/>
    <x v="1"/>
    <x v="0"/>
  </r>
  <r>
    <x v="1"/>
    <x v="2"/>
    <s v="anzsic06_division"/>
    <s v="Electricity, Gas, Water and Waste Services"/>
    <n v="759"/>
    <x v="2"/>
    <n v="162615"/>
    <s v="prop"/>
    <x v="0"/>
    <x v="1"/>
    <x v="0"/>
  </r>
  <r>
    <x v="1"/>
    <x v="2"/>
    <s v="anzsic06_division"/>
    <s v="Financial and Insurance Services"/>
    <n v="2412"/>
    <x v="2"/>
    <n v="162615"/>
    <s v="prop"/>
    <x v="0"/>
    <x v="1"/>
    <x v="0"/>
  </r>
  <r>
    <x v="1"/>
    <x v="2"/>
    <s v="anzsic06_division"/>
    <s v="Health Care and Social Assistance"/>
    <n v="18132"/>
    <x v="2"/>
    <n v="162615"/>
    <s v="prop"/>
    <x v="0"/>
    <x v="1"/>
    <x v="0"/>
  </r>
  <r>
    <x v="1"/>
    <x v="2"/>
    <s v="anzsic06_division"/>
    <s v="Information Media and Telecommunications"/>
    <n v="1056"/>
    <x v="2"/>
    <n v="162615"/>
    <s v="prop"/>
    <x v="0"/>
    <x v="1"/>
    <x v="0"/>
  </r>
  <r>
    <x v="1"/>
    <x v="2"/>
    <s v="anzsic06_division"/>
    <s v="Manufacturing"/>
    <n v="6678"/>
    <x v="2"/>
    <n v="162615"/>
    <s v="prop"/>
    <x v="0"/>
    <x v="1"/>
    <x v="0"/>
  </r>
  <r>
    <x v="1"/>
    <x v="2"/>
    <s v="anzsic06_division"/>
    <s v="Mining"/>
    <n v="144"/>
    <x v="2"/>
    <n v="162615"/>
    <s v="prop"/>
    <x v="0"/>
    <x v="1"/>
    <x v="0"/>
  </r>
  <r>
    <x v="1"/>
    <x v="2"/>
    <s v="anzsic06_division"/>
    <s v="Other Services"/>
    <n v="4806"/>
    <x v="2"/>
    <n v="162615"/>
    <s v="prop"/>
    <x v="0"/>
    <x v="1"/>
    <x v="0"/>
  </r>
  <r>
    <x v="1"/>
    <x v="2"/>
    <s v="anzsic06_division"/>
    <s v="Professional, Scientific and Technical Services"/>
    <n v="5460"/>
    <x v="2"/>
    <n v="162615"/>
    <s v="prop"/>
    <x v="0"/>
    <x v="1"/>
    <x v="0"/>
  </r>
  <r>
    <x v="1"/>
    <x v="2"/>
    <s v="anzsic06_division"/>
    <s v="Public Administration and Safety"/>
    <n v="10938"/>
    <x v="2"/>
    <n v="162615"/>
    <s v="prop"/>
    <x v="0"/>
    <x v="1"/>
    <x v="0"/>
  </r>
  <r>
    <x v="1"/>
    <x v="2"/>
    <s v="anzsic06_division"/>
    <s v="Rental, Hiring and Real Estate Services"/>
    <n v="1932"/>
    <x v="2"/>
    <n v="162615"/>
    <s v="prop"/>
    <x v="0"/>
    <x v="1"/>
    <x v="0"/>
  </r>
  <r>
    <x v="1"/>
    <x v="2"/>
    <s v="anzsic06_division"/>
    <s v="Retail Trade"/>
    <n v="6882"/>
    <x v="2"/>
    <n v="162615"/>
    <s v="prop"/>
    <x v="0"/>
    <x v="1"/>
    <x v="0"/>
  </r>
  <r>
    <x v="1"/>
    <x v="2"/>
    <s v="anzsic06_division"/>
    <s v="Transport, Postal and Warehousing"/>
    <n v="3147"/>
    <x v="2"/>
    <n v="162615"/>
    <s v="prop"/>
    <x v="0"/>
    <x v="1"/>
    <x v="0"/>
  </r>
  <r>
    <x v="1"/>
    <x v="2"/>
    <s v="anzsic06_division"/>
    <s v="Wholesale Trade"/>
    <n v="2733"/>
    <x v="2"/>
    <n v="162615"/>
    <s v="prop"/>
    <x v="0"/>
    <x v="1"/>
    <x v="0"/>
  </r>
  <r>
    <x v="1"/>
    <x v="2"/>
    <s v="ben_payment_year_prior"/>
    <s v="1"/>
    <n v="61674"/>
    <x v="2"/>
    <n v="162615"/>
    <s v="prop"/>
    <x v="16"/>
    <x v="1"/>
    <x v="1"/>
  </r>
  <r>
    <x v="1"/>
    <x v="2"/>
    <s v="benT1_prior_year"/>
    <s v="1"/>
    <n v="62391"/>
    <x v="2"/>
    <n v="162615"/>
    <s v="prop"/>
    <x v="17"/>
    <x v="1"/>
    <x v="1"/>
  </r>
  <r>
    <x v="1"/>
    <x v="2"/>
    <s v="charge_convicted_proved"/>
    <s v="1"/>
    <n v="2055"/>
    <x v="2"/>
    <n v="162615"/>
    <s v="prop"/>
    <x v="18"/>
    <x v="1"/>
    <x v="1"/>
  </r>
  <r>
    <x v="1"/>
    <x v="2"/>
    <s v="charge_not_proved"/>
    <s v="1"/>
    <n v="738"/>
    <x v="2"/>
    <n v="162615"/>
    <s v="prop"/>
    <x v="19"/>
    <x v="1"/>
    <x v="1"/>
  </r>
  <r>
    <x v="1"/>
    <x v="2"/>
    <s v="charge_other"/>
    <s v="1"/>
    <n v="6"/>
    <x v="2"/>
    <n v="162615"/>
    <s v="prop"/>
    <x v="51"/>
    <x v="1"/>
    <x v="0"/>
  </r>
  <r>
    <x v="1"/>
    <x v="2"/>
    <s v="charge_serious_offence"/>
    <s v="1"/>
    <n v="321"/>
    <x v="2"/>
    <n v="162615"/>
    <s v="prop"/>
    <x v="20"/>
    <x v="1"/>
    <x v="1"/>
  </r>
  <r>
    <x v="1"/>
    <x v="2"/>
    <s v="comm_prior_year"/>
    <s v="1"/>
    <n v="2967"/>
    <x v="2"/>
    <n v="162615"/>
    <s v="prop"/>
    <x v="21"/>
    <x v="1"/>
    <x v="1"/>
  </r>
  <r>
    <x v="1"/>
    <x v="2"/>
    <s v="court_charge_laid"/>
    <s v="1"/>
    <n v="2466"/>
    <x v="2"/>
    <n v="162615"/>
    <s v="prop"/>
    <x v="22"/>
    <x v="1"/>
    <x v="1"/>
  </r>
  <r>
    <x v="1"/>
    <x v="2"/>
    <s v="cust_prior_year"/>
    <s v="1"/>
    <n v="693"/>
    <x v="2"/>
    <n v="162615"/>
    <s v="prop"/>
    <x v="23"/>
    <x v="1"/>
    <x v="1"/>
  </r>
  <r>
    <x v="1"/>
    <x v="2"/>
    <s v="dl_motorcar_ever"/>
    <s v="No"/>
    <n v="13407"/>
    <x v="2"/>
    <n v="162615"/>
    <s v="prop"/>
    <x v="1"/>
    <x v="1"/>
    <x v="0"/>
  </r>
  <r>
    <x v="1"/>
    <x v="2"/>
    <s v="dl_motorcar_ever"/>
    <s v="Yes_1_learner"/>
    <n v="18579"/>
    <x v="2"/>
    <n v="162615"/>
    <s v="prop"/>
    <x v="1"/>
    <x v="1"/>
    <x v="0"/>
  </r>
  <r>
    <x v="1"/>
    <x v="2"/>
    <s v="dl_motorcar_ever"/>
    <s v="Yes_2_restricted"/>
    <n v="21618"/>
    <x v="2"/>
    <n v="162615"/>
    <s v="prop"/>
    <x v="1"/>
    <x v="1"/>
    <x v="0"/>
  </r>
  <r>
    <x v="1"/>
    <x v="2"/>
    <s v="dl_motorcar_ever"/>
    <s v="Yes_3_full"/>
    <n v="109011"/>
    <x v="2"/>
    <n v="162615"/>
    <s v="prop"/>
    <x v="1"/>
    <x v="1"/>
    <x v="0"/>
  </r>
  <r>
    <x v="1"/>
    <x v="2"/>
    <s v="earnings_year_prior"/>
    <s v="1"/>
    <n v="118200"/>
    <x v="2"/>
    <n v="162615"/>
    <s v="prop"/>
    <x v="2"/>
    <x v="1"/>
    <x v="1"/>
  </r>
  <r>
    <x v="1"/>
    <x v="2"/>
    <s v="EET_6months_prioryr"/>
    <s v="1"/>
    <n v="108819"/>
    <x v="2"/>
    <n v="162615"/>
    <s v="prop"/>
    <x v="3"/>
    <x v="1"/>
    <x v="1"/>
  </r>
  <r>
    <x v="1"/>
    <x v="2"/>
    <s v="EET_anytime_prioryr"/>
    <s v="1"/>
    <n v="122172"/>
    <x v="2"/>
    <n v="162615"/>
    <s v="prop"/>
    <x v="4"/>
    <x v="1"/>
    <x v="1"/>
  </r>
  <r>
    <x v="1"/>
    <x v="2"/>
    <s v="emergencyhousing_prior"/>
    <s v="1"/>
    <n v="2910"/>
    <x v="2"/>
    <n v="162615"/>
    <s v="prop"/>
    <x v="24"/>
    <x v="1"/>
    <x v="1"/>
  </r>
  <r>
    <x v="1"/>
    <x v="2"/>
    <s v="employ_assist_prog"/>
    <s v="1"/>
    <n v="12321"/>
    <x v="2"/>
    <n v="162615"/>
    <s v="prop"/>
    <x v="25"/>
    <x v="1"/>
    <x v="1"/>
  </r>
  <r>
    <x v="1"/>
    <x v="2"/>
    <s v="enrol_it_targeted_prioryr"/>
    <s v="1"/>
    <n v="4488"/>
    <x v="2"/>
    <n v="162615"/>
    <s v="prop"/>
    <x v="26"/>
    <x v="1"/>
    <x v="1"/>
  </r>
  <r>
    <x v="1"/>
    <x v="2"/>
    <s v="enrol_tertiary_ed_prioryr"/>
    <s v="1"/>
    <n v="21327"/>
    <x v="2"/>
    <n v="162615"/>
    <s v="prop"/>
    <x v="27"/>
    <x v="1"/>
    <x v="1"/>
  </r>
  <r>
    <x v="1"/>
    <x v="2"/>
    <s v="enrol_tertiary_training_prioryr"/>
    <s v="1"/>
    <n v="25203"/>
    <x v="2"/>
    <n v="162615"/>
    <s v="prop"/>
    <x v="28"/>
    <x v="1"/>
    <x v="1"/>
  </r>
  <r>
    <x v="1"/>
    <x v="2"/>
    <s v="hd_prior_year"/>
    <s v="1"/>
    <n v="435"/>
    <x v="2"/>
    <n v="162615"/>
    <s v="prop"/>
    <x v="29"/>
    <x v="1"/>
    <x v="1"/>
  </r>
  <r>
    <x v="1"/>
    <x v="2"/>
    <s v="high_qual"/>
    <s v="Level 1 to 3 qualification"/>
    <n v="62223"/>
    <x v="2"/>
    <n v="162615"/>
    <s v="prop"/>
    <x v="5"/>
    <x v="1"/>
    <x v="0"/>
  </r>
  <r>
    <x v="1"/>
    <x v="2"/>
    <s v="high_qual"/>
    <s v="Level 4 to 6 qualification"/>
    <n v="49923"/>
    <x v="2"/>
    <n v="162615"/>
    <s v="prop"/>
    <x v="5"/>
    <x v="1"/>
    <x v="0"/>
  </r>
  <r>
    <x v="1"/>
    <x v="2"/>
    <s v="high_qual"/>
    <s v="Level 7+"/>
    <n v="34017"/>
    <x v="2"/>
    <n v="162615"/>
    <s v="prop"/>
    <x v="5"/>
    <x v="1"/>
    <x v="0"/>
  </r>
  <r>
    <x v="1"/>
    <x v="2"/>
    <s v="high_qual"/>
    <s v="Missing"/>
    <n v="2184"/>
    <x v="2"/>
    <n v="162615"/>
    <s v="prop"/>
    <x v="5"/>
    <x v="1"/>
    <x v="0"/>
  </r>
  <r>
    <x v="1"/>
    <x v="2"/>
    <s v="high_qual"/>
    <s v="No qualification"/>
    <n v="14274"/>
    <x v="2"/>
    <n v="162615"/>
    <s v="prop"/>
    <x v="5"/>
    <x v="1"/>
    <x v="0"/>
  </r>
  <r>
    <x v="1"/>
    <x v="2"/>
    <s v="high_qual_nqf"/>
    <s v="1"/>
    <n v="12819"/>
    <x v="2"/>
    <n v="162615"/>
    <s v="prop"/>
    <x v="14"/>
    <x v="1"/>
    <x v="0"/>
  </r>
  <r>
    <x v="1"/>
    <x v="2"/>
    <s v="high_qual_nqf"/>
    <s v="10"/>
    <n v="579"/>
    <x v="2"/>
    <n v="162615"/>
    <s v="prop"/>
    <x v="14"/>
    <x v="1"/>
    <x v="0"/>
  </r>
  <r>
    <x v="1"/>
    <x v="2"/>
    <s v="high_qual_nqf"/>
    <s v="2"/>
    <n v="15969"/>
    <x v="2"/>
    <n v="162615"/>
    <s v="prop"/>
    <x v="14"/>
    <x v="1"/>
    <x v="0"/>
  </r>
  <r>
    <x v="1"/>
    <x v="2"/>
    <s v="high_qual_nqf"/>
    <s v="3"/>
    <n v="33435"/>
    <x v="2"/>
    <n v="162615"/>
    <s v="prop"/>
    <x v="14"/>
    <x v="1"/>
    <x v="0"/>
  </r>
  <r>
    <x v="1"/>
    <x v="2"/>
    <s v="high_qual_nqf"/>
    <s v="4"/>
    <n v="31200"/>
    <x v="2"/>
    <n v="162615"/>
    <s v="prop"/>
    <x v="14"/>
    <x v="1"/>
    <x v="0"/>
  </r>
  <r>
    <x v="1"/>
    <x v="2"/>
    <s v="high_qual_nqf"/>
    <s v="5"/>
    <n v="11883"/>
    <x v="2"/>
    <n v="162615"/>
    <s v="prop"/>
    <x v="14"/>
    <x v="1"/>
    <x v="0"/>
  </r>
  <r>
    <x v="1"/>
    <x v="2"/>
    <s v="high_qual_nqf"/>
    <s v="6"/>
    <n v="6837"/>
    <x v="2"/>
    <n v="162615"/>
    <s v="prop"/>
    <x v="14"/>
    <x v="1"/>
    <x v="0"/>
  </r>
  <r>
    <x v="1"/>
    <x v="2"/>
    <s v="high_qual_nqf"/>
    <s v="7"/>
    <n v="22008"/>
    <x v="2"/>
    <n v="162615"/>
    <s v="prop"/>
    <x v="14"/>
    <x v="1"/>
    <x v="0"/>
  </r>
  <r>
    <x v="1"/>
    <x v="2"/>
    <s v="high_qual_nqf"/>
    <s v="8"/>
    <n v="7764"/>
    <x v="2"/>
    <n v="162615"/>
    <s v="prop"/>
    <x v="14"/>
    <x v="1"/>
    <x v="0"/>
  </r>
  <r>
    <x v="1"/>
    <x v="2"/>
    <s v="high_qual_nqf"/>
    <s v="9"/>
    <n v="3669"/>
    <x v="2"/>
    <n v="162615"/>
    <s v="prop"/>
    <x v="14"/>
    <x v="1"/>
    <x v="0"/>
  </r>
  <r>
    <x v="1"/>
    <x v="2"/>
    <s v="high_qual_nqf"/>
    <s v="99"/>
    <n v="99"/>
    <x v="2"/>
    <n v="162615"/>
    <s v="prop"/>
    <x v="14"/>
    <x v="1"/>
    <x v="0"/>
  </r>
  <r>
    <x v="1"/>
    <x v="2"/>
    <s v="HNZapply_prioryear"/>
    <s v="1"/>
    <n v="2667"/>
    <x v="2"/>
    <n v="162615"/>
    <s v="prop"/>
    <x v="6"/>
    <x v="1"/>
    <x v="1"/>
  </r>
  <r>
    <x v="1"/>
    <x v="2"/>
    <s v="HNZtenant_prior"/>
    <s v="1"/>
    <n v="43395"/>
    <x v="2"/>
    <n v="162615"/>
    <s v="prop"/>
    <x v="7"/>
    <x v="1"/>
    <x v="1"/>
  </r>
  <r>
    <x v="1"/>
    <x v="2"/>
    <s v="HNZtenant_prioryear"/>
    <s v="1"/>
    <n v="18411"/>
    <x v="2"/>
    <n v="162615"/>
    <s v="prop"/>
    <x v="8"/>
    <x v="1"/>
    <x v="1"/>
  </r>
  <r>
    <x v="1"/>
    <x v="2"/>
    <s v="JSHCD_prior_year"/>
    <s v="1"/>
    <n v="13155"/>
    <x v="2"/>
    <n v="162615"/>
    <s v="prop"/>
    <x v="30"/>
    <x v="1"/>
    <x v="1"/>
  </r>
  <r>
    <x v="1"/>
    <x v="2"/>
    <s v="JSWR_prior_year"/>
    <s v="1"/>
    <n v="18309"/>
    <x v="2"/>
    <n v="162615"/>
    <s v="prop"/>
    <x v="31"/>
    <x v="1"/>
    <x v="1"/>
  </r>
  <r>
    <x v="1"/>
    <x v="2"/>
    <s v="nzsced_field"/>
    <s v="agriculture, environmental and"/>
    <n v="885"/>
    <x v="2"/>
    <n v="162615"/>
    <s v="prop"/>
    <x v="32"/>
    <x v="1"/>
    <x v="0"/>
  </r>
  <r>
    <x v="1"/>
    <x v="2"/>
    <s v="nzsced_field"/>
    <s v="architecture and building"/>
    <n v="378"/>
    <x v="2"/>
    <n v="162615"/>
    <s v="prop"/>
    <x v="32"/>
    <x v="1"/>
    <x v="0"/>
  </r>
  <r>
    <x v="1"/>
    <x v="2"/>
    <s v="nzsced_field"/>
    <s v="creative arts"/>
    <n v="675"/>
    <x v="2"/>
    <n v="162615"/>
    <s v="prop"/>
    <x v="32"/>
    <x v="1"/>
    <x v="0"/>
  </r>
  <r>
    <x v="1"/>
    <x v="2"/>
    <s v="nzsced_field"/>
    <s v="education"/>
    <n v="1299"/>
    <x v="2"/>
    <n v="162615"/>
    <s v="prop"/>
    <x v="32"/>
    <x v="1"/>
    <x v="0"/>
  </r>
  <r>
    <x v="1"/>
    <x v="2"/>
    <s v="nzsced_field"/>
    <s v="engineering and related techno"/>
    <n v="723"/>
    <x v="2"/>
    <n v="162615"/>
    <s v="prop"/>
    <x v="32"/>
    <x v="1"/>
    <x v="0"/>
  </r>
  <r>
    <x v="1"/>
    <x v="2"/>
    <s v="nzsced_field"/>
    <s v="food, hospitality and personal"/>
    <n v="534"/>
    <x v="2"/>
    <n v="162615"/>
    <s v="prop"/>
    <x v="32"/>
    <x v="1"/>
    <x v="0"/>
  </r>
  <r>
    <x v="1"/>
    <x v="2"/>
    <s v="nzsced_field"/>
    <s v="health"/>
    <n v="1806"/>
    <x v="2"/>
    <n v="162615"/>
    <s v="prop"/>
    <x v="32"/>
    <x v="1"/>
    <x v="0"/>
  </r>
  <r>
    <x v="1"/>
    <x v="2"/>
    <s v="nzsced_field"/>
    <s v="information technology"/>
    <n v="132"/>
    <x v="2"/>
    <n v="162615"/>
    <s v="prop"/>
    <x v="32"/>
    <x v="1"/>
    <x v="0"/>
  </r>
  <r>
    <x v="1"/>
    <x v="2"/>
    <s v="nzsced_field"/>
    <s v="management and commerce"/>
    <n v="3198"/>
    <x v="2"/>
    <n v="162615"/>
    <s v="prop"/>
    <x v="32"/>
    <x v="1"/>
    <x v="0"/>
  </r>
  <r>
    <x v="1"/>
    <x v="2"/>
    <s v="nzsced_field"/>
    <s v="mixed field programmes"/>
    <n v="1815"/>
    <x v="2"/>
    <n v="162615"/>
    <s v="prop"/>
    <x v="32"/>
    <x v="1"/>
    <x v="0"/>
  </r>
  <r>
    <x v="1"/>
    <x v="2"/>
    <s v="nzsced_field"/>
    <s v="natural and physical sciences"/>
    <n v="177"/>
    <x v="2"/>
    <n v="162615"/>
    <s v="prop"/>
    <x v="32"/>
    <x v="1"/>
    <x v="0"/>
  </r>
  <r>
    <x v="1"/>
    <x v="2"/>
    <s v="nzsced_field"/>
    <s v="society and culture"/>
    <n v="12714"/>
    <x v="2"/>
    <n v="162615"/>
    <s v="prop"/>
    <x v="32"/>
    <x v="1"/>
    <x v="0"/>
  </r>
  <r>
    <x v="1"/>
    <x v="2"/>
    <s v="nzsced_field"/>
    <s v="unknown"/>
    <n v="858"/>
    <x v="2"/>
    <n v="162615"/>
    <s v="prop"/>
    <x v="32"/>
    <x v="1"/>
    <x v="0"/>
  </r>
  <r>
    <x v="1"/>
    <x v="2"/>
    <s v="offend_prioryr"/>
    <s v="1"/>
    <n v="3648"/>
    <x v="2"/>
    <n v="162615"/>
    <s v="prop"/>
    <x v="9"/>
    <x v="1"/>
    <x v="1"/>
  </r>
  <r>
    <x v="1"/>
    <x v="2"/>
    <s v="offend_serious_harm_prioryr"/>
    <s v="1"/>
    <n v="666"/>
    <x v="2"/>
    <n v="162615"/>
    <s v="prop"/>
    <x v="10"/>
    <x v="1"/>
    <x v="1"/>
  </r>
  <r>
    <x v="1"/>
    <x v="2"/>
    <s v="pension_payment_year_prior"/>
    <s v="1"/>
    <n v="2877"/>
    <x v="2"/>
    <n v="162615"/>
    <s v="prop"/>
    <x v="49"/>
    <x v="1"/>
    <x v="1"/>
  </r>
  <r>
    <x v="1"/>
    <x v="2"/>
    <s v="pension_prior_year"/>
    <s v="1"/>
    <n v="2862"/>
    <x v="2"/>
    <n v="162615"/>
    <s v="prop"/>
    <x v="50"/>
    <x v="1"/>
    <x v="1"/>
  </r>
  <r>
    <x v="1"/>
    <x v="2"/>
    <s v="postre_prior_year"/>
    <s v="1"/>
    <n v="591"/>
    <x v="2"/>
    <n v="162615"/>
    <s v="prop"/>
    <x v="33"/>
    <x v="1"/>
    <x v="1"/>
  </r>
  <r>
    <x v="1"/>
    <x v="2"/>
    <s v="PRIMHD_flag"/>
    <s v="1"/>
    <n v="9945"/>
    <x v="2"/>
    <n v="162615"/>
    <s v="prop"/>
    <x v="11"/>
    <x v="1"/>
    <x v="1"/>
  </r>
  <r>
    <x v="1"/>
    <x v="2"/>
    <s v="prog_case_mgmt"/>
    <s v="1"/>
    <n v="255"/>
    <x v="2"/>
    <n v="162615"/>
    <s v="prop"/>
    <x v="34"/>
    <x v="1"/>
    <x v="1"/>
  </r>
  <r>
    <x v="1"/>
    <x v="2"/>
    <s v="prog_community_development"/>
    <s v="1"/>
    <n v="15"/>
    <x v="2"/>
    <n v="162615"/>
    <s v="prop"/>
    <x v="53"/>
    <x v="1"/>
    <x v="0"/>
  </r>
  <r>
    <x v="1"/>
    <x v="2"/>
    <s v="prog_health_interventions"/>
    <s v="1"/>
    <m/>
    <x v="2"/>
    <n v="162615"/>
    <s v="prop"/>
    <x v="54"/>
    <x v="1"/>
    <x v="0"/>
  </r>
  <r>
    <x v="1"/>
    <x v="2"/>
    <s v="prog_info_services"/>
    <s v="1"/>
    <n v="111"/>
    <x v="2"/>
    <n v="162615"/>
    <s v="prop"/>
    <x v="52"/>
    <x v="1"/>
    <x v="0"/>
  </r>
  <r>
    <x v="1"/>
    <x v="2"/>
    <s v="prog_job_placement"/>
    <s v="1"/>
    <n v="4071"/>
    <x v="2"/>
    <n v="162615"/>
    <s v="prop"/>
    <x v="35"/>
    <x v="1"/>
    <x v="1"/>
  </r>
  <r>
    <x v="1"/>
    <x v="2"/>
    <s v="prog_training"/>
    <s v="1"/>
    <n v="2829"/>
    <x v="2"/>
    <n v="162615"/>
    <s v="prop"/>
    <x v="36"/>
    <x v="1"/>
    <x v="1"/>
  </r>
  <r>
    <x v="1"/>
    <x v="2"/>
    <s v="prog_vocational_services"/>
    <s v="1"/>
    <n v="699"/>
    <x v="2"/>
    <n v="162615"/>
    <s v="prop"/>
    <x v="37"/>
    <x v="1"/>
    <x v="1"/>
  </r>
  <r>
    <x v="1"/>
    <x v="2"/>
    <s v="prog_work_transition"/>
    <s v="1"/>
    <n v="6432"/>
    <x v="2"/>
    <n v="162615"/>
    <s v="prop"/>
    <x v="38"/>
    <x v="1"/>
    <x v="1"/>
  </r>
  <r>
    <x v="1"/>
    <x v="2"/>
    <s v="serious_mental_health_ever"/>
    <s v="1"/>
    <n v="9363"/>
    <x v="2"/>
    <n v="162615"/>
    <s v="prop"/>
    <x v="39"/>
    <x v="1"/>
    <x v="1"/>
  </r>
  <r>
    <x v="1"/>
    <x v="2"/>
    <s v="SLP_prior_year"/>
    <s v="1"/>
    <n v="15003"/>
    <x v="2"/>
    <n v="162615"/>
    <s v="prop"/>
    <x v="40"/>
    <x v="1"/>
    <x v="1"/>
  </r>
  <r>
    <x v="1"/>
    <x v="2"/>
    <s v="SoleParent_prior_year"/>
    <s v="1"/>
    <n v="21576"/>
    <x v="2"/>
    <n v="162615"/>
    <s v="prop"/>
    <x v="41"/>
    <x v="1"/>
    <x v="1"/>
  </r>
  <r>
    <x v="1"/>
    <x v="2"/>
    <s v="supp_accommodation"/>
    <s v="1"/>
    <n v="48411"/>
    <x v="2"/>
    <n v="162615"/>
    <s v="prop"/>
    <x v="42"/>
    <x v="1"/>
    <x v="1"/>
  </r>
  <r>
    <x v="1"/>
    <x v="2"/>
    <s v="supp_benefit_flag"/>
    <s v="1"/>
    <n v="72858"/>
    <x v="2"/>
    <n v="162615"/>
    <s v="prop"/>
    <x v="43"/>
    <x v="1"/>
    <x v="1"/>
  </r>
  <r>
    <x v="1"/>
    <x v="2"/>
    <s v="supp_child_disability"/>
    <s v="1"/>
    <n v="8202"/>
    <x v="2"/>
    <n v="162615"/>
    <s v="prop"/>
    <x v="44"/>
    <x v="1"/>
    <x v="1"/>
  </r>
  <r>
    <x v="1"/>
    <x v="2"/>
    <s v="supp_disability"/>
    <s v="1"/>
    <n v="15735"/>
    <x v="2"/>
    <n v="162615"/>
    <s v="prop"/>
    <x v="45"/>
    <x v="1"/>
    <x v="1"/>
  </r>
  <r>
    <x v="1"/>
    <x v="2"/>
    <s v="supp_winter_payment"/>
    <s v="1"/>
    <n v="55581"/>
    <x v="2"/>
    <n v="162615"/>
    <s v="prop"/>
    <x v="46"/>
    <x v="1"/>
    <x v="1"/>
  </r>
  <r>
    <x v="1"/>
    <x v="2"/>
    <s v="victim_prioryr"/>
    <s v="1"/>
    <n v="10221"/>
    <x v="2"/>
    <n v="162615"/>
    <s v="prop"/>
    <x v="12"/>
    <x v="1"/>
    <x v="1"/>
  </r>
  <r>
    <x v="1"/>
    <x v="2"/>
    <s v="victim_serious_harm_prioryr"/>
    <s v="1"/>
    <n v="6195"/>
    <x v="2"/>
    <n v="162615"/>
    <s v="prop"/>
    <x v="13"/>
    <x v="1"/>
    <x v="1"/>
  </r>
  <r>
    <x v="1"/>
    <x v="2"/>
    <s v="Youth_prior_year"/>
    <s v="1"/>
    <m/>
    <x v="2"/>
    <n v="162615"/>
    <s v="prop"/>
    <x v="47"/>
    <x v="1"/>
    <x v="1"/>
  </r>
  <r>
    <x v="1"/>
    <x v="3"/>
    <s v="alcohol_drug_referral_from"/>
    <s v="1"/>
    <n v="27"/>
    <x v="2"/>
    <n v="34806"/>
    <s v="prop"/>
    <x v="48"/>
    <x v="0"/>
    <x v="1"/>
  </r>
  <r>
    <x v="1"/>
    <x v="3"/>
    <s v="alcohol_drug_referral_to"/>
    <s v="1"/>
    <n v="12"/>
    <x v="2"/>
    <n v="34806"/>
    <s v="prop"/>
    <x v="15"/>
    <x v="0"/>
    <x v="1"/>
  </r>
  <r>
    <x v="1"/>
    <x v="3"/>
    <s v="anzsic06_division"/>
    <s v="Accommodation and Food Services"/>
    <n v="477"/>
    <x v="2"/>
    <n v="34806"/>
    <s v="prop"/>
    <x v="0"/>
    <x v="0"/>
    <x v="0"/>
  </r>
  <r>
    <x v="1"/>
    <x v="3"/>
    <s v="anzsic06_division"/>
    <s v="Administrative and Support Services"/>
    <n v="246"/>
    <x v="2"/>
    <n v="34806"/>
    <s v="prop"/>
    <x v="0"/>
    <x v="0"/>
    <x v="0"/>
  </r>
  <r>
    <x v="1"/>
    <x v="3"/>
    <s v="anzsic06_division"/>
    <s v="Agriculture, Forestry and Fishing"/>
    <n v="624"/>
    <x v="2"/>
    <n v="34806"/>
    <s v="prop"/>
    <x v="0"/>
    <x v="0"/>
    <x v="0"/>
  </r>
  <r>
    <x v="1"/>
    <x v="3"/>
    <s v="anzsic06_division"/>
    <s v="Arts and Recreation Services"/>
    <n v="99"/>
    <x v="2"/>
    <n v="34806"/>
    <s v="prop"/>
    <x v="0"/>
    <x v="0"/>
    <x v="0"/>
  </r>
  <r>
    <x v="1"/>
    <x v="3"/>
    <s v="anzsic06_division"/>
    <s v="Construction"/>
    <n v="438"/>
    <x v="2"/>
    <n v="34806"/>
    <s v="prop"/>
    <x v="0"/>
    <x v="0"/>
    <x v="0"/>
  </r>
  <r>
    <x v="1"/>
    <x v="3"/>
    <s v="anzsic06_division"/>
    <s v="Education and Training"/>
    <n v="105"/>
    <x v="2"/>
    <n v="34806"/>
    <s v="prop"/>
    <x v="0"/>
    <x v="0"/>
    <x v="0"/>
  </r>
  <r>
    <x v="1"/>
    <x v="3"/>
    <s v="anzsic06_division"/>
    <s v="Electricity, Gas, Water and Waste Services"/>
    <n v="69"/>
    <x v="2"/>
    <n v="34806"/>
    <s v="prop"/>
    <x v="0"/>
    <x v="0"/>
    <x v="0"/>
  </r>
  <r>
    <x v="1"/>
    <x v="3"/>
    <s v="anzsic06_division"/>
    <s v="Financial and Insurance Services"/>
    <n v="33"/>
    <x v="2"/>
    <n v="34806"/>
    <s v="prop"/>
    <x v="0"/>
    <x v="0"/>
    <x v="0"/>
  </r>
  <r>
    <x v="1"/>
    <x v="3"/>
    <s v="anzsic06_division"/>
    <s v="Health Care and Social Assistance"/>
    <n v="195"/>
    <x v="2"/>
    <n v="34806"/>
    <s v="prop"/>
    <x v="0"/>
    <x v="0"/>
    <x v="0"/>
  </r>
  <r>
    <x v="1"/>
    <x v="3"/>
    <s v="anzsic06_division"/>
    <s v="Information Media and Telecommunications"/>
    <n v="48"/>
    <x v="2"/>
    <n v="34806"/>
    <s v="prop"/>
    <x v="0"/>
    <x v="0"/>
    <x v="0"/>
  </r>
  <r>
    <x v="1"/>
    <x v="3"/>
    <s v="anzsic06_division"/>
    <s v="Manufacturing"/>
    <n v="456"/>
    <x v="2"/>
    <n v="34806"/>
    <s v="prop"/>
    <x v="0"/>
    <x v="0"/>
    <x v="0"/>
  </r>
  <r>
    <x v="1"/>
    <x v="3"/>
    <s v="anzsic06_division"/>
    <s v="Mining"/>
    <n v="15"/>
    <x v="2"/>
    <n v="34806"/>
    <s v="prop"/>
    <x v="0"/>
    <x v="0"/>
    <x v="0"/>
  </r>
  <r>
    <x v="1"/>
    <x v="3"/>
    <s v="anzsic06_division"/>
    <s v="Other Services"/>
    <n v="165"/>
    <x v="2"/>
    <n v="34806"/>
    <s v="prop"/>
    <x v="0"/>
    <x v="0"/>
    <x v="0"/>
  </r>
  <r>
    <x v="1"/>
    <x v="3"/>
    <s v="anzsic06_division"/>
    <s v="Professional, Scientific and Technical Services"/>
    <n v="150"/>
    <x v="2"/>
    <n v="34806"/>
    <s v="prop"/>
    <x v="0"/>
    <x v="0"/>
    <x v="0"/>
  </r>
  <r>
    <x v="1"/>
    <x v="3"/>
    <s v="anzsic06_division"/>
    <s v="Public Administration and Safety"/>
    <n v="234"/>
    <x v="2"/>
    <n v="34806"/>
    <s v="prop"/>
    <x v="0"/>
    <x v="0"/>
    <x v="0"/>
  </r>
  <r>
    <x v="1"/>
    <x v="3"/>
    <s v="anzsic06_division"/>
    <s v="Rental, Hiring and Real Estate Services"/>
    <n v="102"/>
    <x v="2"/>
    <n v="34806"/>
    <s v="prop"/>
    <x v="0"/>
    <x v="0"/>
    <x v="0"/>
  </r>
  <r>
    <x v="1"/>
    <x v="3"/>
    <s v="anzsic06_division"/>
    <s v="Retail Trade"/>
    <n v="345"/>
    <x v="2"/>
    <n v="34806"/>
    <s v="prop"/>
    <x v="0"/>
    <x v="0"/>
    <x v="0"/>
  </r>
  <r>
    <x v="1"/>
    <x v="3"/>
    <s v="anzsic06_division"/>
    <s v="Transport, Postal and Warehousing"/>
    <n v="396"/>
    <x v="2"/>
    <n v="34806"/>
    <s v="prop"/>
    <x v="0"/>
    <x v="0"/>
    <x v="0"/>
  </r>
  <r>
    <x v="1"/>
    <x v="3"/>
    <s v="anzsic06_division"/>
    <s v="Wholesale Trade"/>
    <n v="135"/>
    <x v="2"/>
    <n v="34806"/>
    <s v="prop"/>
    <x v="0"/>
    <x v="0"/>
    <x v="0"/>
  </r>
  <r>
    <x v="1"/>
    <x v="3"/>
    <s v="ben_payment_year_prior"/>
    <s v="1"/>
    <n v="459"/>
    <x v="2"/>
    <n v="34806"/>
    <s v="prop"/>
    <x v="16"/>
    <x v="0"/>
    <x v="1"/>
  </r>
  <r>
    <x v="1"/>
    <x v="3"/>
    <s v="benT1_prior_year"/>
    <s v="1"/>
    <n v="24045"/>
    <x v="2"/>
    <n v="34806"/>
    <s v="prop"/>
    <x v="17"/>
    <x v="0"/>
    <x v="1"/>
  </r>
  <r>
    <x v="1"/>
    <x v="3"/>
    <s v="charge_convicted_proved"/>
    <s v="1"/>
    <n v="162"/>
    <x v="2"/>
    <n v="34806"/>
    <s v="prop"/>
    <x v="18"/>
    <x v="0"/>
    <x v="1"/>
  </r>
  <r>
    <x v="1"/>
    <x v="3"/>
    <s v="charge_not_proved"/>
    <s v="1"/>
    <n v="78"/>
    <x v="2"/>
    <n v="34806"/>
    <s v="prop"/>
    <x v="19"/>
    <x v="0"/>
    <x v="1"/>
  </r>
  <r>
    <x v="1"/>
    <x v="3"/>
    <s v="charge_serious_offence"/>
    <s v="1"/>
    <n v="27"/>
    <x v="2"/>
    <n v="34806"/>
    <s v="prop"/>
    <x v="20"/>
    <x v="0"/>
    <x v="1"/>
  </r>
  <r>
    <x v="1"/>
    <x v="3"/>
    <s v="comm_prior_year"/>
    <s v="1"/>
    <n v="111"/>
    <x v="2"/>
    <n v="34806"/>
    <s v="prop"/>
    <x v="21"/>
    <x v="0"/>
    <x v="1"/>
  </r>
  <r>
    <x v="1"/>
    <x v="3"/>
    <s v="court_charge_laid"/>
    <s v="1"/>
    <n v="207"/>
    <x v="2"/>
    <n v="34806"/>
    <s v="prop"/>
    <x v="22"/>
    <x v="0"/>
    <x v="1"/>
  </r>
  <r>
    <x v="1"/>
    <x v="3"/>
    <s v="cust_prior_year"/>
    <s v="1"/>
    <n v="99"/>
    <x v="2"/>
    <n v="34806"/>
    <s v="prop"/>
    <x v="23"/>
    <x v="0"/>
    <x v="1"/>
  </r>
  <r>
    <x v="1"/>
    <x v="3"/>
    <s v="dl_motorcar_ever"/>
    <s v="No"/>
    <n v="11694"/>
    <x v="2"/>
    <n v="34806"/>
    <s v="prop"/>
    <x v="1"/>
    <x v="0"/>
    <x v="0"/>
  </r>
  <r>
    <x v="1"/>
    <x v="3"/>
    <s v="dl_motorcar_ever"/>
    <s v="Yes_1_learner"/>
    <n v="405"/>
    <x v="2"/>
    <n v="34806"/>
    <s v="prop"/>
    <x v="1"/>
    <x v="0"/>
    <x v="0"/>
  </r>
  <r>
    <x v="1"/>
    <x v="3"/>
    <s v="dl_motorcar_ever"/>
    <s v="Yes_2_restricted"/>
    <n v="309"/>
    <x v="2"/>
    <n v="34806"/>
    <s v="prop"/>
    <x v="1"/>
    <x v="0"/>
    <x v="0"/>
  </r>
  <r>
    <x v="1"/>
    <x v="3"/>
    <s v="dl_motorcar_ever"/>
    <s v="Yes_3_full"/>
    <n v="22398"/>
    <x v="2"/>
    <n v="34806"/>
    <s v="prop"/>
    <x v="1"/>
    <x v="0"/>
    <x v="0"/>
  </r>
  <r>
    <x v="1"/>
    <x v="3"/>
    <s v="earnings_year_prior"/>
    <s v="1"/>
    <n v="10842"/>
    <x v="2"/>
    <n v="34806"/>
    <s v="prop"/>
    <x v="2"/>
    <x v="0"/>
    <x v="1"/>
  </r>
  <r>
    <x v="1"/>
    <x v="3"/>
    <s v="EET_6months_prioryr"/>
    <s v="1"/>
    <n v="16914"/>
    <x v="2"/>
    <n v="34806"/>
    <s v="prop"/>
    <x v="3"/>
    <x v="0"/>
    <x v="1"/>
  </r>
  <r>
    <x v="1"/>
    <x v="3"/>
    <s v="EET_anytime_prioryr"/>
    <s v="1"/>
    <n v="18696"/>
    <x v="2"/>
    <n v="34806"/>
    <s v="prop"/>
    <x v="4"/>
    <x v="0"/>
    <x v="1"/>
  </r>
  <r>
    <x v="1"/>
    <x v="3"/>
    <s v="emergencyhousing_prior"/>
    <s v="1"/>
    <n v="72"/>
    <x v="2"/>
    <n v="34806"/>
    <s v="prop"/>
    <x v="24"/>
    <x v="0"/>
    <x v="1"/>
  </r>
  <r>
    <x v="1"/>
    <x v="3"/>
    <s v="employ_assist_prog"/>
    <s v="1"/>
    <n v="36"/>
    <x v="2"/>
    <n v="34806"/>
    <s v="prop"/>
    <x v="25"/>
    <x v="0"/>
    <x v="1"/>
  </r>
  <r>
    <x v="1"/>
    <x v="3"/>
    <s v="enrol_it_targeted_prioryr"/>
    <s v="1"/>
    <n v="111"/>
    <x v="2"/>
    <n v="34806"/>
    <s v="prop"/>
    <x v="26"/>
    <x v="0"/>
    <x v="1"/>
  </r>
  <r>
    <x v="1"/>
    <x v="3"/>
    <s v="enrol_tertiary_ed_prioryr"/>
    <s v="1"/>
    <n v="399"/>
    <x v="2"/>
    <n v="34806"/>
    <s v="prop"/>
    <x v="27"/>
    <x v="0"/>
    <x v="1"/>
  </r>
  <r>
    <x v="1"/>
    <x v="3"/>
    <s v="enrol_tertiary_training_prioryr"/>
    <s v="1"/>
    <n v="504"/>
    <x v="2"/>
    <n v="34806"/>
    <s v="prop"/>
    <x v="28"/>
    <x v="0"/>
    <x v="1"/>
  </r>
  <r>
    <x v="1"/>
    <x v="3"/>
    <s v="hd_prior_year"/>
    <s v="1"/>
    <n v="51"/>
    <x v="2"/>
    <n v="34806"/>
    <s v="prop"/>
    <x v="29"/>
    <x v="0"/>
    <x v="1"/>
  </r>
  <r>
    <x v="1"/>
    <x v="3"/>
    <s v="high_qual"/>
    <s v="Level 1 to 3 qualification"/>
    <n v="7650"/>
    <x v="2"/>
    <n v="34806"/>
    <s v="prop"/>
    <x v="5"/>
    <x v="0"/>
    <x v="0"/>
  </r>
  <r>
    <x v="1"/>
    <x v="3"/>
    <s v="high_qual"/>
    <s v="Level 4 to 6 qualification"/>
    <n v="6828"/>
    <x v="2"/>
    <n v="34806"/>
    <s v="prop"/>
    <x v="5"/>
    <x v="0"/>
    <x v="0"/>
  </r>
  <r>
    <x v="1"/>
    <x v="3"/>
    <s v="high_qual"/>
    <s v="Level 7+"/>
    <n v="2076"/>
    <x v="2"/>
    <n v="34806"/>
    <s v="prop"/>
    <x v="5"/>
    <x v="0"/>
    <x v="0"/>
  </r>
  <r>
    <x v="1"/>
    <x v="3"/>
    <s v="high_qual"/>
    <s v="Missing"/>
    <n v="10530"/>
    <x v="2"/>
    <n v="34806"/>
    <s v="prop"/>
    <x v="5"/>
    <x v="0"/>
    <x v="0"/>
  </r>
  <r>
    <x v="1"/>
    <x v="3"/>
    <s v="high_qual"/>
    <s v="No qualification"/>
    <n v="7722"/>
    <x v="2"/>
    <n v="34806"/>
    <s v="prop"/>
    <x v="5"/>
    <x v="0"/>
    <x v="0"/>
  </r>
  <r>
    <x v="1"/>
    <x v="3"/>
    <s v="high_qual_nqf"/>
    <s v="1"/>
    <n v="2646"/>
    <x v="2"/>
    <n v="34806"/>
    <s v="prop"/>
    <x v="14"/>
    <x v="0"/>
    <x v="0"/>
  </r>
  <r>
    <x v="1"/>
    <x v="3"/>
    <s v="high_qual_nqf"/>
    <s v="10"/>
    <n v="123"/>
    <x v="2"/>
    <n v="34806"/>
    <s v="prop"/>
    <x v="14"/>
    <x v="0"/>
    <x v="0"/>
  </r>
  <r>
    <x v="1"/>
    <x v="3"/>
    <s v="high_qual_nqf"/>
    <s v="2"/>
    <n v="1968"/>
    <x v="2"/>
    <n v="34806"/>
    <s v="prop"/>
    <x v="14"/>
    <x v="0"/>
    <x v="0"/>
  </r>
  <r>
    <x v="1"/>
    <x v="3"/>
    <s v="high_qual_nqf"/>
    <s v="3"/>
    <n v="3036"/>
    <x v="2"/>
    <n v="34806"/>
    <s v="prop"/>
    <x v="14"/>
    <x v="0"/>
    <x v="0"/>
  </r>
  <r>
    <x v="1"/>
    <x v="3"/>
    <s v="high_qual_nqf"/>
    <s v="4"/>
    <n v="4623"/>
    <x v="2"/>
    <n v="34806"/>
    <s v="prop"/>
    <x v="14"/>
    <x v="0"/>
    <x v="0"/>
  </r>
  <r>
    <x v="1"/>
    <x v="3"/>
    <s v="high_qual_nqf"/>
    <s v="5"/>
    <n v="1293"/>
    <x v="2"/>
    <n v="34806"/>
    <s v="prop"/>
    <x v="14"/>
    <x v="0"/>
    <x v="0"/>
  </r>
  <r>
    <x v="1"/>
    <x v="3"/>
    <s v="high_qual_nqf"/>
    <s v="6"/>
    <n v="909"/>
    <x v="2"/>
    <n v="34806"/>
    <s v="prop"/>
    <x v="14"/>
    <x v="0"/>
    <x v="0"/>
  </r>
  <r>
    <x v="1"/>
    <x v="3"/>
    <s v="high_qual_nqf"/>
    <s v="7"/>
    <n v="1149"/>
    <x v="2"/>
    <n v="34806"/>
    <s v="prop"/>
    <x v="14"/>
    <x v="0"/>
    <x v="0"/>
  </r>
  <r>
    <x v="1"/>
    <x v="3"/>
    <s v="high_qual_nqf"/>
    <s v="8"/>
    <n v="408"/>
    <x v="2"/>
    <n v="34806"/>
    <s v="prop"/>
    <x v="14"/>
    <x v="0"/>
    <x v="0"/>
  </r>
  <r>
    <x v="1"/>
    <x v="3"/>
    <s v="high_qual_nqf"/>
    <s v="9"/>
    <n v="396"/>
    <x v="2"/>
    <n v="34806"/>
    <s v="prop"/>
    <x v="14"/>
    <x v="0"/>
    <x v="0"/>
  </r>
  <r>
    <x v="1"/>
    <x v="3"/>
    <s v="high_qual_nqf"/>
    <s v="99"/>
    <m/>
    <x v="2"/>
    <n v="34806"/>
    <s v="prop"/>
    <x v="14"/>
    <x v="0"/>
    <x v="0"/>
  </r>
  <r>
    <x v="1"/>
    <x v="3"/>
    <s v="HNZapply_prioryear"/>
    <s v="1"/>
    <n v="348"/>
    <x v="2"/>
    <n v="34806"/>
    <s v="prop"/>
    <x v="6"/>
    <x v="0"/>
    <x v="1"/>
  </r>
  <r>
    <x v="1"/>
    <x v="3"/>
    <s v="HNZtenant_prior"/>
    <s v="1"/>
    <n v="5535"/>
    <x v="2"/>
    <n v="34806"/>
    <s v="prop"/>
    <x v="7"/>
    <x v="0"/>
    <x v="1"/>
  </r>
  <r>
    <x v="1"/>
    <x v="3"/>
    <s v="HNZtenant_prioryear"/>
    <s v="1"/>
    <n v="2910"/>
    <x v="2"/>
    <n v="34806"/>
    <s v="prop"/>
    <x v="8"/>
    <x v="0"/>
    <x v="1"/>
  </r>
  <r>
    <x v="1"/>
    <x v="3"/>
    <s v="JSHCD_prior_year"/>
    <s v="1"/>
    <n v="75"/>
    <x v="2"/>
    <n v="34806"/>
    <s v="prop"/>
    <x v="30"/>
    <x v="0"/>
    <x v="1"/>
  </r>
  <r>
    <x v="1"/>
    <x v="3"/>
    <s v="JSWR_prior_year"/>
    <s v="1"/>
    <n v="69"/>
    <x v="2"/>
    <n v="34806"/>
    <s v="prop"/>
    <x v="31"/>
    <x v="0"/>
    <x v="1"/>
  </r>
  <r>
    <x v="1"/>
    <x v="3"/>
    <s v="nzsced_field"/>
    <s v="agriculture, environmental and"/>
    <n v="45"/>
    <x v="2"/>
    <n v="34806"/>
    <s v="prop"/>
    <x v="32"/>
    <x v="0"/>
    <x v="0"/>
  </r>
  <r>
    <x v="1"/>
    <x v="3"/>
    <s v="nzsced_field"/>
    <s v="architecture and building"/>
    <n v="6"/>
    <x v="2"/>
    <n v="34806"/>
    <s v="prop"/>
    <x v="32"/>
    <x v="0"/>
    <x v="0"/>
  </r>
  <r>
    <x v="1"/>
    <x v="3"/>
    <s v="nzsced_field"/>
    <s v="creative arts"/>
    <n v="6"/>
    <x v="2"/>
    <n v="34806"/>
    <s v="prop"/>
    <x v="32"/>
    <x v="0"/>
    <x v="0"/>
  </r>
  <r>
    <x v="1"/>
    <x v="3"/>
    <s v="nzsced_field"/>
    <s v="education"/>
    <n v="12"/>
    <x v="2"/>
    <n v="34806"/>
    <s v="prop"/>
    <x v="32"/>
    <x v="0"/>
    <x v="0"/>
  </r>
  <r>
    <x v="1"/>
    <x v="3"/>
    <s v="nzsced_field"/>
    <s v="engineering and related techno"/>
    <n v="33"/>
    <x v="2"/>
    <n v="34806"/>
    <s v="prop"/>
    <x v="32"/>
    <x v="0"/>
    <x v="0"/>
  </r>
  <r>
    <x v="1"/>
    <x v="3"/>
    <s v="nzsced_field"/>
    <s v="food, hospitality and personal"/>
    <m/>
    <x v="2"/>
    <n v="34806"/>
    <s v="prop"/>
    <x v="32"/>
    <x v="0"/>
    <x v="0"/>
  </r>
  <r>
    <x v="1"/>
    <x v="3"/>
    <s v="nzsced_field"/>
    <s v="health"/>
    <n v="6"/>
    <x v="2"/>
    <n v="34806"/>
    <s v="prop"/>
    <x v="32"/>
    <x v="0"/>
    <x v="0"/>
  </r>
  <r>
    <x v="1"/>
    <x v="3"/>
    <s v="nzsced_field"/>
    <s v="management and commerce"/>
    <n v="12"/>
    <x v="2"/>
    <n v="34806"/>
    <s v="prop"/>
    <x v="32"/>
    <x v="0"/>
    <x v="0"/>
  </r>
  <r>
    <x v="1"/>
    <x v="3"/>
    <s v="nzsced_field"/>
    <s v="mixed field programmes"/>
    <n v="99"/>
    <x v="2"/>
    <n v="34806"/>
    <s v="prop"/>
    <x v="32"/>
    <x v="0"/>
    <x v="0"/>
  </r>
  <r>
    <x v="1"/>
    <x v="3"/>
    <s v="nzsced_field"/>
    <s v="natural and physical sciences"/>
    <m/>
    <x v="2"/>
    <n v="34806"/>
    <s v="prop"/>
    <x v="32"/>
    <x v="0"/>
    <x v="0"/>
  </r>
  <r>
    <x v="1"/>
    <x v="3"/>
    <s v="nzsced_field"/>
    <s v="society and culture"/>
    <n v="237"/>
    <x v="2"/>
    <n v="34806"/>
    <s v="prop"/>
    <x v="32"/>
    <x v="0"/>
    <x v="0"/>
  </r>
  <r>
    <x v="1"/>
    <x v="3"/>
    <s v="nzsced_field"/>
    <s v="unknown"/>
    <n v="30"/>
    <x v="2"/>
    <n v="34806"/>
    <s v="prop"/>
    <x v="32"/>
    <x v="0"/>
    <x v="0"/>
  </r>
  <r>
    <x v="1"/>
    <x v="3"/>
    <s v="offend_prioryr"/>
    <s v="1"/>
    <n v="621"/>
    <x v="2"/>
    <n v="34806"/>
    <s v="prop"/>
    <x v="9"/>
    <x v="0"/>
    <x v="1"/>
  </r>
  <r>
    <x v="1"/>
    <x v="3"/>
    <s v="offend_serious_harm_prioryr"/>
    <s v="1"/>
    <n v="123"/>
    <x v="2"/>
    <n v="34806"/>
    <s v="prop"/>
    <x v="10"/>
    <x v="0"/>
    <x v="1"/>
  </r>
  <r>
    <x v="1"/>
    <x v="3"/>
    <s v="pension_payment_year_prior"/>
    <s v="1"/>
    <n v="24075"/>
    <x v="2"/>
    <n v="34806"/>
    <s v="prop"/>
    <x v="49"/>
    <x v="0"/>
    <x v="1"/>
  </r>
  <r>
    <x v="1"/>
    <x v="3"/>
    <s v="pension_prior_year"/>
    <s v="1"/>
    <n v="23478"/>
    <x v="2"/>
    <n v="34806"/>
    <s v="prop"/>
    <x v="50"/>
    <x v="0"/>
    <x v="1"/>
  </r>
  <r>
    <x v="1"/>
    <x v="3"/>
    <s v="postre_prior_year"/>
    <s v="1"/>
    <n v="72"/>
    <x v="2"/>
    <n v="34806"/>
    <s v="prop"/>
    <x v="33"/>
    <x v="0"/>
    <x v="1"/>
  </r>
  <r>
    <x v="1"/>
    <x v="3"/>
    <s v="PRIMHD_flag"/>
    <s v="1"/>
    <n v="1233"/>
    <x v="2"/>
    <n v="34806"/>
    <s v="prop"/>
    <x v="11"/>
    <x v="0"/>
    <x v="1"/>
  </r>
  <r>
    <x v="1"/>
    <x v="3"/>
    <s v="prog_case_mgmt"/>
    <s v="1"/>
    <n v="9"/>
    <x v="2"/>
    <n v="34806"/>
    <s v="prop"/>
    <x v="34"/>
    <x v="0"/>
    <x v="1"/>
  </r>
  <r>
    <x v="1"/>
    <x v="3"/>
    <s v="prog_job_placement"/>
    <s v="1"/>
    <n v="15"/>
    <x v="2"/>
    <n v="34806"/>
    <s v="prop"/>
    <x v="35"/>
    <x v="0"/>
    <x v="1"/>
  </r>
  <r>
    <x v="1"/>
    <x v="3"/>
    <s v="prog_vocational_services"/>
    <s v="1"/>
    <m/>
    <x v="2"/>
    <n v="34806"/>
    <s v="prop"/>
    <x v="37"/>
    <x v="0"/>
    <x v="1"/>
  </r>
  <r>
    <x v="1"/>
    <x v="3"/>
    <s v="prog_work_transition"/>
    <s v="1"/>
    <n v="6"/>
    <x v="2"/>
    <n v="34806"/>
    <s v="prop"/>
    <x v="38"/>
    <x v="0"/>
    <x v="1"/>
  </r>
  <r>
    <x v="1"/>
    <x v="3"/>
    <s v="serious_mental_health_ever"/>
    <s v="1"/>
    <n v="585"/>
    <x v="2"/>
    <n v="34806"/>
    <s v="prop"/>
    <x v="39"/>
    <x v="0"/>
    <x v="1"/>
  </r>
  <r>
    <x v="1"/>
    <x v="3"/>
    <s v="SLP_prior_year"/>
    <s v="1"/>
    <n v="195"/>
    <x v="2"/>
    <n v="34806"/>
    <s v="prop"/>
    <x v="40"/>
    <x v="0"/>
    <x v="1"/>
  </r>
  <r>
    <x v="1"/>
    <x v="3"/>
    <s v="SoleParent_prior_year"/>
    <s v="1"/>
    <m/>
    <x v="2"/>
    <n v="34806"/>
    <s v="prop"/>
    <x v="41"/>
    <x v="0"/>
    <x v="1"/>
  </r>
  <r>
    <x v="1"/>
    <x v="3"/>
    <s v="supp_accommodation"/>
    <s v="1"/>
    <n v="3447"/>
    <x v="2"/>
    <n v="34806"/>
    <s v="prop"/>
    <x v="42"/>
    <x v="0"/>
    <x v="1"/>
  </r>
  <r>
    <x v="1"/>
    <x v="3"/>
    <s v="supp_benefit_flag"/>
    <s v="1"/>
    <n v="19620"/>
    <x v="2"/>
    <n v="34806"/>
    <s v="prop"/>
    <x v="43"/>
    <x v="0"/>
    <x v="1"/>
  </r>
  <r>
    <x v="1"/>
    <x v="3"/>
    <s v="supp_child_disability"/>
    <s v="1"/>
    <n v="15"/>
    <x v="2"/>
    <n v="34806"/>
    <s v="prop"/>
    <x v="44"/>
    <x v="0"/>
    <x v="1"/>
  </r>
  <r>
    <x v="1"/>
    <x v="3"/>
    <s v="supp_disability"/>
    <s v="1"/>
    <n v="5634"/>
    <x v="2"/>
    <n v="34806"/>
    <s v="prop"/>
    <x v="45"/>
    <x v="0"/>
    <x v="1"/>
  </r>
  <r>
    <x v="1"/>
    <x v="3"/>
    <s v="supp_winter_payment"/>
    <s v="1"/>
    <n v="18618"/>
    <x v="2"/>
    <n v="34806"/>
    <s v="prop"/>
    <x v="46"/>
    <x v="0"/>
    <x v="1"/>
  </r>
  <r>
    <x v="1"/>
    <x v="3"/>
    <s v="victim_prioryr"/>
    <s v="1"/>
    <n v="765"/>
    <x v="2"/>
    <n v="34806"/>
    <s v="prop"/>
    <x v="12"/>
    <x v="0"/>
    <x v="1"/>
  </r>
  <r>
    <x v="1"/>
    <x v="3"/>
    <s v="victim_serious_harm_prioryr"/>
    <s v="1"/>
    <n v="360"/>
    <x v="2"/>
    <n v="34806"/>
    <s v="prop"/>
    <x v="13"/>
    <x v="0"/>
    <x v="1"/>
  </r>
  <r>
    <x v="1"/>
    <x v="3"/>
    <s v="alcohol_drug_referral_from"/>
    <s v="1"/>
    <n v="15"/>
    <x v="2"/>
    <n v="39813"/>
    <s v="prop"/>
    <x v="48"/>
    <x v="1"/>
    <x v="1"/>
  </r>
  <r>
    <x v="1"/>
    <x v="3"/>
    <s v="alcohol_drug_referral_to"/>
    <s v="1"/>
    <n v="9"/>
    <x v="2"/>
    <n v="39813"/>
    <s v="prop"/>
    <x v="15"/>
    <x v="1"/>
    <x v="1"/>
  </r>
  <r>
    <x v="1"/>
    <x v="3"/>
    <s v="anzsic06_division"/>
    <s v="Accommodation and Food Services"/>
    <n v="1032"/>
    <x v="2"/>
    <n v="39813"/>
    <s v="prop"/>
    <x v="0"/>
    <x v="1"/>
    <x v="0"/>
  </r>
  <r>
    <x v="1"/>
    <x v="3"/>
    <s v="anzsic06_division"/>
    <s v="Administrative and Support Services"/>
    <n v="300"/>
    <x v="2"/>
    <n v="39813"/>
    <s v="prop"/>
    <x v="0"/>
    <x v="1"/>
    <x v="0"/>
  </r>
  <r>
    <x v="1"/>
    <x v="3"/>
    <s v="anzsic06_division"/>
    <s v="Agriculture, Forestry and Fishing"/>
    <n v="327"/>
    <x v="2"/>
    <n v="39813"/>
    <s v="prop"/>
    <x v="0"/>
    <x v="1"/>
    <x v="0"/>
  </r>
  <r>
    <x v="1"/>
    <x v="3"/>
    <s v="anzsic06_division"/>
    <s v="Arts and Recreation Services"/>
    <n v="123"/>
    <x v="2"/>
    <n v="39813"/>
    <s v="prop"/>
    <x v="0"/>
    <x v="1"/>
    <x v="0"/>
  </r>
  <r>
    <x v="1"/>
    <x v="3"/>
    <s v="anzsic06_division"/>
    <s v="Construction"/>
    <n v="60"/>
    <x v="2"/>
    <n v="39813"/>
    <s v="prop"/>
    <x v="0"/>
    <x v="1"/>
    <x v="0"/>
  </r>
  <r>
    <x v="1"/>
    <x v="3"/>
    <s v="anzsic06_division"/>
    <s v="Education and Training"/>
    <n v="249"/>
    <x v="2"/>
    <n v="39813"/>
    <s v="prop"/>
    <x v="0"/>
    <x v="1"/>
    <x v="0"/>
  </r>
  <r>
    <x v="1"/>
    <x v="3"/>
    <s v="anzsic06_division"/>
    <s v="Electricity, Gas, Water and Waste Services"/>
    <n v="12"/>
    <x v="2"/>
    <n v="39813"/>
    <s v="prop"/>
    <x v="0"/>
    <x v="1"/>
    <x v="0"/>
  </r>
  <r>
    <x v="1"/>
    <x v="3"/>
    <s v="anzsic06_division"/>
    <s v="Financial and Insurance Services"/>
    <n v="30"/>
    <x v="2"/>
    <n v="39813"/>
    <s v="prop"/>
    <x v="0"/>
    <x v="1"/>
    <x v="0"/>
  </r>
  <r>
    <x v="1"/>
    <x v="3"/>
    <s v="anzsic06_division"/>
    <s v="Health Care and Social Assistance"/>
    <n v="954"/>
    <x v="2"/>
    <n v="39813"/>
    <s v="prop"/>
    <x v="0"/>
    <x v="1"/>
    <x v="0"/>
  </r>
  <r>
    <x v="1"/>
    <x v="3"/>
    <s v="anzsic06_division"/>
    <s v="Information Media and Telecommunications"/>
    <n v="48"/>
    <x v="2"/>
    <n v="39813"/>
    <s v="prop"/>
    <x v="0"/>
    <x v="1"/>
    <x v="0"/>
  </r>
  <r>
    <x v="1"/>
    <x v="3"/>
    <s v="anzsic06_division"/>
    <s v="Manufacturing"/>
    <n v="192"/>
    <x v="2"/>
    <n v="39813"/>
    <s v="prop"/>
    <x v="0"/>
    <x v="1"/>
    <x v="0"/>
  </r>
  <r>
    <x v="1"/>
    <x v="3"/>
    <s v="anzsic06_division"/>
    <s v="Mining"/>
    <m/>
    <x v="2"/>
    <n v="39813"/>
    <s v="prop"/>
    <x v="0"/>
    <x v="1"/>
    <x v="0"/>
  </r>
  <r>
    <x v="1"/>
    <x v="3"/>
    <s v="anzsic06_division"/>
    <s v="Other Services"/>
    <n v="228"/>
    <x v="2"/>
    <n v="39813"/>
    <s v="prop"/>
    <x v="0"/>
    <x v="1"/>
    <x v="0"/>
  </r>
  <r>
    <x v="1"/>
    <x v="3"/>
    <s v="anzsic06_division"/>
    <s v="Professional, Scientific and Technical Services"/>
    <n v="111"/>
    <x v="2"/>
    <n v="39813"/>
    <s v="prop"/>
    <x v="0"/>
    <x v="1"/>
    <x v="0"/>
  </r>
  <r>
    <x v="1"/>
    <x v="3"/>
    <s v="anzsic06_division"/>
    <s v="Public Administration and Safety"/>
    <n v="228"/>
    <x v="2"/>
    <n v="39813"/>
    <s v="prop"/>
    <x v="0"/>
    <x v="1"/>
    <x v="0"/>
  </r>
  <r>
    <x v="1"/>
    <x v="3"/>
    <s v="anzsic06_division"/>
    <s v="Rental, Hiring and Real Estate Services"/>
    <n v="75"/>
    <x v="2"/>
    <n v="39813"/>
    <s v="prop"/>
    <x v="0"/>
    <x v="1"/>
    <x v="0"/>
  </r>
  <r>
    <x v="1"/>
    <x v="3"/>
    <s v="anzsic06_division"/>
    <s v="Retail Trade"/>
    <n v="444"/>
    <x v="2"/>
    <n v="39813"/>
    <s v="prop"/>
    <x v="0"/>
    <x v="1"/>
    <x v="0"/>
  </r>
  <r>
    <x v="1"/>
    <x v="3"/>
    <s v="anzsic06_division"/>
    <s v="Transport, Postal and Warehousing"/>
    <n v="96"/>
    <x v="2"/>
    <n v="39813"/>
    <s v="prop"/>
    <x v="0"/>
    <x v="1"/>
    <x v="0"/>
  </r>
  <r>
    <x v="1"/>
    <x v="3"/>
    <s v="anzsic06_division"/>
    <s v="Wholesale Trade"/>
    <n v="87"/>
    <x v="2"/>
    <n v="39813"/>
    <s v="prop"/>
    <x v="0"/>
    <x v="1"/>
    <x v="0"/>
  </r>
  <r>
    <x v="1"/>
    <x v="3"/>
    <s v="ben_payment_year_prior"/>
    <s v="1"/>
    <n v="495"/>
    <x v="2"/>
    <n v="39813"/>
    <s v="prop"/>
    <x v="16"/>
    <x v="1"/>
    <x v="1"/>
  </r>
  <r>
    <x v="1"/>
    <x v="3"/>
    <s v="benT1_prior_year"/>
    <s v="1"/>
    <n v="29904"/>
    <x v="2"/>
    <n v="39813"/>
    <s v="prop"/>
    <x v="17"/>
    <x v="1"/>
    <x v="1"/>
  </r>
  <r>
    <x v="1"/>
    <x v="3"/>
    <s v="charge_convicted_proved"/>
    <s v="1"/>
    <n v="45"/>
    <x v="2"/>
    <n v="39813"/>
    <s v="prop"/>
    <x v="18"/>
    <x v="1"/>
    <x v="1"/>
  </r>
  <r>
    <x v="1"/>
    <x v="3"/>
    <s v="charge_not_proved"/>
    <s v="1"/>
    <n v="21"/>
    <x v="2"/>
    <n v="39813"/>
    <s v="prop"/>
    <x v="19"/>
    <x v="1"/>
    <x v="1"/>
  </r>
  <r>
    <x v="1"/>
    <x v="3"/>
    <s v="charge_serious_offence"/>
    <s v="1"/>
    <n v="9"/>
    <x v="2"/>
    <n v="39813"/>
    <s v="prop"/>
    <x v="20"/>
    <x v="1"/>
    <x v="1"/>
  </r>
  <r>
    <x v="1"/>
    <x v="3"/>
    <s v="comm_prior_year"/>
    <s v="1"/>
    <n v="21"/>
    <x v="2"/>
    <n v="39813"/>
    <s v="prop"/>
    <x v="21"/>
    <x v="1"/>
    <x v="1"/>
  </r>
  <r>
    <x v="1"/>
    <x v="3"/>
    <s v="court_charge_laid"/>
    <s v="1"/>
    <n v="60"/>
    <x v="2"/>
    <n v="39813"/>
    <s v="prop"/>
    <x v="22"/>
    <x v="1"/>
    <x v="1"/>
  </r>
  <r>
    <x v="1"/>
    <x v="3"/>
    <s v="cust_prior_year"/>
    <s v="1"/>
    <m/>
    <x v="2"/>
    <n v="39813"/>
    <s v="prop"/>
    <x v="23"/>
    <x v="1"/>
    <x v="1"/>
  </r>
  <r>
    <x v="1"/>
    <x v="3"/>
    <s v="dl_motorcar_ever"/>
    <s v="No"/>
    <n v="14340"/>
    <x v="2"/>
    <n v="39813"/>
    <s v="prop"/>
    <x v="1"/>
    <x v="1"/>
    <x v="0"/>
  </r>
  <r>
    <x v="1"/>
    <x v="3"/>
    <s v="dl_motorcar_ever"/>
    <s v="Yes_1_learner"/>
    <n v="939"/>
    <x v="2"/>
    <n v="39813"/>
    <s v="prop"/>
    <x v="1"/>
    <x v="1"/>
    <x v="0"/>
  </r>
  <r>
    <x v="1"/>
    <x v="3"/>
    <s v="dl_motorcar_ever"/>
    <s v="Yes_2_restricted"/>
    <n v="504"/>
    <x v="2"/>
    <n v="39813"/>
    <s v="prop"/>
    <x v="1"/>
    <x v="1"/>
    <x v="0"/>
  </r>
  <r>
    <x v="1"/>
    <x v="3"/>
    <s v="dl_motorcar_ever"/>
    <s v="Yes_3_full"/>
    <n v="24030"/>
    <x v="2"/>
    <n v="39813"/>
    <s v="prop"/>
    <x v="1"/>
    <x v="1"/>
    <x v="0"/>
  </r>
  <r>
    <x v="1"/>
    <x v="3"/>
    <s v="earnings_year_prior"/>
    <s v="1"/>
    <n v="11040"/>
    <x v="2"/>
    <n v="39813"/>
    <s v="prop"/>
    <x v="2"/>
    <x v="1"/>
    <x v="1"/>
  </r>
  <r>
    <x v="1"/>
    <x v="3"/>
    <s v="EET_6months_prioryr"/>
    <s v="1"/>
    <n v="16305"/>
    <x v="2"/>
    <n v="39813"/>
    <s v="prop"/>
    <x v="3"/>
    <x v="1"/>
    <x v="1"/>
  </r>
  <r>
    <x v="1"/>
    <x v="3"/>
    <s v="EET_anytime_prioryr"/>
    <s v="1"/>
    <n v="18237"/>
    <x v="2"/>
    <n v="39813"/>
    <s v="prop"/>
    <x v="4"/>
    <x v="1"/>
    <x v="1"/>
  </r>
  <r>
    <x v="1"/>
    <x v="3"/>
    <s v="emergencyhousing_prior"/>
    <s v="1"/>
    <n v="81"/>
    <x v="2"/>
    <n v="39813"/>
    <s v="prop"/>
    <x v="24"/>
    <x v="1"/>
    <x v="1"/>
  </r>
  <r>
    <x v="1"/>
    <x v="3"/>
    <s v="employ_assist_prog"/>
    <s v="1"/>
    <n v="21"/>
    <x v="2"/>
    <n v="39813"/>
    <s v="prop"/>
    <x v="25"/>
    <x v="1"/>
    <x v="1"/>
  </r>
  <r>
    <x v="1"/>
    <x v="3"/>
    <s v="enrol_it_targeted_prioryr"/>
    <s v="1"/>
    <n v="90"/>
    <x v="2"/>
    <n v="39813"/>
    <s v="prop"/>
    <x v="26"/>
    <x v="1"/>
    <x v="1"/>
  </r>
  <r>
    <x v="1"/>
    <x v="3"/>
    <s v="enrol_tertiary_ed_prioryr"/>
    <s v="1"/>
    <n v="891"/>
    <x v="2"/>
    <n v="39813"/>
    <s v="prop"/>
    <x v="27"/>
    <x v="1"/>
    <x v="1"/>
  </r>
  <r>
    <x v="1"/>
    <x v="3"/>
    <s v="enrol_tertiary_training_prioryr"/>
    <s v="1"/>
    <n v="969"/>
    <x v="2"/>
    <n v="39813"/>
    <s v="prop"/>
    <x v="28"/>
    <x v="1"/>
    <x v="1"/>
  </r>
  <r>
    <x v="1"/>
    <x v="3"/>
    <s v="hd_prior_year"/>
    <s v="1"/>
    <n v="9"/>
    <x v="2"/>
    <n v="39813"/>
    <s v="prop"/>
    <x v="29"/>
    <x v="1"/>
    <x v="1"/>
  </r>
  <r>
    <x v="1"/>
    <x v="3"/>
    <s v="high_qual"/>
    <s v="Level 1 to 3 qualification"/>
    <n v="9717"/>
    <x v="2"/>
    <n v="39813"/>
    <s v="prop"/>
    <x v="5"/>
    <x v="1"/>
    <x v="0"/>
  </r>
  <r>
    <x v="1"/>
    <x v="3"/>
    <s v="high_qual"/>
    <s v="Level 4 to 6 qualification"/>
    <n v="7755"/>
    <x v="2"/>
    <n v="39813"/>
    <s v="prop"/>
    <x v="5"/>
    <x v="1"/>
    <x v="0"/>
  </r>
  <r>
    <x v="1"/>
    <x v="3"/>
    <s v="high_qual"/>
    <s v="Level 7+"/>
    <n v="4038"/>
    <x v="2"/>
    <n v="39813"/>
    <s v="prop"/>
    <x v="5"/>
    <x v="1"/>
    <x v="0"/>
  </r>
  <r>
    <x v="1"/>
    <x v="3"/>
    <s v="high_qual"/>
    <s v="Missing"/>
    <n v="10134"/>
    <x v="2"/>
    <n v="39813"/>
    <s v="prop"/>
    <x v="5"/>
    <x v="1"/>
    <x v="0"/>
  </r>
  <r>
    <x v="1"/>
    <x v="3"/>
    <s v="high_qual"/>
    <s v="No qualification"/>
    <n v="8166"/>
    <x v="2"/>
    <n v="39813"/>
    <s v="prop"/>
    <x v="5"/>
    <x v="1"/>
    <x v="0"/>
  </r>
  <r>
    <x v="1"/>
    <x v="3"/>
    <s v="high_qual_nqf"/>
    <s v="1"/>
    <n v="3684"/>
    <x v="2"/>
    <n v="39813"/>
    <s v="prop"/>
    <x v="14"/>
    <x v="1"/>
    <x v="0"/>
  </r>
  <r>
    <x v="1"/>
    <x v="3"/>
    <s v="high_qual_nqf"/>
    <s v="10"/>
    <n v="141"/>
    <x v="2"/>
    <n v="39813"/>
    <s v="prop"/>
    <x v="14"/>
    <x v="1"/>
    <x v="0"/>
  </r>
  <r>
    <x v="1"/>
    <x v="3"/>
    <s v="high_qual_nqf"/>
    <s v="2"/>
    <n v="2835"/>
    <x v="2"/>
    <n v="39813"/>
    <s v="prop"/>
    <x v="14"/>
    <x v="1"/>
    <x v="0"/>
  </r>
  <r>
    <x v="1"/>
    <x v="3"/>
    <s v="high_qual_nqf"/>
    <s v="3"/>
    <n v="3201"/>
    <x v="2"/>
    <n v="39813"/>
    <s v="prop"/>
    <x v="14"/>
    <x v="1"/>
    <x v="0"/>
  </r>
  <r>
    <x v="1"/>
    <x v="3"/>
    <s v="high_qual_nqf"/>
    <s v="4"/>
    <n v="4143"/>
    <x v="2"/>
    <n v="39813"/>
    <s v="prop"/>
    <x v="14"/>
    <x v="1"/>
    <x v="0"/>
  </r>
  <r>
    <x v="1"/>
    <x v="3"/>
    <s v="high_qual_nqf"/>
    <s v="5"/>
    <n v="1584"/>
    <x v="2"/>
    <n v="39813"/>
    <s v="prop"/>
    <x v="14"/>
    <x v="1"/>
    <x v="0"/>
  </r>
  <r>
    <x v="1"/>
    <x v="3"/>
    <s v="high_qual_nqf"/>
    <s v="6"/>
    <n v="2028"/>
    <x v="2"/>
    <n v="39813"/>
    <s v="prop"/>
    <x v="14"/>
    <x v="1"/>
    <x v="0"/>
  </r>
  <r>
    <x v="1"/>
    <x v="3"/>
    <s v="high_qual_nqf"/>
    <s v="7"/>
    <n v="2409"/>
    <x v="2"/>
    <n v="39813"/>
    <s v="prop"/>
    <x v="14"/>
    <x v="1"/>
    <x v="0"/>
  </r>
  <r>
    <x v="1"/>
    <x v="3"/>
    <s v="high_qual_nqf"/>
    <s v="8"/>
    <n v="846"/>
    <x v="2"/>
    <n v="39813"/>
    <s v="prop"/>
    <x v="14"/>
    <x v="1"/>
    <x v="0"/>
  </r>
  <r>
    <x v="1"/>
    <x v="3"/>
    <s v="high_qual_nqf"/>
    <s v="9"/>
    <n v="645"/>
    <x v="2"/>
    <n v="39813"/>
    <s v="prop"/>
    <x v="14"/>
    <x v="1"/>
    <x v="0"/>
  </r>
  <r>
    <x v="1"/>
    <x v="3"/>
    <s v="high_qual_nqf"/>
    <s v="99"/>
    <n v="9"/>
    <x v="2"/>
    <n v="39813"/>
    <s v="prop"/>
    <x v="14"/>
    <x v="1"/>
    <x v="0"/>
  </r>
  <r>
    <x v="1"/>
    <x v="3"/>
    <s v="HNZapply_prioryear"/>
    <s v="1"/>
    <n v="351"/>
    <x v="2"/>
    <n v="39813"/>
    <s v="prop"/>
    <x v="6"/>
    <x v="1"/>
    <x v="1"/>
  </r>
  <r>
    <x v="1"/>
    <x v="3"/>
    <s v="HNZtenant_prior"/>
    <s v="1"/>
    <n v="6954"/>
    <x v="2"/>
    <n v="39813"/>
    <s v="prop"/>
    <x v="7"/>
    <x v="1"/>
    <x v="1"/>
  </r>
  <r>
    <x v="1"/>
    <x v="3"/>
    <s v="HNZtenant_prioryear"/>
    <s v="1"/>
    <n v="3882"/>
    <x v="2"/>
    <n v="39813"/>
    <s v="prop"/>
    <x v="8"/>
    <x v="1"/>
    <x v="1"/>
  </r>
  <r>
    <x v="1"/>
    <x v="3"/>
    <s v="JSHCD_prior_year"/>
    <s v="1"/>
    <n v="93"/>
    <x v="2"/>
    <n v="39813"/>
    <s v="prop"/>
    <x v="30"/>
    <x v="1"/>
    <x v="1"/>
  </r>
  <r>
    <x v="1"/>
    <x v="3"/>
    <s v="JSWR_prior_year"/>
    <s v="1"/>
    <n v="69"/>
    <x v="2"/>
    <n v="39813"/>
    <s v="prop"/>
    <x v="31"/>
    <x v="1"/>
    <x v="1"/>
  </r>
  <r>
    <x v="1"/>
    <x v="3"/>
    <s v="nzsced_field"/>
    <s v="agriculture, environmental and"/>
    <n v="24"/>
    <x v="2"/>
    <n v="39813"/>
    <s v="prop"/>
    <x v="32"/>
    <x v="1"/>
    <x v="0"/>
  </r>
  <r>
    <x v="1"/>
    <x v="3"/>
    <s v="nzsced_field"/>
    <s v="architecture and building"/>
    <n v="12"/>
    <x v="2"/>
    <n v="39813"/>
    <s v="prop"/>
    <x v="32"/>
    <x v="1"/>
    <x v="0"/>
  </r>
  <r>
    <x v="1"/>
    <x v="3"/>
    <s v="nzsced_field"/>
    <s v="creative arts"/>
    <n v="63"/>
    <x v="2"/>
    <n v="39813"/>
    <s v="prop"/>
    <x v="32"/>
    <x v="1"/>
    <x v="0"/>
  </r>
  <r>
    <x v="1"/>
    <x v="3"/>
    <s v="nzsced_field"/>
    <s v="education"/>
    <n v="18"/>
    <x v="2"/>
    <n v="39813"/>
    <s v="prop"/>
    <x v="32"/>
    <x v="1"/>
    <x v="0"/>
  </r>
  <r>
    <x v="1"/>
    <x v="3"/>
    <s v="nzsced_field"/>
    <s v="engineering and related techno"/>
    <n v="12"/>
    <x v="2"/>
    <n v="39813"/>
    <s v="prop"/>
    <x v="32"/>
    <x v="1"/>
    <x v="0"/>
  </r>
  <r>
    <x v="1"/>
    <x v="3"/>
    <s v="nzsced_field"/>
    <s v="food, hospitality and personal"/>
    <n v="9"/>
    <x v="2"/>
    <n v="39813"/>
    <s v="prop"/>
    <x v="32"/>
    <x v="1"/>
    <x v="0"/>
  </r>
  <r>
    <x v="1"/>
    <x v="3"/>
    <s v="nzsced_field"/>
    <s v="health"/>
    <n v="15"/>
    <x v="2"/>
    <n v="39813"/>
    <s v="prop"/>
    <x v="32"/>
    <x v="1"/>
    <x v="0"/>
  </r>
  <r>
    <x v="1"/>
    <x v="3"/>
    <s v="nzsced_field"/>
    <s v="management and commerce"/>
    <n v="27"/>
    <x v="2"/>
    <n v="39813"/>
    <s v="prop"/>
    <x v="32"/>
    <x v="1"/>
    <x v="0"/>
  </r>
  <r>
    <x v="1"/>
    <x v="3"/>
    <s v="nzsced_field"/>
    <s v="mixed field programmes"/>
    <n v="216"/>
    <x v="2"/>
    <n v="39813"/>
    <s v="prop"/>
    <x v="32"/>
    <x v="1"/>
    <x v="0"/>
  </r>
  <r>
    <x v="1"/>
    <x v="3"/>
    <s v="nzsced_field"/>
    <s v="natural and physical sciences"/>
    <m/>
    <x v="2"/>
    <n v="39813"/>
    <s v="prop"/>
    <x v="32"/>
    <x v="1"/>
    <x v="0"/>
  </r>
  <r>
    <x v="1"/>
    <x v="3"/>
    <s v="nzsced_field"/>
    <s v="society and culture"/>
    <n v="552"/>
    <x v="2"/>
    <n v="39813"/>
    <s v="prop"/>
    <x v="32"/>
    <x v="1"/>
    <x v="0"/>
  </r>
  <r>
    <x v="1"/>
    <x v="3"/>
    <s v="nzsced_field"/>
    <s v="unknown"/>
    <n v="18"/>
    <x v="2"/>
    <n v="39813"/>
    <s v="prop"/>
    <x v="32"/>
    <x v="1"/>
    <x v="0"/>
  </r>
  <r>
    <x v="1"/>
    <x v="3"/>
    <s v="offend_prioryr"/>
    <s v="1"/>
    <n v="309"/>
    <x v="2"/>
    <n v="39813"/>
    <s v="prop"/>
    <x v="9"/>
    <x v="1"/>
    <x v="1"/>
  </r>
  <r>
    <x v="1"/>
    <x v="3"/>
    <s v="offend_serious_harm_prioryr"/>
    <s v="1"/>
    <n v="84"/>
    <x v="2"/>
    <n v="39813"/>
    <s v="prop"/>
    <x v="10"/>
    <x v="1"/>
    <x v="1"/>
  </r>
  <r>
    <x v="1"/>
    <x v="3"/>
    <s v="pension_payment_year_prior"/>
    <s v="1"/>
    <n v="29970"/>
    <x v="2"/>
    <n v="39813"/>
    <s v="prop"/>
    <x v="49"/>
    <x v="1"/>
    <x v="1"/>
  </r>
  <r>
    <x v="1"/>
    <x v="3"/>
    <s v="pension_prior_year"/>
    <s v="1"/>
    <n v="29532"/>
    <x v="2"/>
    <n v="39813"/>
    <s v="prop"/>
    <x v="50"/>
    <x v="1"/>
    <x v="1"/>
  </r>
  <r>
    <x v="1"/>
    <x v="3"/>
    <s v="postre_prior_year"/>
    <s v="1"/>
    <m/>
    <x v="2"/>
    <n v="39813"/>
    <s v="prop"/>
    <x v="33"/>
    <x v="1"/>
    <x v="1"/>
  </r>
  <r>
    <x v="1"/>
    <x v="3"/>
    <s v="PRIMHD_flag"/>
    <s v="1"/>
    <n v="1668"/>
    <x v="2"/>
    <n v="39813"/>
    <s v="prop"/>
    <x v="11"/>
    <x v="1"/>
    <x v="1"/>
  </r>
  <r>
    <x v="1"/>
    <x v="3"/>
    <s v="prog_case_mgmt"/>
    <s v="1"/>
    <m/>
    <x v="2"/>
    <n v="39813"/>
    <s v="prop"/>
    <x v="34"/>
    <x v="1"/>
    <x v="1"/>
  </r>
  <r>
    <x v="1"/>
    <x v="3"/>
    <s v="prog_job_placement"/>
    <s v="1"/>
    <n v="12"/>
    <x v="2"/>
    <n v="39813"/>
    <s v="prop"/>
    <x v="35"/>
    <x v="1"/>
    <x v="1"/>
  </r>
  <r>
    <x v="1"/>
    <x v="3"/>
    <s v="prog_vocational_services"/>
    <s v="1"/>
    <m/>
    <x v="2"/>
    <n v="39813"/>
    <s v="prop"/>
    <x v="37"/>
    <x v="1"/>
    <x v="1"/>
  </r>
  <r>
    <x v="1"/>
    <x v="3"/>
    <s v="prog_work_transition"/>
    <s v="1"/>
    <m/>
    <x v="2"/>
    <n v="39813"/>
    <s v="prop"/>
    <x v="38"/>
    <x v="1"/>
    <x v="1"/>
  </r>
  <r>
    <x v="1"/>
    <x v="3"/>
    <s v="serious_mental_health_ever"/>
    <s v="1"/>
    <n v="861"/>
    <x v="2"/>
    <n v="39813"/>
    <s v="prop"/>
    <x v="39"/>
    <x v="1"/>
    <x v="1"/>
  </r>
  <r>
    <x v="1"/>
    <x v="3"/>
    <s v="SLP_prior_year"/>
    <s v="1"/>
    <n v="216"/>
    <x v="2"/>
    <n v="39813"/>
    <s v="prop"/>
    <x v="40"/>
    <x v="1"/>
    <x v="1"/>
  </r>
  <r>
    <x v="1"/>
    <x v="3"/>
    <s v="SoleParent_prior_year"/>
    <s v="1"/>
    <m/>
    <x v="2"/>
    <n v="39813"/>
    <s v="prop"/>
    <x v="41"/>
    <x v="1"/>
    <x v="1"/>
  </r>
  <r>
    <x v="1"/>
    <x v="3"/>
    <s v="supp_accommodation"/>
    <s v="1"/>
    <n v="4716"/>
    <x v="2"/>
    <n v="39813"/>
    <s v="prop"/>
    <x v="42"/>
    <x v="1"/>
    <x v="1"/>
  </r>
  <r>
    <x v="1"/>
    <x v="3"/>
    <s v="supp_benefit_flag"/>
    <s v="1"/>
    <n v="25224"/>
    <x v="2"/>
    <n v="39813"/>
    <s v="prop"/>
    <x v="43"/>
    <x v="1"/>
    <x v="1"/>
  </r>
  <r>
    <x v="1"/>
    <x v="3"/>
    <s v="supp_child_disability"/>
    <s v="1"/>
    <n v="171"/>
    <x v="2"/>
    <n v="39813"/>
    <s v="prop"/>
    <x v="44"/>
    <x v="1"/>
    <x v="1"/>
  </r>
  <r>
    <x v="1"/>
    <x v="3"/>
    <s v="supp_disability"/>
    <s v="1"/>
    <n v="9219"/>
    <x v="2"/>
    <n v="39813"/>
    <s v="prop"/>
    <x v="45"/>
    <x v="1"/>
    <x v="1"/>
  </r>
  <r>
    <x v="1"/>
    <x v="3"/>
    <s v="supp_winter_payment"/>
    <s v="1"/>
    <n v="24513"/>
    <x v="2"/>
    <n v="39813"/>
    <s v="prop"/>
    <x v="46"/>
    <x v="1"/>
    <x v="1"/>
  </r>
  <r>
    <x v="1"/>
    <x v="3"/>
    <s v="victim_prioryr"/>
    <s v="1"/>
    <n v="831"/>
    <x v="2"/>
    <n v="39813"/>
    <s v="prop"/>
    <x v="12"/>
    <x v="1"/>
    <x v="1"/>
  </r>
  <r>
    <x v="1"/>
    <x v="3"/>
    <s v="victim_serious_harm_prioryr"/>
    <s v="1"/>
    <n v="474"/>
    <x v="2"/>
    <n v="39813"/>
    <s v="prop"/>
    <x v="13"/>
    <x v="1"/>
    <x v="1"/>
  </r>
  <r>
    <x v="2"/>
    <x v="0"/>
    <s v="anzsic06_division"/>
    <s v="Accommodation and Food Services"/>
    <m/>
    <x v="2"/>
    <n v="231"/>
    <s v="prop"/>
    <x v="0"/>
    <x v="0"/>
    <x v="0"/>
  </r>
  <r>
    <x v="2"/>
    <x v="0"/>
    <s v="anzsic06_division"/>
    <s v="Agriculture, Forestry and Fishing"/>
    <m/>
    <x v="2"/>
    <n v="231"/>
    <s v="prop"/>
    <x v="0"/>
    <x v="0"/>
    <x v="0"/>
  </r>
  <r>
    <x v="2"/>
    <x v="0"/>
    <s v="anzsic06_division"/>
    <s v="Retail Trade"/>
    <m/>
    <x v="2"/>
    <n v="231"/>
    <s v="prop"/>
    <x v="0"/>
    <x v="0"/>
    <x v="0"/>
  </r>
  <r>
    <x v="2"/>
    <x v="0"/>
    <s v="anzsic06_division"/>
    <s v="Wholesale Trade"/>
    <m/>
    <x v="2"/>
    <n v="231"/>
    <s v="prop"/>
    <x v="0"/>
    <x v="0"/>
    <x v="0"/>
  </r>
  <r>
    <x v="2"/>
    <x v="0"/>
    <s v="benT1_prior_year"/>
    <s v="1"/>
    <m/>
    <x v="2"/>
    <n v="231"/>
    <s v="prop"/>
    <x v="17"/>
    <x v="0"/>
    <x v="1"/>
  </r>
  <r>
    <x v="2"/>
    <x v="0"/>
    <s v="dl_motorcar_ever"/>
    <s v="No"/>
    <n v="228"/>
    <x v="2"/>
    <n v="231"/>
    <s v="prop"/>
    <x v="1"/>
    <x v="0"/>
    <x v="0"/>
  </r>
  <r>
    <x v="2"/>
    <x v="0"/>
    <s v="earnings_year_prior"/>
    <s v="1"/>
    <n v="9"/>
    <x v="2"/>
    <n v="231"/>
    <s v="prop"/>
    <x v="2"/>
    <x v="0"/>
    <x v="1"/>
  </r>
  <r>
    <x v="2"/>
    <x v="0"/>
    <s v="EET_6months_prioryr"/>
    <s v="1"/>
    <n v="9"/>
    <x v="2"/>
    <n v="231"/>
    <s v="prop"/>
    <x v="3"/>
    <x v="0"/>
    <x v="1"/>
  </r>
  <r>
    <x v="2"/>
    <x v="0"/>
    <s v="EET_anytime_prioryr"/>
    <s v="1"/>
    <n v="12"/>
    <x v="2"/>
    <n v="231"/>
    <s v="prop"/>
    <x v="4"/>
    <x v="0"/>
    <x v="1"/>
  </r>
  <r>
    <x v="2"/>
    <x v="0"/>
    <s v="high_qual"/>
    <s v="Level 1 to 3 qualification"/>
    <m/>
    <x v="2"/>
    <n v="231"/>
    <s v="prop"/>
    <x v="5"/>
    <x v="0"/>
    <x v="0"/>
  </r>
  <r>
    <x v="2"/>
    <x v="0"/>
    <s v="high_qual"/>
    <s v="Missing"/>
    <n v="228"/>
    <x v="2"/>
    <n v="231"/>
    <s v="prop"/>
    <x v="5"/>
    <x v="0"/>
    <x v="0"/>
  </r>
  <r>
    <x v="2"/>
    <x v="0"/>
    <s v="high_qual_nqf"/>
    <s v="3"/>
    <m/>
    <x v="2"/>
    <n v="231"/>
    <s v="prop"/>
    <x v="14"/>
    <x v="0"/>
    <x v="0"/>
  </r>
  <r>
    <x v="2"/>
    <x v="0"/>
    <s v="HNZapply_prioryear"/>
    <s v="1"/>
    <m/>
    <x v="2"/>
    <n v="231"/>
    <s v="prop"/>
    <x v="6"/>
    <x v="0"/>
    <x v="1"/>
  </r>
  <r>
    <x v="2"/>
    <x v="0"/>
    <s v="HNZtenant_prior"/>
    <s v="1"/>
    <m/>
    <x v="2"/>
    <n v="231"/>
    <s v="prop"/>
    <x v="7"/>
    <x v="0"/>
    <x v="1"/>
  </r>
  <r>
    <x v="2"/>
    <x v="0"/>
    <s v="HNZtenant_prioryear"/>
    <s v="1"/>
    <m/>
    <x v="2"/>
    <n v="231"/>
    <s v="prop"/>
    <x v="8"/>
    <x v="0"/>
    <x v="1"/>
  </r>
  <r>
    <x v="2"/>
    <x v="0"/>
    <s v="pension_prior_year"/>
    <s v="1"/>
    <m/>
    <x v="2"/>
    <n v="231"/>
    <s v="prop"/>
    <x v="50"/>
    <x v="0"/>
    <x v="1"/>
  </r>
  <r>
    <x v="2"/>
    <x v="0"/>
    <s v="anzsic06_division"/>
    <s v="Accommodation and Food Services"/>
    <m/>
    <x v="2"/>
    <n v="168"/>
    <s v="prop"/>
    <x v="0"/>
    <x v="1"/>
    <x v="0"/>
  </r>
  <r>
    <x v="2"/>
    <x v="0"/>
    <s v="anzsic06_division"/>
    <s v="Administrative and Support Services"/>
    <m/>
    <x v="2"/>
    <n v="168"/>
    <s v="prop"/>
    <x v="0"/>
    <x v="1"/>
    <x v="0"/>
  </r>
  <r>
    <x v="2"/>
    <x v="0"/>
    <s v="anzsic06_division"/>
    <s v="Arts and Recreation Services"/>
    <m/>
    <x v="2"/>
    <n v="168"/>
    <s v="prop"/>
    <x v="0"/>
    <x v="1"/>
    <x v="0"/>
  </r>
  <r>
    <x v="2"/>
    <x v="0"/>
    <s v="dl_motorcar_ever"/>
    <s v="No"/>
    <n v="168"/>
    <x v="2"/>
    <n v="168"/>
    <s v="prop"/>
    <x v="1"/>
    <x v="1"/>
    <x v="0"/>
  </r>
  <r>
    <x v="2"/>
    <x v="0"/>
    <s v="earnings_year_prior"/>
    <s v="1"/>
    <m/>
    <x v="2"/>
    <n v="168"/>
    <s v="prop"/>
    <x v="2"/>
    <x v="1"/>
    <x v="1"/>
  </r>
  <r>
    <x v="2"/>
    <x v="0"/>
    <s v="EET_6months_prioryr"/>
    <s v="1"/>
    <n v="6"/>
    <x v="2"/>
    <n v="168"/>
    <s v="prop"/>
    <x v="3"/>
    <x v="1"/>
    <x v="1"/>
  </r>
  <r>
    <x v="2"/>
    <x v="0"/>
    <s v="EET_anytime_prioryr"/>
    <s v="1"/>
    <n v="9"/>
    <x v="2"/>
    <n v="168"/>
    <s v="prop"/>
    <x v="4"/>
    <x v="1"/>
    <x v="1"/>
  </r>
  <r>
    <x v="2"/>
    <x v="0"/>
    <s v="high_qual"/>
    <s v="Missing"/>
    <n v="168"/>
    <x v="2"/>
    <n v="168"/>
    <s v="prop"/>
    <x v="5"/>
    <x v="1"/>
    <x v="0"/>
  </r>
  <r>
    <x v="2"/>
    <x v="0"/>
    <s v="HNZapply_prioryear"/>
    <s v="1"/>
    <m/>
    <x v="2"/>
    <n v="168"/>
    <s v="prop"/>
    <x v="6"/>
    <x v="1"/>
    <x v="1"/>
  </r>
  <r>
    <x v="2"/>
    <x v="0"/>
    <s v="HNZtenant_prior"/>
    <s v="1"/>
    <m/>
    <x v="2"/>
    <n v="168"/>
    <s v="prop"/>
    <x v="7"/>
    <x v="1"/>
    <x v="1"/>
  </r>
  <r>
    <x v="2"/>
    <x v="0"/>
    <s v="HNZtenant_prioryear"/>
    <s v="1"/>
    <m/>
    <x v="2"/>
    <n v="168"/>
    <s v="prop"/>
    <x v="8"/>
    <x v="1"/>
    <x v="1"/>
  </r>
  <r>
    <x v="2"/>
    <x v="0"/>
    <s v="PRIMHD_flag"/>
    <s v="1"/>
    <m/>
    <x v="2"/>
    <n v="168"/>
    <s v="prop"/>
    <x v="11"/>
    <x v="1"/>
    <x v="1"/>
  </r>
  <r>
    <x v="2"/>
    <x v="1"/>
    <s v="anzsic06_division"/>
    <s v="Accommodation and Food Services"/>
    <n v="261"/>
    <x v="2"/>
    <n v="3264"/>
    <s v="prop"/>
    <x v="0"/>
    <x v="0"/>
    <x v="0"/>
  </r>
  <r>
    <x v="2"/>
    <x v="1"/>
    <s v="anzsic06_division"/>
    <s v="Administrative and Support Services"/>
    <n v="456"/>
    <x v="2"/>
    <n v="3264"/>
    <s v="prop"/>
    <x v="0"/>
    <x v="0"/>
    <x v="0"/>
  </r>
  <r>
    <x v="2"/>
    <x v="1"/>
    <s v="anzsic06_division"/>
    <s v="Agriculture, Forestry and Fishing"/>
    <n v="522"/>
    <x v="2"/>
    <n v="3264"/>
    <s v="prop"/>
    <x v="0"/>
    <x v="0"/>
    <x v="0"/>
  </r>
  <r>
    <x v="2"/>
    <x v="1"/>
    <s v="anzsic06_division"/>
    <s v="Arts and Recreation Services"/>
    <n v="48"/>
    <x v="2"/>
    <n v="3264"/>
    <s v="prop"/>
    <x v="0"/>
    <x v="0"/>
    <x v="0"/>
  </r>
  <r>
    <x v="2"/>
    <x v="1"/>
    <s v="anzsic06_division"/>
    <s v="Construction"/>
    <n v="231"/>
    <x v="2"/>
    <n v="3264"/>
    <s v="prop"/>
    <x v="0"/>
    <x v="0"/>
    <x v="0"/>
  </r>
  <r>
    <x v="2"/>
    <x v="1"/>
    <s v="anzsic06_division"/>
    <s v="Education and Training"/>
    <n v="27"/>
    <x v="2"/>
    <n v="3264"/>
    <s v="prop"/>
    <x v="0"/>
    <x v="0"/>
    <x v="0"/>
  </r>
  <r>
    <x v="2"/>
    <x v="1"/>
    <s v="anzsic06_division"/>
    <s v="Electricity, Gas, Water and Waste Services"/>
    <m/>
    <x v="2"/>
    <n v="3264"/>
    <s v="prop"/>
    <x v="0"/>
    <x v="0"/>
    <x v="0"/>
  </r>
  <r>
    <x v="2"/>
    <x v="1"/>
    <s v="anzsic06_division"/>
    <s v="Financial and Insurance Services"/>
    <n v="81"/>
    <x v="2"/>
    <n v="3264"/>
    <s v="prop"/>
    <x v="0"/>
    <x v="0"/>
    <x v="0"/>
  </r>
  <r>
    <x v="2"/>
    <x v="1"/>
    <s v="anzsic06_division"/>
    <s v="Health Care and Social Assistance"/>
    <n v="111"/>
    <x v="2"/>
    <n v="3264"/>
    <s v="prop"/>
    <x v="0"/>
    <x v="0"/>
    <x v="0"/>
  </r>
  <r>
    <x v="2"/>
    <x v="1"/>
    <s v="anzsic06_division"/>
    <s v="Information Media and Telecommunications"/>
    <n v="27"/>
    <x v="2"/>
    <n v="3264"/>
    <s v="prop"/>
    <x v="0"/>
    <x v="0"/>
    <x v="0"/>
  </r>
  <r>
    <x v="2"/>
    <x v="1"/>
    <s v="anzsic06_division"/>
    <s v="Manufacturing"/>
    <n v="213"/>
    <x v="2"/>
    <n v="3264"/>
    <s v="prop"/>
    <x v="0"/>
    <x v="0"/>
    <x v="0"/>
  </r>
  <r>
    <x v="2"/>
    <x v="1"/>
    <s v="anzsic06_division"/>
    <s v="Mining"/>
    <m/>
    <x v="2"/>
    <n v="3264"/>
    <s v="prop"/>
    <x v="0"/>
    <x v="0"/>
    <x v="0"/>
  </r>
  <r>
    <x v="2"/>
    <x v="1"/>
    <s v="anzsic06_division"/>
    <s v="Other Services"/>
    <n v="39"/>
    <x v="2"/>
    <n v="3264"/>
    <s v="prop"/>
    <x v="0"/>
    <x v="0"/>
    <x v="0"/>
  </r>
  <r>
    <x v="2"/>
    <x v="1"/>
    <s v="anzsic06_division"/>
    <s v="Professional, Scientific and Technical Services"/>
    <n v="138"/>
    <x v="2"/>
    <n v="3264"/>
    <s v="prop"/>
    <x v="0"/>
    <x v="0"/>
    <x v="0"/>
  </r>
  <r>
    <x v="2"/>
    <x v="1"/>
    <s v="anzsic06_division"/>
    <s v="Public Administration and Safety"/>
    <n v="54"/>
    <x v="2"/>
    <n v="3264"/>
    <s v="prop"/>
    <x v="0"/>
    <x v="0"/>
    <x v="0"/>
  </r>
  <r>
    <x v="2"/>
    <x v="1"/>
    <s v="anzsic06_division"/>
    <s v="Rental, Hiring and Real Estate Services"/>
    <n v="15"/>
    <x v="2"/>
    <n v="3264"/>
    <s v="prop"/>
    <x v="0"/>
    <x v="0"/>
    <x v="0"/>
  </r>
  <r>
    <x v="2"/>
    <x v="1"/>
    <s v="anzsic06_division"/>
    <s v="Retail Trade"/>
    <n v="168"/>
    <x v="2"/>
    <n v="3264"/>
    <s v="prop"/>
    <x v="0"/>
    <x v="0"/>
    <x v="0"/>
  </r>
  <r>
    <x v="2"/>
    <x v="1"/>
    <s v="anzsic06_division"/>
    <s v="Transport, Postal and Warehousing"/>
    <n v="90"/>
    <x v="2"/>
    <n v="3264"/>
    <s v="prop"/>
    <x v="0"/>
    <x v="0"/>
    <x v="0"/>
  </r>
  <r>
    <x v="2"/>
    <x v="1"/>
    <s v="anzsic06_division"/>
    <s v="Wholesale Trade"/>
    <n v="90"/>
    <x v="2"/>
    <n v="3264"/>
    <s v="prop"/>
    <x v="0"/>
    <x v="0"/>
    <x v="0"/>
  </r>
  <r>
    <x v="2"/>
    <x v="1"/>
    <s v="ben_payment_year_prior"/>
    <s v="1"/>
    <n v="27"/>
    <x v="2"/>
    <n v="3264"/>
    <s v="prop"/>
    <x v="16"/>
    <x v="0"/>
    <x v="1"/>
  </r>
  <r>
    <x v="2"/>
    <x v="1"/>
    <s v="benT1_prior_year"/>
    <s v="1"/>
    <n v="30"/>
    <x v="2"/>
    <n v="3264"/>
    <s v="prop"/>
    <x v="17"/>
    <x v="0"/>
    <x v="1"/>
  </r>
  <r>
    <x v="2"/>
    <x v="1"/>
    <s v="charge_convicted_proved"/>
    <s v="1"/>
    <n v="6"/>
    <x v="2"/>
    <n v="3264"/>
    <s v="prop"/>
    <x v="18"/>
    <x v="0"/>
    <x v="1"/>
  </r>
  <r>
    <x v="2"/>
    <x v="1"/>
    <s v="charge_not_proved"/>
    <s v="1"/>
    <m/>
    <x v="2"/>
    <n v="3264"/>
    <s v="prop"/>
    <x v="19"/>
    <x v="0"/>
    <x v="1"/>
  </r>
  <r>
    <x v="2"/>
    <x v="1"/>
    <s v="charge_serious_offence"/>
    <s v="1"/>
    <m/>
    <x v="2"/>
    <n v="3264"/>
    <s v="prop"/>
    <x v="20"/>
    <x v="0"/>
    <x v="1"/>
  </r>
  <r>
    <x v="2"/>
    <x v="1"/>
    <s v="comm_prior_year"/>
    <s v="1"/>
    <m/>
    <x v="2"/>
    <n v="3264"/>
    <s v="prop"/>
    <x v="21"/>
    <x v="0"/>
    <x v="1"/>
  </r>
  <r>
    <x v="2"/>
    <x v="1"/>
    <s v="court_charge_laid"/>
    <s v="1"/>
    <n v="9"/>
    <x v="2"/>
    <n v="3264"/>
    <s v="prop"/>
    <x v="22"/>
    <x v="0"/>
    <x v="1"/>
  </r>
  <r>
    <x v="2"/>
    <x v="1"/>
    <s v="dl_motorcar_ever"/>
    <s v="No"/>
    <n v="2334"/>
    <x v="2"/>
    <n v="3264"/>
    <s v="prop"/>
    <x v="1"/>
    <x v="0"/>
    <x v="0"/>
  </r>
  <r>
    <x v="2"/>
    <x v="1"/>
    <s v="dl_motorcar_ever"/>
    <s v="Yes_1_learner"/>
    <n v="114"/>
    <x v="2"/>
    <n v="3264"/>
    <s v="prop"/>
    <x v="1"/>
    <x v="0"/>
    <x v="0"/>
  </r>
  <r>
    <x v="2"/>
    <x v="1"/>
    <s v="dl_motorcar_ever"/>
    <s v="Yes_2_restricted"/>
    <n v="57"/>
    <x v="2"/>
    <n v="3264"/>
    <s v="prop"/>
    <x v="1"/>
    <x v="0"/>
    <x v="0"/>
  </r>
  <r>
    <x v="2"/>
    <x v="1"/>
    <s v="dl_motorcar_ever"/>
    <s v="Yes_3_full"/>
    <n v="759"/>
    <x v="2"/>
    <n v="3264"/>
    <s v="prop"/>
    <x v="1"/>
    <x v="0"/>
    <x v="0"/>
  </r>
  <r>
    <x v="2"/>
    <x v="1"/>
    <s v="earnings_year_prior"/>
    <s v="1"/>
    <n v="2640"/>
    <x v="2"/>
    <n v="3264"/>
    <s v="prop"/>
    <x v="2"/>
    <x v="0"/>
    <x v="1"/>
  </r>
  <r>
    <x v="2"/>
    <x v="1"/>
    <s v="EET_6months_prioryr"/>
    <s v="1"/>
    <n v="1632"/>
    <x v="2"/>
    <n v="3264"/>
    <s v="prop"/>
    <x v="3"/>
    <x v="0"/>
    <x v="1"/>
  </r>
  <r>
    <x v="2"/>
    <x v="1"/>
    <s v="EET_anytime_prioryr"/>
    <s v="1"/>
    <n v="2637"/>
    <x v="2"/>
    <n v="3264"/>
    <s v="prop"/>
    <x v="4"/>
    <x v="0"/>
    <x v="1"/>
  </r>
  <r>
    <x v="2"/>
    <x v="1"/>
    <s v="emergencyhousing_prior"/>
    <s v="1"/>
    <m/>
    <x v="2"/>
    <n v="3264"/>
    <s v="prop"/>
    <x v="24"/>
    <x v="0"/>
    <x v="1"/>
  </r>
  <r>
    <x v="2"/>
    <x v="1"/>
    <s v="employ_assist_prog"/>
    <s v="1"/>
    <n v="15"/>
    <x v="2"/>
    <n v="3264"/>
    <s v="prop"/>
    <x v="25"/>
    <x v="0"/>
    <x v="1"/>
  </r>
  <r>
    <x v="2"/>
    <x v="1"/>
    <s v="enrol_it_targeted_prioryr"/>
    <s v="1"/>
    <n v="96"/>
    <x v="2"/>
    <n v="3264"/>
    <s v="prop"/>
    <x v="26"/>
    <x v="0"/>
    <x v="1"/>
  </r>
  <r>
    <x v="2"/>
    <x v="1"/>
    <s v="enrol_tertiary_ed_prioryr"/>
    <s v="1"/>
    <n v="9"/>
    <x v="2"/>
    <n v="3264"/>
    <s v="prop"/>
    <x v="27"/>
    <x v="0"/>
    <x v="1"/>
  </r>
  <r>
    <x v="2"/>
    <x v="1"/>
    <s v="enrol_tertiary_training_prioryr"/>
    <s v="1"/>
    <n v="105"/>
    <x v="2"/>
    <n v="3264"/>
    <s v="prop"/>
    <x v="28"/>
    <x v="0"/>
    <x v="1"/>
  </r>
  <r>
    <x v="2"/>
    <x v="1"/>
    <s v="hd_prior_year"/>
    <s v="1"/>
    <m/>
    <x v="2"/>
    <n v="3264"/>
    <s v="prop"/>
    <x v="29"/>
    <x v="0"/>
    <x v="1"/>
  </r>
  <r>
    <x v="2"/>
    <x v="1"/>
    <s v="high_qual"/>
    <s v="Level 1 to 3 qualification"/>
    <n v="93"/>
    <x v="2"/>
    <n v="3264"/>
    <s v="prop"/>
    <x v="5"/>
    <x v="0"/>
    <x v="0"/>
  </r>
  <r>
    <x v="2"/>
    <x v="1"/>
    <s v="high_qual"/>
    <s v="Level 4 to 6 qualification"/>
    <n v="60"/>
    <x v="2"/>
    <n v="3264"/>
    <s v="prop"/>
    <x v="5"/>
    <x v="0"/>
    <x v="0"/>
  </r>
  <r>
    <x v="2"/>
    <x v="1"/>
    <s v="high_qual"/>
    <s v="Level 7+"/>
    <n v="27"/>
    <x v="2"/>
    <n v="3264"/>
    <s v="prop"/>
    <x v="5"/>
    <x v="0"/>
    <x v="0"/>
  </r>
  <r>
    <x v="2"/>
    <x v="1"/>
    <s v="high_qual"/>
    <s v="Missing"/>
    <n v="2988"/>
    <x v="2"/>
    <n v="3264"/>
    <s v="prop"/>
    <x v="5"/>
    <x v="0"/>
    <x v="0"/>
  </r>
  <r>
    <x v="2"/>
    <x v="1"/>
    <s v="high_qual"/>
    <s v="No qualification"/>
    <n v="90"/>
    <x v="2"/>
    <n v="3264"/>
    <s v="prop"/>
    <x v="5"/>
    <x v="0"/>
    <x v="0"/>
  </r>
  <r>
    <x v="2"/>
    <x v="1"/>
    <s v="high_qual_nqf"/>
    <s v="1"/>
    <n v="39"/>
    <x v="2"/>
    <n v="3264"/>
    <s v="prop"/>
    <x v="14"/>
    <x v="0"/>
    <x v="0"/>
  </r>
  <r>
    <x v="2"/>
    <x v="1"/>
    <s v="high_qual_nqf"/>
    <s v="2"/>
    <n v="21"/>
    <x v="2"/>
    <n v="3264"/>
    <s v="prop"/>
    <x v="14"/>
    <x v="0"/>
    <x v="0"/>
  </r>
  <r>
    <x v="2"/>
    <x v="1"/>
    <s v="high_qual_nqf"/>
    <s v="3"/>
    <n v="36"/>
    <x v="2"/>
    <n v="3264"/>
    <s v="prop"/>
    <x v="14"/>
    <x v="0"/>
    <x v="0"/>
  </r>
  <r>
    <x v="2"/>
    <x v="1"/>
    <s v="high_qual_nqf"/>
    <s v="4"/>
    <n v="9"/>
    <x v="2"/>
    <n v="3264"/>
    <s v="prop"/>
    <x v="14"/>
    <x v="0"/>
    <x v="0"/>
  </r>
  <r>
    <x v="2"/>
    <x v="1"/>
    <s v="high_qual_nqf"/>
    <s v="5"/>
    <n v="30"/>
    <x v="2"/>
    <n v="3264"/>
    <s v="prop"/>
    <x v="14"/>
    <x v="0"/>
    <x v="0"/>
  </r>
  <r>
    <x v="2"/>
    <x v="1"/>
    <s v="high_qual_nqf"/>
    <s v="6"/>
    <n v="24"/>
    <x v="2"/>
    <n v="3264"/>
    <s v="prop"/>
    <x v="14"/>
    <x v="0"/>
    <x v="0"/>
  </r>
  <r>
    <x v="2"/>
    <x v="1"/>
    <s v="high_qual_nqf"/>
    <s v="7"/>
    <n v="24"/>
    <x v="2"/>
    <n v="3264"/>
    <s v="prop"/>
    <x v="14"/>
    <x v="0"/>
    <x v="0"/>
  </r>
  <r>
    <x v="2"/>
    <x v="1"/>
    <s v="high_qual_nqf"/>
    <s v="8"/>
    <m/>
    <x v="2"/>
    <n v="3264"/>
    <s v="prop"/>
    <x v="14"/>
    <x v="0"/>
    <x v="0"/>
  </r>
  <r>
    <x v="2"/>
    <x v="1"/>
    <s v="high_qual_nqf"/>
    <s v="9"/>
    <m/>
    <x v="2"/>
    <n v="3264"/>
    <s v="prop"/>
    <x v="14"/>
    <x v="0"/>
    <x v="0"/>
  </r>
  <r>
    <x v="2"/>
    <x v="1"/>
    <s v="HNZapply_prioryear"/>
    <s v="1"/>
    <m/>
    <x v="2"/>
    <n v="3264"/>
    <s v="prop"/>
    <x v="6"/>
    <x v="0"/>
    <x v="1"/>
  </r>
  <r>
    <x v="2"/>
    <x v="1"/>
    <s v="HNZtenant_prior"/>
    <s v="1"/>
    <n v="30"/>
    <x v="2"/>
    <n v="3264"/>
    <s v="prop"/>
    <x v="7"/>
    <x v="0"/>
    <x v="1"/>
  </r>
  <r>
    <x v="2"/>
    <x v="1"/>
    <s v="HNZtenant_prioryear"/>
    <s v="1"/>
    <n v="9"/>
    <x v="2"/>
    <n v="3264"/>
    <s v="prop"/>
    <x v="8"/>
    <x v="0"/>
    <x v="1"/>
  </r>
  <r>
    <x v="2"/>
    <x v="1"/>
    <s v="JSHCD_prior_year"/>
    <s v="1"/>
    <n v="6"/>
    <x v="2"/>
    <n v="3264"/>
    <s v="prop"/>
    <x v="30"/>
    <x v="0"/>
    <x v="1"/>
  </r>
  <r>
    <x v="2"/>
    <x v="1"/>
    <s v="JSWR_prior_year"/>
    <s v="1"/>
    <n v="18"/>
    <x v="2"/>
    <n v="3264"/>
    <s v="prop"/>
    <x v="31"/>
    <x v="0"/>
    <x v="1"/>
  </r>
  <r>
    <x v="2"/>
    <x v="1"/>
    <s v="nzsced_field"/>
    <s v="agriculture, environmental and"/>
    <n v="9"/>
    <x v="2"/>
    <n v="3264"/>
    <s v="prop"/>
    <x v="32"/>
    <x v="0"/>
    <x v="0"/>
  </r>
  <r>
    <x v="2"/>
    <x v="1"/>
    <s v="nzsced_field"/>
    <s v="architecture and building"/>
    <n v="15"/>
    <x v="2"/>
    <n v="3264"/>
    <s v="prop"/>
    <x v="32"/>
    <x v="0"/>
    <x v="0"/>
  </r>
  <r>
    <x v="2"/>
    <x v="1"/>
    <s v="nzsced_field"/>
    <s v="engineering and related techno"/>
    <n v="15"/>
    <x v="2"/>
    <n v="3264"/>
    <s v="prop"/>
    <x v="32"/>
    <x v="0"/>
    <x v="0"/>
  </r>
  <r>
    <x v="2"/>
    <x v="1"/>
    <s v="nzsced_field"/>
    <s v="food, hospitality and personal"/>
    <m/>
    <x v="2"/>
    <n v="3264"/>
    <s v="prop"/>
    <x v="32"/>
    <x v="0"/>
    <x v="0"/>
  </r>
  <r>
    <x v="2"/>
    <x v="1"/>
    <s v="nzsced_field"/>
    <s v="information technology"/>
    <m/>
    <x v="2"/>
    <n v="3264"/>
    <s v="prop"/>
    <x v="32"/>
    <x v="0"/>
    <x v="0"/>
  </r>
  <r>
    <x v="2"/>
    <x v="1"/>
    <s v="nzsced_field"/>
    <s v="management and commerce"/>
    <m/>
    <x v="2"/>
    <n v="3264"/>
    <s v="prop"/>
    <x v="32"/>
    <x v="0"/>
    <x v="0"/>
  </r>
  <r>
    <x v="2"/>
    <x v="1"/>
    <s v="nzsced_field"/>
    <s v="mixed field programmes"/>
    <m/>
    <x v="2"/>
    <n v="3264"/>
    <s v="prop"/>
    <x v="32"/>
    <x v="0"/>
    <x v="0"/>
  </r>
  <r>
    <x v="2"/>
    <x v="1"/>
    <s v="nzsced_field"/>
    <s v="natural and physical sciences"/>
    <m/>
    <x v="2"/>
    <n v="3264"/>
    <s v="prop"/>
    <x v="32"/>
    <x v="0"/>
    <x v="0"/>
  </r>
  <r>
    <x v="2"/>
    <x v="1"/>
    <s v="nzsced_field"/>
    <s v="society and culture"/>
    <n v="18"/>
    <x v="2"/>
    <n v="3264"/>
    <s v="prop"/>
    <x v="32"/>
    <x v="0"/>
    <x v="0"/>
  </r>
  <r>
    <x v="2"/>
    <x v="1"/>
    <s v="nzsced_field"/>
    <s v="unknown"/>
    <n v="36"/>
    <x v="2"/>
    <n v="3264"/>
    <s v="prop"/>
    <x v="32"/>
    <x v="0"/>
    <x v="0"/>
  </r>
  <r>
    <x v="2"/>
    <x v="1"/>
    <s v="offend_prioryr"/>
    <s v="1"/>
    <n v="18"/>
    <x v="2"/>
    <n v="3264"/>
    <s v="prop"/>
    <x v="9"/>
    <x v="0"/>
    <x v="1"/>
  </r>
  <r>
    <x v="2"/>
    <x v="1"/>
    <s v="offend_serious_harm_prioryr"/>
    <s v="1"/>
    <m/>
    <x v="2"/>
    <n v="3264"/>
    <s v="prop"/>
    <x v="10"/>
    <x v="0"/>
    <x v="1"/>
  </r>
  <r>
    <x v="2"/>
    <x v="1"/>
    <s v="pension_payment_year_prior"/>
    <s v="1"/>
    <m/>
    <x v="2"/>
    <n v="3264"/>
    <s v="prop"/>
    <x v="49"/>
    <x v="0"/>
    <x v="1"/>
  </r>
  <r>
    <x v="2"/>
    <x v="1"/>
    <s v="pension_prior_year"/>
    <s v="1"/>
    <m/>
    <x v="2"/>
    <n v="3264"/>
    <s v="prop"/>
    <x v="50"/>
    <x v="0"/>
    <x v="1"/>
  </r>
  <r>
    <x v="2"/>
    <x v="1"/>
    <s v="postre_prior_year"/>
    <s v="1"/>
    <m/>
    <x v="2"/>
    <n v="3264"/>
    <s v="prop"/>
    <x v="33"/>
    <x v="0"/>
    <x v="1"/>
  </r>
  <r>
    <x v="2"/>
    <x v="1"/>
    <s v="PRIMHD_flag"/>
    <s v="1"/>
    <m/>
    <x v="2"/>
    <n v="3264"/>
    <s v="prop"/>
    <x v="11"/>
    <x v="0"/>
    <x v="1"/>
  </r>
  <r>
    <x v="2"/>
    <x v="1"/>
    <s v="prog_case_mgmt"/>
    <s v="1"/>
    <m/>
    <x v="2"/>
    <n v="3264"/>
    <s v="prop"/>
    <x v="34"/>
    <x v="0"/>
    <x v="1"/>
  </r>
  <r>
    <x v="2"/>
    <x v="1"/>
    <s v="prog_job_placement"/>
    <s v="1"/>
    <n v="12"/>
    <x v="2"/>
    <n v="3264"/>
    <s v="prop"/>
    <x v="35"/>
    <x v="0"/>
    <x v="1"/>
  </r>
  <r>
    <x v="2"/>
    <x v="1"/>
    <s v="prog_training"/>
    <s v="1"/>
    <m/>
    <x v="2"/>
    <n v="3264"/>
    <s v="prop"/>
    <x v="36"/>
    <x v="0"/>
    <x v="1"/>
  </r>
  <r>
    <x v="2"/>
    <x v="1"/>
    <s v="SLP_prior_year"/>
    <s v="1"/>
    <m/>
    <x v="2"/>
    <n v="3264"/>
    <s v="prop"/>
    <x v="40"/>
    <x v="0"/>
    <x v="1"/>
  </r>
  <r>
    <x v="2"/>
    <x v="1"/>
    <s v="supp_accommodation"/>
    <s v="1"/>
    <n v="27"/>
    <x v="2"/>
    <n v="3264"/>
    <s v="prop"/>
    <x v="42"/>
    <x v="0"/>
    <x v="1"/>
  </r>
  <r>
    <x v="2"/>
    <x v="1"/>
    <s v="supp_benefit_flag"/>
    <s v="1"/>
    <n v="33"/>
    <x v="2"/>
    <n v="3264"/>
    <s v="prop"/>
    <x v="43"/>
    <x v="0"/>
    <x v="1"/>
  </r>
  <r>
    <x v="2"/>
    <x v="1"/>
    <s v="supp_disability"/>
    <s v="1"/>
    <m/>
    <x v="2"/>
    <n v="3264"/>
    <s v="prop"/>
    <x v="45"/>
    <x v="0"/>
    <x v="1"/>
  </r>
  <r>
    <x v="2"/>
    <x v="1"/>
    <s v="supp_winter_payment"/>
    <s v="1"/>
    <n v="21"/>
    <x v="2"/>
    <n v="3264"/>
    <s v="prop"/>
    <x v="46"/>
    <x v="0"/>
    <x v="1"/>
  </r>
  <r>
    <x v="2"/>
    <x v="1"/>
    <s v="victim_prioryr"/>
    <s v="1"/>
    <n v="54"/>
    <x v="2"/>
    <n v="3264"/>
    <s v="prop"/>
    <x v="12"/>
    <x v="0"/>
    <x v="1"/>
  </r>
  <r>
    <x v="2"/>
    <x v="1"/>
    <s v="victim_serious_harm_prioryr"/>
    <s v="1"/>
    <n v="15"/>
    <x v="2"/>
    <n v="3264"/>
    <s v="prop"/>
    <x v="13"/>
    <x v="0"/>
    <x v="1"/>
  </r>
  <r>
    <x v="2"/>
    <x v="1"/>
    <s v="anzsic06_division"/>
    <s v="Accommodation and Food Services"/>
    <n v="300"/>
    <x v="2"/>
    <n v="2253"/>
    <s v="prop"/>
    <x v="0"/>
    <x v="1"/>
    <x v="0"/>
  </r>
  <r>
    <x v="2"/>
    <x v="1"/>
    <s v="anzsic06_division"/>
    <s v="Administrative and Support Services"/>
    <n v="177"/>
    <x v="2"/>
    <n v="2253"/>
    <s v="prop"/>
    <x v="0"/>
    <x v="1"/>
    <x v="0"/>
  </r>
  <r>
    <x v="2"/>
    <x v="1"/>
    <s v="anzsic06_division"/>
    <s v="Agriculture, Forestry and Fishing"/>
    <n v="87"/>
    <x v="2"/>
    <n v="2253"/>
    <s v="prop"/>
    <x v="0"/>
    <x v="1"/>
    <x v="0"/>
  </r>
  <r>
    <x v="2"/>
    <x v="1"/>
    <s v="anzsic06_division"/>
    <s v="Arts and Recreation Services"/>
    <n v="27"/>
    <x v="2"/>
    <n v="2253"/>
    <s v="prop"/>
    <x v="0"/>
    <x v="1"/>
    <x v="0"/>
  </r>
  <r>
    <x v="2"/>
    <x v="1"/>
    <s v="anzsic06_division"/>
    <s v="Construction"/>
    <n v="30"/>
    <x v="2"/>
    <n v="2253"/>
    <s v="prop"/>
    <x v="0"/>
    <x v="1"/>
    <x v="0"/>
  </r>
  <r>
    <x v="2"/>
    <x v="1"/>
    <s v="anzsic06_division"/>
    <s v="Education and Training"/>
    <n v="57"/>
    <x v="2"/>
    <n v="2253"/>
    <s v="prop"/>
    <x v="0"/>
    <x v="1"/>
    <x v="0"/>
  </r>
  <r>
    <x v="2"/>
    <x v="1"/>
    <s v="anzsic06_division"/>
    <s v="Electricity, Gas, Water and Waste Services"/>
    <m/>
    <x v="2"/>
    <n v="2253"/>
    <s v="prop"/>
    <x v="0"/>
    <x v="1"/>
    <x v="0"/>
  </r>
  <r>
    <x v="2"/>
    <x v="1"/>
    <s v="anzsic06_division"/>
    <s v="Financial and Insurance Services"/>
    <n v="36"/>
    <x v="2"/>
    <n v="2253"/>
    <s v="prop"/>
    <x v="0"/>
    <x v="1"/>
    <x v="0"/>
  </r>
  <r>
    <x v="2"/>
    <x v="1"/>
    <s v="anzsic06_division"/>
    <s v="Health Care and Social Assistance"/>
    <n v="309"/>
    <x v="2"/>
    <n v="2253"/>
    <s v="prop"/>
    <x v="0"/>
    <x v="1"/>
    <x v="0"/>
  </r>
  <r>
    <x v="2"/>
    <x v="1"/>
    <s v="anzsic06_division"/>
    <s v="Information Media and Telecommunications"/>
    <n v="18"/>
    <x v="2"/>
    <n v="2253"/>
    <s v="prop"/>
    <x v="0"/>
    <x v="1"/>
    <x v="0"/>
  </r>
  <r>
    <x v="2"/>
    <x v="1"/>
    <s v="anzsic06_division"/>
    <s v="Manufacturing"/>
    <n v="117"/>
    <x v="2"/>
    <n v="2253"/>
    <s v="prop"/>
    <x v="0"/>
    <x v="1"/>
    <x v="0"/>
  </r>
  <r>
    <x v="2"/>
    <x v="1"/>
    <s v="anzsic06_division"/>
    <s v="Other Services"/>
    <n v="48"/>
    <x v="2"/>
    <n v="2253"/>
    <s v="prop"/>
    <x v="0"/>
    <x v="1"/>
    <x v="0"/>
  </r>
  <r>
    <x v="2"/>
    <x v="1"/>
    <s v="anzsic06_division"/>
    <s v="Professional, Scientific and Technical Services"/>
    <n v="129"/>
    <x v="2"/>
    <n v="2253"/>
    <s v="prop"/>
    <x v="0"/>
    <x v="1"/>
    <x v="0"/>
  </r>
  <r>
    <x v="2"/>
    <x v="1"/>
    <s v="anzsic06_division"/>
    <s v="Public Administration and Safety"/>
    <n v="57"/>
    <x v="2"/>
    <n v="2253"/>
    <s v="prop"/>
    <x v="0"/>
    <x v="1"/>
    <x v="0"/>
  </r>
  <r>
    <x v="2"/>
    <x v="1"/>
    <s v="anzsic06_division"/>
    <s v="Rental, Hiring and Real Estate Services"/>
    <n v="27"/>
    <x v="2"/>
    <n v="2253"/>
    <s v="prop"/>
    <x v="0"/>
    <x v="1"/>
    <x v="0"/>
  </r>
  <r>
    <x v="2"/>
    <x v="1"/>
    <s v="anzsic06_division"/>
    <s v="Retail Trade"/>
    <n v="207"/>
    <x v="2"/>
    <n v="2253"/>
    <s v="prop"/>
    <x v="0"/>
    <x v="1"/>
    <x v="0"/>
  </r>
  <r>
    <x v="2"/>
    <x v="1"/>
    <s v="anzsic06_division"/>
    <s v="Transport, Postal and Warehousing"/>
    <n v="30"/>
    <x v="2"/>
    <n v="2253"/>
    <s v="prop"/>
    <x v="0"/>
    <x v="1"/>
    <x v="0"/>
  </r>
  <r>
    <x v="2"/>
    <x v="1"/>
    <s v="anzsic06_division"/>
    <s v="Wholesale Trade"/>
    <n v="60"/>
    <x v="2"/>
    <n v="2253"/>
    <s v="prop"/>
    <x v="0"/>
    <x v="1"/>
    <x v="0"/>
  </r>
  <r>
    <x v="2"/>
    <x v="1"/>
    <s v="ben_payment_year_prior"/>
    <s v="1"/>
    <n v="33"/>
    <x v="2"/>
    <n v="2253"/>
    <s v="prop"/>
    <x v="16"/>
    <x v="1"/>
    <x v="1"/>
  </r>
  <r>
    <x v="2"/>
    <x v="1"/>
    <s v="benT1_prior_year"/>
    <s v="1"/>
    <n v="30"/>
    <x v="2"/>
    <n v="2253"/>
    <s v="prop"/>
    <x v="17"/>
    <x v="1"/>
    <x v="1"/>
  </r>
  <r>
    <x v="2"/>
    <x v="1"/>
    <s v="charge_convicted_proved"/>
    <s v="1"/>
    <m/>
    <x v="2"/>
    <n v="2253"/>
    <s v="prop"/>
    <x v="18"/>
    <x v="1"/>
    <x v="1"/>
  </r>
  <r>
    <x v="2"/>
    <x v="1"/>
    <s v="court_charge_laid"/>
    <s v="1"/>
    <m/>
    <x v="2"/>
    <n v="2253"/>
    <s v="prop"/>
    <x v="22"/>
    <x v="1"/>
    <x v="1"/>
  </r>
  <r>
    <x v="2"/>
    <x v="1"/>
    <s v="dl_motorcar_ever"/>
    <s v="No"/>
    <n v="1425"/>
    <x v="2"/>
    <n v="2253"/>
    <s v="prop"/>
    <x v="1"/>
    <x v="1"/>
    <x v="0"/>
  </r>
  <r>
    <x v="2"/>
    <x v="1"/>
    <s v="dl_motorcar_ever"/>
    <s v="Yes_1_learner"/>
    <n v="156"/>
    <x v="2"/>
    <n v="2253"/>
    <s v="prop"/>
    <x v="1"/>
    <x v="1"/>
    <x v="0"/>
  </r>
  <r>
    <x v="2"/>
    <x v="1"/>
    <s v="dl_motorcar_ever"/>
    <s v="Yes_2_restricted"/>
    <n v="42"/>
    <x v="2"/>
    <n v="2253"/>
    <s v="prop"/>
    <x v="1"/>
    <x v="1"/>
    <x v="0"/>
  </r>
  <r>
    <x v="2"/>
    <x v="1"/>
    <s v="dl_motorcar_ever"/>
    <s v="Yes_3_full"/>
    <n v="633"/>
    <x v="2"/>
    <n v="2253"/>
    <s v="prop"/>
    <x v="1"/>
    <x v="1"/>
    <x v="0"/>
  </r>
  <r>
    <x v="2"/>
    <x v="1"/>
    <s v="earnings_year_prior"/>
    <s v="1"/>
    <n v="1779"/>
    <x v="2"/>
    <n v="2253"/>
    <s v="prop"/>
    <x v="2"/>
    <x v="1"/>
    <x v="1"/>
  </r>
  <r>
    <x v="2"/>
    <x v="1"/>
    <s v="EET_6months_prioryr"/>
    <s v="1"/>
    <n v="1068"/>
    <x v="2"/>
    <n v="2253"/>
    <s v="prop"/>
    <x v="3"/>
    <x v="1"/>
    <x v="1"/>
  </r>
  <r>
    <x v="2"/>
    <x v="1"/>
    <s v="EET_anytime_prioryr"/>
    <s v="1"/>
    <n v="1719"/>
    <x v="2"/>
    <n v="2253"/>
    <s v="prop"/>
    <x v="4"/>
    <x v="1"/>
    <x v="1"/>
  </r>
  <r>
    <x v="2"/>
    <x v="1"/>
    <s v="emergencyhousing_prior"/>
    <s v="1"/>
    <m/>
    <x v="2"/>
    <n v="2253"/>
    <s v="prop"/>
    <x v="24"/>
    <x v="1"/>
    <x v="1"/>
  </r>
  <r>
    <x v="2"/>
    <x v="1"/>
    <s v="employ_assist_prog"/>
    <s v="1"/>
    <n v="6"/>
    <x v="2"/>
    <n v="2253"/>
    <s v="prop"/>
    <x v="25"/>
    <x v="1"/>
    <x v="1"/>
  </r>
  <r>
    <x v="2"/>
    <x v="1"/>
    <s v="enrol_it_targeted_prioryr"/>
    <s v="1"/>
    <n v="54"/>
    <x v="2"/>
    <n v="2253"/>
    <s v="prop"/>
    <x v="26"/>
    <x v="1"/>
    <x v="1"/>
  </r>
  <r>
    <x v="2"/>
    <x v="1"/>
    <s v="enrol_tertiary_ed_prioryr"/>
    <s v="1"/>
    <m/>
    <x v="2"/>
    <n v="2253"/>
    <s v="prop"/>
    <x v="27"/>
    <x v="1"/>
    <x v="1"/>
  </r>
  <r>
    <x v="2"/>
    <x v="1"/>
    <s v="enrol_tertiary_training_prioryr"/>
    <s v="1"/>
    <n v="60"/>
    <x v="2"/>
    <n v="2253"/>
    <s v="prop"/>
    <x v="28"/>
    <x v="1"/>
    <x v="1"/>
  </r>
  <r>
    <x v="2"/>
    <x v="1"/>
    <s v="high_qual"/>
    <s v="Level 1 to 3 qualification"/>
    <n v="75"/>
    <x v="2"/>
    <n v="2253"/>
    <s v="prop"/>
    <x v="5"/>
    <x v="1"/>
    <x v="0"/>
  </r>
  <r>
    <x v="2"/>
    <x v="1"/>
    <s v="high_qual"/>
    <s v="Level 4 to 6 qualification"/>
    <n v="21"/>
    <x v="2"/>
    <n v="2253"/>
    <s v="prop"/>
    <x v="5"/>
    <x v="1"/>
    <x v="0"/>
  </r>
  <r>
    <x v="2"/>
    <x v="1"/>
    <s v="high_qual"/>
    <s v="Level 7+"/>
    <n v="27"/>
    <x v="2"/>
    <n v="2253"/>
    <s v="prop"/>
    <x v="5"/>
    <x v="1"/>
    <x v="0"/>
  </r>
  <r>
    <x v="2"/>
    <x v="1"/>
    <s v="high_qual"/>
    <s v="Missing"/>
    <n v="2091"/>
    <x v="2"/>
    <n v="2253"/>
    <s v="prop"/>
    <x v="5"/>
    <x v="1"/>
    <x v="0"/>
  </r>
  <r>
    <x v="2"/>
    <x v="1"/>
    <s v="high_qual"/>
    <s v="No qualification"/>
    <n v="33"/>
    <x v="2"/>
    <n v="2253"/>
    <s v="prop"/>
    <x v="5"/>
    <x v="1"/>
    <x v="0"/>
  </r>
  <r>
    <x v="2"/>
    <x v="1"/>
    <s v="high_qual_nqf"/>
    <s v="1"/>
    <n v="27"/>
    <x v="2"/>
    <n v="2253"/>
    <s v="prop"/>
    <x v="14"/>
    <x v="1"/>
    <x v="0"/>
  </r>
  <r>
    <x v="2"/>
    <x v="1"/>
    <s v="high_qual_nqf"/>
    <s v="10"/>
    <m/>
    <x v="2"/>
    <n v="2253"/>
    <s v="prop"/>
    <x v="14"/>
    <x v="1"/>
    <x v="0"/>
  </r>
  <r>
    <x v="2"/>
    <x v="1"/>
    <s v="high_qual_nqf"/>
    <s v="2"/>
    <n v="12"/>
    <x v="2"/>
    <n v="2253"/>
    <s v="prop"/>
    <x v="14"/>
    <x v="1"/>
    <x v="0"/>
  </r>
  <r>
    <x v="2"/>
    <x v="1"/>
    <s v="high_qual_nqf"/>
    <s v="3"/>
    <n v="33"/>
    <x v="2"/>
    <n v="2253"/>
    <s v="prop"/>
    <x v="14"/>
    <x v="1"/>
    <x v="0"/>
  </r>
  <r>
    <x v="2"/>
    <x v="1"/>
    <s v="high_qual_nqf"/>
    <s v="4"/>
    <n v="9"/>
    <x v="2"/>
    <n v="2253"/>
    <s v="prop"/>
    <x v="14"/>
    <x v="1"/>
    <x v="0"/>
  </r>
  <r>
    <x v="2"/>
    <x v="1"/>
    <s v="high_qual_nqf"/>
    <s v="5"/>
    <m/>
    <x v="2"/>
    <n v="2253"/>
    <s v="prop"/>
    <x v="14"/>
    <x v="1"/>
    <x v="0"/>
  </r>
  <r>
    <x v="2"/>
    <x v="1"/>
    <s v="high_qual_nqf"/>
    <s v="6"/>
    <n v="9"/>
    <x v="2"/>
    <n v="2253"/>
    <s v="prop"/>
    <x v="14"/>
    <x v="1"/>
    <x v="0"/>
  </r>
  <r>
    <x v="2"/>
    <x v="1"/>
    <s v="high_qual_nqf"/>
    <s v="7"/>
    <n v="21"/>
    <x v="2"/>
    <n v="2253"/>
    <s v="prop"/>
    <x v="14"/>
    <x v="1"/>
    <x v="0"/>
  </r>
  <r>
    <x v="2"/>
    <x v="1"/>
    <s v="high_qual_nqf"/>
    <s v="8"/>
    <m/>
    <x v="2"/>
    <n v="2253"/>
    <s v="prop"/>
    <x v="14"/>
    <x v="1"/>
    <x v="0"/>
  </r>
  <r>
    <x v="2"/>
    <x v="1"/>
    <s v="high_qual_nqf"/>
    <s v="9"/>
    <m/>
    <x v="2"/>
    <n v="2253"/>
    <s v="prop"/>
    <x v="14"/>
    <x v="1"/>
    <x v="0"/>
  </r>
  <r>
    <x v="2"/>
    <x v="1"/>
    <s v="HNZapply_prioryear"/>
    <s v="1"/>
    <m/>
    <x v="2"/>
    <n v="2253"/>
    <s v="prop"/>
    <x v="6"/>
    <x v="1"/>
    <x v="1"/>
  </r>
  <r>
    <x v="2"/>
    <x v="1"/>
    <s v="HNZtenant_prior"/>
    <s v="1"/>
    <n v="30"/>
    <x v="2"/>
    <n v="2253"/>
    <s v="prop"/>
    <x v="7"/>
    <x v="1"/>
    <x v="1"/>
  </r>
  <r>
    <x v="2"/>
    <x v="1"/>
    <s v="HNZtenant_prioryear"/>
    <s v="1"/>
    <n v="12"/>
    <x v="2"/>
    <n v="2253"/>
    <s v="prop"/>
    <x v="8"/>
    <x v="1"/>
    <x v="1"/>
  </r>
  <r>
    <x v="2"/>
    <x v="1"/>
    <s v="JSHCD_prior_year"/>
    <s v="1"/>
    <m/>
    <x v="2"/>
    <n v="2253"/>
    <s v="prop"/>
    <x v="30"/>
    <x v="1"/>
    <x v="1"/>
  </r>
  <r>
    <x v="2"/>
    <x v="1"/>
    <s v="JSWR_prior_year"/>
    <s v="1"/>
    <n v="21"/>
    <x v="2"/>
    <n v="2253"/>
    <s v="prop"/>
    <x v="31"/>
    <x v="1"/>
    <x v="1"/>
  </r>
  <r>
    <x v="2"/>
    <x v="1"/>
    <s v="nzsced_field"/>
    <s v="agriculture, environmental and"/>
    <m/>
    <x v="2"/>
    <n v="2253"/>
    <s v="prop"/>
    <x v="32"/>
    <x v="1"/>
    <x v="0"/>
  </r>
  <r>
    <x v="2"/>
    <x v="1"/>
    <s v="nzsced_field"/>
    <s v="architecture and building"/>
    <m/>
    <x v="2"/>
    <n v="2253"/>
    <s v="prop"/>
    <x v="32"/>
    <x v="1"/>
    <x v="0"/>
  </r>
  <r>
    <x v="2"/>
    <x v="1"/>
    <s v="nzsced_field"/>
    <s v="creative arts"/>
    <m/>
    <x v="2"/>
    <n v="2253"/>
    <s v="prop"/>
    <x v="32"/>
    <x v="1"/>
    <x v="0"/>
  </r>
  <r>
    <x v="2"/>
    <x v="1"/>
    <s v="nzsced_field"/>
    <s v="engineering and related techno"/>
    <m/>
    <x v="2"/>
    <n v="2253"/>
    <s v="prop"/>
    <x v="32"/>
    <x v="1"/>
    <x v="0"/>
  </r>
  <r>
    <x v="2"/>
    <x v="1"/>
    <s v="nzsced_field"/>
    <s v="food, hospitality and personal"/>
    <n v="9"/>
    <x v="2"/>
    <n v="2253"/>
    <s v="prop"/>
    <x v="32"/>
    <x v="1"/>
    <x v="0"/>
  </r>
  <r>
    <x v="2"/>
    <x v="1"/>
    <s v="nzsced_field"/>
    <s v="health"/>
    <m/>
    <x v="2"/>
    <n v="2253"/>
    <s v="prop"/>
    <x v="32"/>
    <x v="1"/>
    <x v="0"/>
  </r>
  <r>
    <x v="2"/>
    <x v="1"/>
    <s v="nzsced_field"/>
    <s v="management and commerce"/>
    <m/>
    <x v="2"/>
    <n v="2253"/>
    <s v="prop"/>
    <x v="32"/>
    <x v="1"/>
    <x v="0"/>
  </r>
  <r>
    <x v="2"/>
    <x v="1"/>
    <s v="nzsced_field"/>
    <s v="society and culture"/>
    <n v="36"/>
    <x v="2"/>
    <n v="2253"/>
    <s v="prop"/>
    <x v="32"/>
    <x v="1"/>
    <x v="0"/>
  </r>
  <r>
    <x v="2"/>
    <x v="1"/>
    <s v="nzsced_field"/>
    <s v="unknown"/>
    <m/>
    <x v="2"/>
    <n v="2253"/>
    <s v="prop"/>
    <x v="32"/>
    <x v="1"/>
    <x v="0"/>
  </r>
  <r>
    <x v="2"/>
    <x v="1"/>
    <s v="offend_prioryr"/>
    <s v="1"/>
    <m/>
    <x v="2"/>
    <n v="2253"/>
    <s v="prop"/>
    <x v="9"/>
    <x v="1"/>
    <x v="1"/>
  </r>
  <r>
    <x v="2"/>
    <x v="1"/>
    <s v="pension_payment_year_prior"/>
    <s v="1"/>
    <m/>
    <x v="2"/>
    <n v="2253"/>
    <s v="prop"/>
    <x v="49"/>
    <x v="1"/>
    <x v="1"/>
  </r>
  <r>
    <x v="2"/>
    <x v="1"/>
    <s v="pension_prior_year"/>
    <s v="1"/>
    <m/>
    <x v="2"/>
    <n v="2253"/>
    <s v="prop"/>
    <x v="50"/>
    <x v="1"/>
    <x v="1"/>
  </r>
  <r>
    <x v="2"/>
    <x v="1"/>
    <s v="PRIMHD_flag"/>
    <s v="1"/>
    <m/>
    <x v="2"/>
    <n v="2253"/>
    <s v="prop"/>
    <x v="11"/>
    <x v="1"/>
    <x v="1"/>
  </r>
  <r>
    <x v="2"/>
    <x v="1"/>
    <s v="prog_job_placement"/>
    <s v="1"/>
    <m/>
    <x v="2"/>
    <n v="2253"/>
    <s v="prop"/>
    <x v="35"/>
    <x v="1"/>
    <x v="1"/>
  </r>
  <r>
    <x v="2"/>
    <x v="1"/>
    <s v="prog_training"/>
    <s v="1"/>
    <m/>
    <x v="2"/>
    <n v="2253"/>
    <s v="prop"/>
    <x v="36"/>
    <x v="1"/>
    <x v="1"/>
  </r>
  <r>
    <x v="2"/>
    <x v="1"/>
    <s v="prog_vocational_services"/>
    <s v="1"/>
    <m/>
    <x v="2"/>
    <n v="2253"/>
    <s v="prop"/>
    <x v="37"/>
    <x v="1"/>
    <x v="1"/>
  </r>
  <r>
    <x v="2"/>
    <x v="1"/>
    <s v="SLP_prior_year"/>
    <s v="1"/>
    <m/>
    <x v="2"/>
    <n v="2253"/>
    <s v="prop"/>
    <x v="40"/>
    <x v="1"/>
    <x v="1"/>
  </r>
  <r>
    <x v="2"/>
    <x v="1"/>
    <s v="SoleParent_prior_year"/>
    <s v="1"/>
    <m/>
    <x v="2"/>
    <n v="2253"/>
    <s v="prop"/>
    <x v="41"/>
    <x v="1"/>
    <x v="1"/>
  </r>
  <r>
    <x v="2"/>
    <x v="1"/>
    <s v="supp_accommodation"/>
    <s v="1"/>
    <n v="33"/>
    <x v="2"/>
    <n v="2253"/>
    <s v="prop"/>
    <x v="42"/>
    <x v="1"/>
    <x v="1"/>
  </r>
  <r>
    <x v="2"/>
    <x v="1"/>
    <s v="supp_benefit_flag"/>
    <s v="1"/>
    <n v="45"/>
    <x v="2"/>
    <n v="2253"/>
    <s v="prop"/>
    <x v="43"/>
    <x v="1"/>
    <x v="1"/>
  </r>
  <r>
    <x v="2"/>
    <x v="1"/>
    <s v="supp_disability"/>
    <s v="1"/>
    <m/>
    <x v="2"/>
    <n v="2253"/>
    <s v="prop"/>
    <x v="45"/>
    <x v="1"/>
    <x v="1"/>
  </r>
  <r>
    <x v="2"/>
    <x v="1"/>
    <s v="supp_winter_payment"/>
    <s v="1"/>
    <n v="27"/>
    <x v="2"/>
    <n v="2253"/>
    <s v="prop"/>
    <x v="46"/>
    <x v="1"/>
    <x v="1"/>
  </r>
  <r>
    <x v="2"/>
    <x v="1"/>
    <s v="victim_prioryr"/>
    <s v="1"/>
    <n v="36"/>
    <x v="2"/>
    <n v="2253"/>
    <s v="prop"/>
    <x v="12"/>
    <x v="1"/>
    <x v="1"/>
  </r>
  <r>
    <x v="2"/>
    <x v="1"/>
    <s v="victim_serious_harm_prioryr"/>
    <s v="1"/>
    <n v="9"/>
    <x v="2"/>
    <n v="2253"/>
    <s v="prop"/>
    <x v="13"/>
    <x v="1"/>
    <x v="1"/>
  </r>
  <r>
    <x v="2"/>
    <x v="1"/>
    <s v="anzsic06_division"/>
    <s v="Accommodation and Food Services"/>
    <m/>
    <x v="2"/>
    <m/>
    <s v="prop"/>
    <x v="0"/>
    <x v="2"/>
    <x v="0"/>
  </r>
  <r>
    <x v="2"/>
    <x v="1"/>
    <s v="anzsic06_division"/>
    <s v="Retail Trade"/>
    <m/>
    <x v="2"/>
    <m/>
    <s v="prop"/>
    <x v="0"/>
    <x v="2"/>
    <x v="0"/>
  </r>
  <r>
    <x v="2"/>
    <x v="1"/>
    <s v="ben_payment_year_prior"/>
    <s v="1"/>
    <m/>
    <x v="2"/>
    <m/>
    <s v="prop"/>
    <x v="16"/>
    <x v="2"/>
    <x v="1"/>
  </r>
  <r>
    <x v="2"/>
    <x v="1"/>
    <s v="benT1_prior_year"/>
    <s v="1"/>
    <m/>
    <x v="2"/>
    <m/>
    <s v="prop"/>
    <x v="17"/>
    <x v="2"/>
    <x v="1"/>
  </r>
  <r>
    <x v="2"/>
    <x v="1"/>
    <s v="dl_motorcar_ever"/>
    <s v="No"/>
    <m/>
    <x v="2"/>
    <m/>
    <s v="prop"/>
    <x v="1"/>
    <x v="2"/>
    <x v="0"/>
  </r>
  <r>
    <x v="2"/>
    <x v="1"/>
    <s v="earnings_year_prior"/>
    <s v="1"/>
    <m/>
    <x v="2"/>
    <m/>
    <s v="prop"/>
    <x v="2"/>
    <x v="2"/>
    <x v="1"/>
  </r>
  <r>
    <x v="2"/>
    <x v="1"/>
    <s v="EET_6months_prioryr"/>
    <s v="1"/>
    <m/>
    <x v="2"/>
    <m/>
    <s v="prop"/>
    <x v="3"/>
    <x v="2"/>
    <x v="1"/>
  </r>
  <r>
    <x v="2"/>
    <x v="1"/>
    <s v="EET_anytime_prioryr"/>
    <s v="1"/>
    <m/>
    <x v="2"/>
    <m/>
    <s v="prop"/>
    <x v="4"/>
    <x v="2"/>
    <x v="1"/>
  </r>
  <r>
    <x v="2"/>
    <x v="1"/>
    <s v="high_qual"/>
    <s v="Missing"/>
    <m/>
    <x v="2"/>
    <m/>
    <s v="prop"/>
    <x v="5"/>
    <x v="2"/>
    <x v="0"/>
  </r>
  <r>
    <x v="2"/>
    <x v="1"/>
    <s v="HNZapply_prioryear"/>
    <s v="1"/>
    <m/>
    <x v="2"/>
    <m/>
    <s v="prop"/>
    <x v="6"/>
    <x v="2"/>
    <x v="1"/>
  </r>
  <r>
    <x v="2"/>
    <x v="1"/>
    <s v="supp_benefit_flag"/>
    <s v="1"/>
    <m/>
    <x v="2"/>
    <m/>
    <s v="prop"/>
    <x v="43"/>
    <x v="2"/>
    <x v="1"/>
  </r>
  <r>
    <x v="2"/>
    <x v="1"/>
    <s v="supp_winter_payment"/>
    <s v="1"/>
    <m/>
    <x v="2"/>
    <m/>
    <s v="prop"/>
    <x v="46"/>
    <x v="2"/>
    <x v="1"/>
  </r>
  <r>
    <x v="2"/>
    <x v="2"/>
    <s v="alcohol_drug_referral_from"/>
    <s v="1"/>
    <m/>
    <x v="2"/>
    <n v="7020"/>
    <s v="prop"/>
    <x v="48"/>
    <x v="0"/>
    <x v="1"/>
  </r>
  <r>
    <x v="2"/>
    <x v="2"/>
    <s v="alcohol_drug_referral_to"/>
    <s v="1"/>
    <m/>
    <x v="2"/>
    <n v="7020"/>
    <s v="prop"/>
    <x v="15"/>
    <x v="0"/>
    <x v="1"/>
  </r>
  <r>
    <x v="2"/>
    <x v="2"/>
    <s v="anzsic06_division"/>
    <s v="Accommodation and Food Services"/>
    <n v="315"/>
    <x v="2"/>
    <n v="7020"/>
    <s v="prop"/>
    <x v="0"/>
    <x v="0"/>
    <x v="0"/>
  </r>
  <r>
    <x v="2"/>
    <x v="2"/>
    <s v="anzsic06_division"/>
    <s v="Administrative and Support Services"/>
    <n v="606"/>
    <x v="2"/>
    <n v="7020"/>
    <s v="prop"/>
    <x v="0"/>
    <x v="0"/>
    <x v="0"/>
  </r>
  <r>
    <x v="2"/>
    <x v="2"/>
    <s v="anzsic06_division"/>
    <s v="Agriculture, Forestry and Fishing"/>
    <n v="831"/>
    <x v="2"/>
    <n v="7020"/>
    <s v="prop"/>
    <x v="0"/>
    <x v="0"/>
    <x v="0"/>
  </r>
  <r>
    <x v="2"/>
    <x v="2"/>
    <s v="anzsic06_division"/>
    <s v="Arts and Recreation Services"/>
    <n v="54"/>
    <x v="2"/>
    <n v="7020"/>
    <s v="prop"/>
    <x v="0"/>
    <x v="0"/>
    <x v="0"/>
  </r>
  <r>
    <x v="2"/>
    <x v="2"/>
    <s v="anzsic06_division"/>
    <s v="Construction"/>
    <n v="624"/>
    <x v="2"/>
    <n v="7020"/>
    <s v="prop"/>
    <x v="0"/>
    <x v="0"/>
    <x v="0"/>
  </r>
  <r>
    <x v="2"/>
    <x v="2"/>
    <s v="anzsic06_division"/>
    <s v="Education and Training"/>
    <n v="78"/>
    <x v="2"/>
    <n v="7020"/>
    <s v="prop"/>
    <x v="0"/>
    <x v="0"/>
    <x v="0"/>
  </r>
  <r>
    <x v="2"/>
    <x v="2"/>
    <s v="anzsic06_division"/>
    <s v="Electricity, Gas, Water and Waste Services"/>
    <n v="39"/>
    <x v="2"/>
    <n v="7020"/>
    <s v="prop"/>
    <x v="0"/>
    <x v="0"/>
    <x v="0"/>
  </r>
  <r>
    <x v="2"/>
    <x v="2"/>
    <s v="anzsic06_division"/>
    <s v="Financial and Insurance Services"/>
    <n v="171"/>
    <x v="2"/>
    <n v="7020"/>
    <s v="prop"/>
    <x v="0"/>
    <x v="0"/>
    <x v="0"/>
  </r>
  <r>
    <x v="2"/>
    <x v="2"/>
    <s v="anzsic06_division"/>
    <s v="Health Care and Social Assistance"/>
    <n v="417"/>
    <x v="2"/>
    <n v="7020"/>
    <s v="prop"/>
    <x v="0"/>
    <x v="0"/>
    <x v="0"/>
  </r>
  <r>
    <x v="2"/>
    <x v="2"/>
    <s v="anzsic06_division"/>
    <s v="Information Media and Telecommunications"/>
    <n v="102"/>
    <x v="2"/>
    <n v="7020"/>
    <s v="prop"/>
    <x v="0"/>
    <x v="0"/>
    <x v="0"/>
  </r>
  <r>
    <x v="2"/>
    <x v="2"/>
    <s v="anzsic06_division"/>
    <s v="Manufacturing"/>
    <n v="531"/>
    <x v="2"/>
    <n v="7020"/>
    <s v="prop"/>
    <x v="0"/>
    <x v="0"/>
    <x v="0"/>
  </r>
  <r>
    <x v="2"/>
    <x v="2"/>
    <s v="anzsic06_division"/>
    <s v="Mining"/>
    <n v="15"/>
    <x v="2"/>
    <n v="7020"/>
    <s v="prop"/>
    <x v="0"/>
    <x v="0"/>
    <x v="0"/>
  </r>
  <r>
    <x v="2"/>
    <x v="2"/>
    <s v="anzsic06_division"/>
    <s v="Other Services"/>
    <n v="129"/>
    <x v="2"/>
    <n v="7020"/>
    <s v="prop"/>
    <x v="0"/>
    <x v="0"/>
    <x v="0"/>
  </r>
  <r>
    <x v="2"/>
    <x v="2"/>
    <s v="anzsic06_division"/>
    <s v="Professional, Scientific and Technical Services"/>
    <n v="471"/>
    <x v="2"/>
    <n v="7020"/>
    <s v="prop"/>
    <x v="0"/>
    <x v="0"/>
    <x v="0"/>
  </r>
  <r>
    <x v="2"/>
    <x v="2"/>
    <s v="anzsic06_division"/>
    <s v="Public Administration and Safety"/>
    <n v="165"/>
    <x v="2"/>
    <n v="7020"/>
    <s v="prop"/>
    <x v="0"/>
    <x v="0"/>
    <x v="0"/>
  </r>
  <r>
    <x v="2"/>
    <x v="2"/>
    <s v="anzsic06_division"/>
    <s v="Rental, Hiring and Real Estate Services"/>
    <n v="87"/>
    <x v="2"/>
    <n v="7020"/>
    <s v="prop"/>
    <x v="0"/>
    <x v="0"/>
    <x v="0"/>
  </r>
  <r>
    <x v="2"/>
    <x v="2"/>
    <s v="anzsic06_division"/>
    <s v="Retail Trade"/>
    <n v="255"/>
    <x v="2"/>
    <n v="7020"/>
    <s v="prop"/>
    <x v="0"/>
    <x v="0"/>
    <x v="0"/>
  </r>
  <r>
    <x v="2"/>
    <x v="2"/>
    <s v="anzsic06_division"/>
    <s v="Transport, Postal and Warehousing"/>
    <n v="198"/>
    <x v="2"/>
    <n v="7020"/>
    <s v="prop"/>
    <x v="0"/>
    <x v="0"/>
    <x v="0"/>
  </r>
  <r>
    <x v="2"/>
    <x v="2"/>
    <s v="anzsic06_division"/>
    <s v="Wholesale Trade"/>
    <n v="411"/>
    <x v="2"/>
    <n v="7020"/>
    <s v="prop"/>
    <x v="0"/>
    <x v="0"/>
    <x v="0"/>
  </r>
  <r>
    <x v="2"/>
    <x v="2"/>
    <s v="ben_payment_year_prior"/>
    <s v="1"/>
    <n v="93"/>
    <x v="2"/>
    <n v="7020"/>
    <s v="prop"/>
    <x v="16"/>
    <x v="0"/>
    <x v="1"/>
  </r>
  <r>
    <x v="2"/>
    <x v="2"/>
    <s v="benT1_prior_year"/>
    <s v="1"/>
    <n v="84"/>
    <x v="2"/>
    <n v="7020"/>
    <s v="prop"/>
    <x v="17"/>
    <x v="0"/>
    <x v="1"/>
  </r>
  <r>
    <x v="2"/>
    <x v="2"/>
    <s v="charge_convicted_proved"/>
    <s v="1"/>
    <n v="12"/>
    <x v="2"/>
    <n v="7020"/>
    <s v="prop"/>
    <x v="18"/>
    <x v="0"/>
    <x v="1"/>
  </r>
  <r>
    <x v="2"/>
    <x v="2"/>
    <s v="charge_not_proved"/>
    <s v="1"/>
    <m/>
    <x v="2"/>
    <n v="7020"/>
    <s v="prop"/>
    <x v="19"/>
    <x v="0"/>
    <x v="1"/>
  </r>
  <r>
    <x v="2"/>
    <x v="2"/>
    <s v="charge_serious_offence"/>
    <s v="1"/>
    <m/>
    <x v="2"/>
    <n v="7020"/>
    <s v="prop"/>
    <x v="20"/>
    <x v="0"/>
    <x v="1"/>
  </r>
  <r>
    <x v="2"/>
    <x v="2"/>
    <s v="comm_prior_year"/>
    <s v="1"/>
    <n v="6"/>
    <x v="2"/>
    <n v="7020"/>
    <s v="prop"/>
    <x v="21"/>
    <x v="0"/>
    <x v="1"/>
  </r>
  <r>
    <x v="2"/>
    <x v="2"/>
    <s v="court_charge_laid"/>
    <s v="1"/>
    <n v="18"/>
    <x v="2"/>
    <n v="7020"/>
    <s v="prop"/>
    <x v="22"/>
    <x v="0"/>
    <x v="1"/>
  </r>
  <r>
    <x v="2"/>
    <x v="2"/>
    <s v="cust_prior_year"/>
    <s v="1"/>
    <m/>
    <x v="2"/>
    <n v="7020"/>
    <s v="prop"/>
    <x v="23"/>
    <x v="0"/>
    <x v="1"/>
  </r>
  <r>
    <x v="2"/>
    <x v="2"/>
    <s v="dl_motorcar_ever"/>
    <s v="No"/>
    <n v="4347"/>
    <x v="2"/>
    <n v="7020"/>
    <s v="prop"/>
    <x v="1"/>
    <x v="0"/>
    <x v="0"/>
  </r>
  <r>
    <x v="2"/>
    <x v="2"/>
    <s v="dl_motorcar_ever"/>
    <s v="Yes_1_learner"/>
    <n v="93"/>
    <x v="2"/>
    <n v="7020"/>
    <s v="prop"/>
    <x v="1"/>
    <x v="0"/>
    <x v="0"/>
  </r>
  <r>
    <x v="2"/>
    <x v="2"/>
    <s v="dl_motorcar_ever"/>
    <s v="Yes_2_restricted"/>
    <n v="57"/>
    <x v="2"/>
    <n v="7020"/>
    <s v="prop"/>
    <x v="1"/>
    <x v="0"/>
    <x v="0"/>
  </r>
  <r>
    <x v="2"/>
    <x v="2"/>
    <s v="dl_motorcar_ever"/>
    <s v="Yes_3_full"/>
    <n v="2523"/>
    <x v="2"/>
    <n v="7020"/>
    <s v="prop"/>
    <x v="1"/>
    <x v="0"/>
    <x v="0"/>
  </r>
  <r>
    <x v="2"/>
    <x v="2"/>
    <s v="earnings_year_prior"/>
    <s v="1"/>
    <n v="5721"/>
    <x v="2"/>
    <n v="7020"/>
    <s v="prop"/>
    <x v="2"/>
    <x v="0"/>
    <x v="1"/>
  </r>
  <r>
    <x v="2"/>
    <x v="2"/>
    <s v="EET_6months_prioryr"/>
    <s v="1"/>
    <n v="4563"/>
    <x v="2"/>
    <n v="7020"/>
    <s v="prop"/>
    <x v="3"/>
    <x v="0"/>
    <x v="1"/>
  </r>
  <r>
    <x v="2"/>
    <x v="2"/>
    <s v="EET_anytime_prioryr"/>
    <s v="1"/>
    <n v="5718"/>
    <x v="2"/>
    <n v="7020"/>
    <s v="prop"/>
    <x v="4"/>
    <x v="0"/>
    <x v="1"/>
  </r>
  <r>
    <x v="2"/>
    <x v="2"/>
    <s v="emergencyhousing_prior"/>
    <s v="1"/>
    <m/>
    <x v="2"/>
    <n v="7020"/>
    <s v="prop"/>
    <x v="24"/>
    <x v="0"/>
    <x v="1"/>
  </r>
  <r>
    <x v="2"/>
    <x v="2"/>
    <s v="employ_assist_prog"/>
    <s v="1"/>
    <n v="15"/>
    <x v="2"/>
    <n v="7020"/>
    <s v="prop"/>
    <x v="25"/>
    <x v="0"/>
    <x v="1"/>
  </r>
  <r>
    <x v="2"/>
    <x v="2"/>
    <s v="enrol_it_targeted_prioryr"/>
    <s v="1"/>
    <n v="138"/>
    <x v="2"/>
    <n v="7020"/>
    <s v="prop"/>
    <x v="26"/>
    <x v="0"/>
    <x v="1"/>
  </r>
  <r>
    <x v="2"/>
    <x v="2"/>
    <s v="enrol_tertiary_ed_prioryr"/>
    <s v="1"/>
    <m/>
    <x v="2"/>
    <n v="7020"/>
    <s v="prop"/>
    <x v="27"/>
    <x v="0"/>
    <x v="1"/>
  </r>
  <r>
    <x v="2"/>
    <x v="2"/>
    <s v="enrol_tertiary_training_prioryr"/>
    <s v="1"/>
    <n v="141"/>
    <x v="2"/>
    <n v="7020"/>
    <s v="prop"/>
    <x v="28"/>
    <x v="0"/>
    <x v="1"/>
  </r>
  <r>
    <x v="2"/>
    <x v="2"/>
    <s v="hd_prior_year"/>
    <s v="1"/>
    <m/>
    <x v="2"/>
    <n v="7020"/>
    <s v="prop"/>
    <x v="29"/>
    <x v="0"/>
    <x v="1"/>
  </r>
  <r>
    <x v="2"/>
    <x v="2"/>
    <s v="high_qual"/>
    <s v="Level 1 to 3 qualification"/>
    <n v="252"/>
    <x v="2"/>
    <n v="7020"/>
    <s v="prop"/>
    <x v="5"/>
    <x v="0"/>
    <x v="0"/>
  </r>
  <r>
    <x v="2"/>
    <x v="2"/>
    <s v="high_qual"/>
    <s v="Level 4 to 6 qualification"/>
    <n v="138"/>
    <x v="2"/>
    <n v="7020"/>
    <s v="prop"/>
    <x v="5"/>
    <x v="0"/>
    <x v="0"/>
  </r>
  <r>
    <x v="2"/>
    <x v="2"/>
    <s v="high_qual"/>
    <s v="Level 7+"/>
    <n v="222"/>
    <x v="2"/>
    <n v="7020"/>
    <s v="prop"/>
    <x v="5"/>
    <x v="0"/>
    <x v="0"/>
  </r>
  <r>
    <x v="2"/>
    <x v="2"/>
    <s v="high_qual"/>
    <s v="Missing"/>
    <n v="6183"/>
    <x v="2"/>
    <n v="7020"/>
    <s v="prop"/>
    <x v="5"/>
    <x v="0"/>
    <x v="0"/>
  </r>
  <r>
    <x v="2"/>
    <x v="2"/>
    <s v="high_qual"/>
    <s v="No qualification"/>
    <n v="222"/>
    <x v="2"/>
    <n v="7020"/>
    <s v="prop"/>
    <x v="5"/>
    <x v="0"/>
    <x v="0"/>
  </r>
  <r>
    <x v="2"/>
    <x v="2"/>
    <s v="high_qual_nqf"/>
    <s v="1"/>
    <n v="147"/>
    <x v="2"/>
    <n v="7020"/>
    <s v="prop"/>
    <x v="14"/>
    <x v="0"/>
    <x v="0"/>
  </r>
  <r>
    <x v="2"/>
    <x v="2"/>
    <s v="high_qual_nqf"/>
    <s v="10"/>
    <n v="12"/>
    <x v="2"/>
    <n v="7020"/>
    <s v="prop"/>
    <x v="14"/>
    <x v="0"/>
    <x v="0"/>
  </r>
  <r>
    <x v="2"/>
    <x v="2"/>
    <s v="high_qual_nqf"/>
    <s v="2"/>
    <n v="45"/>
    <x v="2"/>
    <n v="7020"/>
    <s v="prop"/>
    <x v="14"/>
    <x v="0"/>
    <x v="0"/>
  </r>
  <r>
    <x v="2"/>
    <x v="2"/>
    <s v="high_qual_nqf"/>
    <s v="3"/>
    <n v="60"/>
    <x v="2"/>
    <n v="7020"/>
    <s v="prop"/>
    <x v="14"/>
    <x v="0"/>
    <x v="0"/>
  </r>
  <r>
    <x v="2"/>
    <x v="2"/>
    <s v="high_qual_nqf"/>
    <s v="4"/>
    <n v="75"/>
    <x v="2"/>
    <n v="7020"/>
    <s v="prop"/>
    <x v="14"/>
    <x v="0"/>
    <x v="0"/>
  </r>
  <r>
    <x v="2"/>
    <x v="2"/>
    <s v="high_qual_nqf"/>
    <s v="5"/>
    <n v="39"/>
    <x v="2"/>
    <n v="7020"/>
    <s v="prop"/>
    <x v="14"/>
    <x v="0"/>
    <x v="0"/>
  </r>
  <r>
    <x v="2"/>
    <x v="2"/>
    <s v="high_qual_nqf"/>
    <s v="6"/>
    <n v="24"/>
    <x v="2"/>
    <n v="7020"/>
    <s v="prop"/>
    <x v="14"/>
    <x v="0"/>
    <x v="0"/>
  </r>
  <r>
    <x v="2"/>
    <x v="2"/>
    <s v="high_qual_nqf"/>
    <s v="7"/>
    <n v="126"/>
    <x v="2"/>
    <n v="7020"/>
    <s v="prop"/>
    <x v="14"/>
    <x v="0"/>
    <x v="0"/>
  </r>
  <r>
    <x v="2"/>
    <x v="2"/>
    <s v="high_qual_nqf"/>
    <s v="8"/>
    <n v="39"/>
    <x v="2"/>
    <n v="7020"/>
    <s v="prop"/>
    <x v="14"/>
    <x v="0"/>
    <x v="0"/>
  </r>
  <r>
    <x v="2"/>
    <x v="2"/>
    <s v="high_qual_nqf"/>
    <s v="9"/>
    <n v="51"/>
    <x v="2"/>
    <n v="7020"/>
    <s v="prop"/>
    <x v="14"/>
    <x v="0"/>
    <x v="0"/>
  </r>
  <r>
    <x v="2"/>
    <x v="2"/>
    <s v="HNZapply_prioryear"/>
    <s v="1"/>
    <m/>
    <x v="2"/>
    <n v="7020"/>
    <s v="prop"/>
    <x v="6"/>
    <x v="0"/>
    <x v="1"/>
  </r>
  <r>
    <x v="2"/>
    <x v="2"/>
    <s v="HNZtenant_prior"/>
    <s v="1"/>
    <n v="45"/>
    <x v="2"/>
    <n v="7020"/>
    <s v="prop"/>
    <x v="7"/>
    <x v="0"/>
    <x v="1"/>
  </r>
  <r>
    <x v="2"/>
    <x v="2"/>
    <s v="HNZtenant_prioryear"/>
    <s v="1"/>
    <n v="18"/>
    <x v="2"/>
    <n v="7020"/>
    <s v="prop"/>
    <x v="8"/>
    <x v="0"/>
    <x v="1"/>
  </r>
  <r>
    <x v="2"/>
    <x v="2"/>
    <s v="JSHCD_prior_year"/>
    <s v="1"/>
    <n v="21"/>
    <x v="2"/>
    <n v="7020"/>
    <s v="prop"/>
    <x v="30"/>
    <x v="0"/>
    <x v="1"/>
  </r>
  <r>
    <x v="2"/>
    <x v="2"/>
    <s v="JSWR_prior_year"/>
    <s v="1"/>
    <n v="45"/>
    <x v="2"/>
    <n v="7020"/>
    <s v="prop"/>
    <x v="31"/>
    <x v="0"/>
    <x v="1"/>
  </r>
  <r>
    <x v="2"/>
    <x v="2"/>
    <s v="nzsced_field"/>
    <s v="agriculture, environmental and"/>
    <m/>
    <x v="2"/>
    <n v="7020"/>
    <s v="prop"/>
    <x v="32"/>
    <x v="0"/>
    <x v="0"/>
  </r>
  <r>
    <x v="2"/>
    <x v="2"/>
    <s v="nzsced_field"/>
    <s v="architecture and building"/>
    <n v="33"/>
    <x v="2"/>
    <n v="7020"/>
    <s v="prop"/>
    <x v="32"/>
    <x v="0"/>
    <x v="0"/>
  </r>
  <r>
    <x v="2"/>
    <x v="2"/>
    <s v="nzsced_field"/>
    <s v="engineering and related techno"/>
    <n v="15"/>
    <x v="2"/>
    <n v="7020"/>
    <s v="prop"/>
    <x v="32"/>
    <x v="0"/>
    <x v="0"/>
  </r>
  <r>
    <x v="2"/>
    <x v="2"/>
    <s v="nzsced_field"/>
    <s v="food, hospitality and personal"/>
    <m/>
    <x v="2"/>
    <n v="7020"/>
    <s v="prop"/>
    <x v="32"/>
    <x v="0"/>
    <x v="0"/>
  </r>
  <r>
    <x v="2"/>
    <x v="2"/>
    <s v="nzsced_field"/>
    <s v="management and commerce"/>
    <n v="6"/>
    <x v="2"/>
    <n v="7020"/>
    <s v="prop"/>
    <x v="32"/>
    <x v="0"/>
    <x v="0"/>
  </r>
  <r>
    <x v="2"/>
    <x v="2"/>
    <s v="nzsced_field"/>
    <s v="society and culture"/>
    <n v="33"/>
    <x v="2"/>
    <n v="7020"/>
    <s v="prop"/>
    <x v="32"/>
    <x v="0"/>
    <x v="0"/>
  </r>
  <r>
    <x v="2"/>
    <x v="2"/>
    <s v="nzsced_field"/>
    <s v="unknown"/>
    <n v="48"/>
    <x v="2"/>
    <n v="7020"/>
    <s v="prop"/>
    <x v="32"/>
    <x v="0"/>
    <x v="0"/>
  </r>
  <r>
    <x v="2"/>
    <x v="2"/>
    <s v="offend_prioryr"/>
    <s v="1"/>
    <n v="21"/>
    <x v="2"/>
    <n v="7020"/>
    <s v="prop"/>
    <x v="9"/>
    <x v="0"/>
    <x v="1"/>
  </r>
  <r>
    <x v="2"/>
    <x v="2"/>
    <s v="offend_serious_harm_prioryr"/>
    <s v="1"/>
    <m/>
    <x v="2"/>
    <n v="7020"/>
    <s v="prop"/>
    <x v="10"/>
    <x v="0"/>
    <x v="1"/>
  </r>
  <r>
    <x v="2"/>
    <x v="2"/>
    <s v="pension_payment_year_prior"/>
    <s v="1"/>
    <n v="15"/>
    <x v="2"/>
    <n v="7020"/>
    <s v="prop"/>
    <x v="49"/>
    <x v="0"/>
    <x v="1"/>
  </r>
  <r>
    <x v="2"/>
    <x v="2"/>
    <s v="pension_prior_year"/>
    <s v="1"/>
    <n v="9"/>
    <x v="2"/>
    <n v="7020"/>
    <s v="prop"/>
    <x v="50"/>
    <x v="0"/>
    <x v="1"/>
  </r>
  <r>
    <x v="2"/>
    <x v="2"/>
    <s v="postre_prior_year"/>
    <s v="1"/>
    <n v="6"/>
    <x v="2"/>
    <n v="7020"/>
    <s v="prop"/>
    <x v="33"/>
    <x v="0"/>
    <x v="1"/>
  </r>
  <r>
    <x v="2"/>
    <x v="2"/>
    <s v="PRIMHD_flag"/>
    <s v="1"/>
    <n v="12"/>
    <x v="2"/>
    <n v="7020"/>
    <s v="prop"/>
    <x v="11"/>
    <x v="0"/>
    <x v="1"/>
  </r>
  <r>
    <x v="2"/>
    <x v="2"/>
    <s v="prog_case_mgmt"/>
    <s v="1"/>
    <m/>
    <x v="2"/>
    <n v="7020"/>
    <s v="prop"/>
    <x v="34"/>
    <x v="0"/>
    <x v="1"/>
  </r>
  <r>
    <x v="2"/>
    <x v="2"/>
    <s v="prog_job_placement"/>
    <s v="1"/>
    <m/>
    <x v="2"/>
    <n v="7020"/>
    <s v="prop"/>
    <x v="35"/>
    <x v="0"/>
    <x v="1"/>
  </r>
  <r>
    <x v="2"/>
    <x v="2"/>
    <s v="prog_training"/>
    <s v="1"/>
    <m/>
    <x v="2"/>
    <n v="7020"/>
    <s v="prop"/>
    <x v="36"/>
    <x v="0"/>
    <x v="1"/>
  </r>
  <r>
    <x v="2"/>
    <x v="2"/>
    <s v="prog_vocational_services"/>
    <s v="1"/>
    <m/>
    <x v="2"/>
    <n v="7020"/>
    <s v="prop"/>
    <x v="37"/>
    <x v="0"/>
    <x v="1"/>
  </r>
  <r>
    <x v="2"/>
    <x v="2"/>
    <s v="prog_work_transition"/>
    <s v="1"/>
    <n v="6"/>
    <x v="2"/>
    <n v="7020"/>
    <s v="prop"/>
    <x v="38"/>
    <x v="0"/>
    <x v="1"/>
  </r>
  <r>
    <x v="2"/>
    <x v="2"/>
    <s v="serious_mental_health_ever"/>
    <s v="1"/>
    <m/>
    <x v="2"/>
    <n v="7020"/>
    <s v="prop"/>
    <x v="39"/>
    <x v="0"/>
    <x v="1"/>
  </r>
  <r>
    <x v="2"/>
    <x v="2"/>
    <s v="SLP_prior_year"/>
    <s v="1"/>
    <n v="12"/>
    <x v="2"/>
    <n v="7020"/>
    <s v="prop"/>
    <x v="40"/>
    <x v="0"/>
    <x v="1"/>
  </r>
  <r>
    <x v="2"/>
    <x v="2"/>
    <s v="SoleParent_prior_year"/>
    <s v="1"/>
    <m/>
    <x v="2"/>
    <n v="7020"/>
    <s v="prop"/>
    <x v="41"/>
    <x v="0"/>
    <x v="1"/>
  </r>
  <r>
    <x v="2"/>
    <x v="2"/>
    <s v="supp_accommodation"/>
    <s v="1"/>
    <n v="87"/>
    <x v="2"/>
    <n v="7020"/>
    <s v="prop"/>
    <x v="42"/>
    <x v="0"/>
    <x v="1"/>
  </r>
  <r>
    <x v="2"/>
    <x v="2"/>
    <s v="supp_benefit_flag"/>
    <s v="1"/>
    <n v="114"/>
    <x v="2"/>
    <n v="7020"/>
    <s v="prop"/>
    <x v="43"/>
    <x v="0"/>
    <x v="1"/>
  </r>
  <r>
    <x v="2"/>
    <x v="2"/>
    <s v="supp_child_disability"/>
    <s v="1"/>
    <m/>
    <x v="2"/>
    <n v="7020"/>
    <s v="prop"/>
    <x v="44"/>
    <x v="0"/>
    <x v="1"/>
  </r>
  <r>
    <x v="2"/>
    <x v="2"/>
    <s v="supp_disability"/>
    <s v="1"/>
    <n v="15"/>
    <x v="2"/>
    <n v="7020"/>
    <s v="prop"/>
    <x v="45"/>
    <x v="0"/>
    <x v="1"/>
  </r>
  <r>
    <x v="2"/>
    <x v="2"/>
    <s v="supp_winter_payment"/>
    <s v="1"/>
    <n v="72"/>
    <x v="2"/>
    <n v="7020"/>
    <s v="prop"/>
    <x v="46"/>
    <x v="0"/>
    <x v="1"/>
  </r>
  <r>
    <x v="2"/>
    <x v="2"/>
    <s v="victim_prioryr"/>
    <s v="1"/>
    <n v="90"/>
    <x v="2"/>
    <n v="7020"/>
    <s v="prop"/>
    <x v="12"/>
    <x v="0"/>
    <x v="1"/>
  </r>
  <r>
    <x v="2"/>
    <x v="2"/>
    <s v="victim_serious_harm_prioryr"/>
    <s v="1"/>
    <n v="6"/>
    <x v="2"/>
    <n v="7020"/>
    <s v="prop"/>
    <x v="13"/>
    <x v="0"/>
    <x v="1"/>
  </r>
  <r>
    <x v="2"/>
    <x v="2"/>
    <s v="anzsic06_division"/>
    <s v="Accommodation and Food Services"/>
    <n v="270"/>
    <x v="2"/>
    <n v="4689"/>
    <s v="prop"/>
    <x v="0"/>
    <x v="1"/>
    <x v="0"/>
  </r>
  <r>
    <x v="2"/>
    <x v="2"/>
    <s v="anzsic06_division"/>
    <s v="Administrative and Support Services"/>
    <n v="270"/>
    <x v="2"/>
    <n v="4689"/>
    <s v="prop"/>
    <x v="0"/>
    <x v="1"/>
    <x v="0"/>
  </r>
  <r>
    <x v="2"/>
    <x v="2"/>
    <s v="anzsic06_division"/>
    <s v="Agriculture, Forestry and Fishing"/>
    <n v="150"/>
    <x v="2"/>
    <n v="4689"/>
    <s v="prop"/>
    <x v="0"/>
    <x v="1"/>
    <x v="0"/>
  </r>
  <r>
    <x v="2"/>
    <x v="2"/>
    <s v="anzsic06_division"/>
    <s v="Arts and Recreation Services"/>
    <n v="36"/>
    <x v="2"/>
    <n v="4689"/>
    <s v="prop"/>
    <x v="0"/>
    <x v="1"/>
    <x v="0"/>
  </r>
  <r>
    <x v="2"/>
    <x v="2"/>
    <s v="anzsic06_division"/>
    <s v="Construction"/>
    <n v="78"/>
    <x v="2"/>
    <n v="4689"/>
    <s v="prop"/>
    <x v="0"/>
    <x v="1"/>
    <x v="0"/>
  </r>
  <r>
    <x v="2"/>
    <x v="2"/>
    <s v="anzsic06_division"/>
    <s v="Education and Training"/>
    <n v="123"/>
    <x v="2"/>
    <n v="4689"/>
    <s v="prop"/>
    <x v="0"/>
    <x v="1"/>
    <x v="0"/>
  </r>
  <r>
    <x v="2"/>
    <x v="2"/>
    <s v="anzsic06_division"/>
    <s v="Electricity, Gas, Water and Waste Services"/>
    <n v="15"/>
    <x v="2"/>
    <n v="4689"/>
    <s v="prop"/>
    <x v="0"/>
    <x v="1"/>
    <x v="0"/>
  </r>
  <r>
    <x v="2"/>
    <x v="2"/>
    <s v="anzsic06_division"/>
    <s v="Financial and Insurance Services"/>
    <n v="123"/>
    <x v="2"/>
    <n v="4689"/>
    <s v="prop"/>
    <x v="0"/>
    <x v="1"/>
    <x v="0"/>
  </r>
  <r>
    <x v="2"/>
    <x v="2"/>
    <s v="anzsic06_division"/>
    <s v="Health Care and Social Assistance"/>
    <n v="843"/>
    <x v="2"/>
    <n v="4689"/>
    <s v="prop"/>
    <x v="0"/>
    <x v="1"/>
    <x v="0"/>
  </r>
  <r>
    <x v="2"/>
    <x v="2"/>
    <s v="anzsic06_division"/>
    <s v="Information Media and Telecommunications"/>
    <n v="54"/>
    <x v="2"/>
    <n v="4689"/>
    <s v="prop"/>
    <x v="0"/>
    <x v="1"/>
    <x v="0"/>
  </r>
  <r>
    <x v="2"/>
    <x v="2"/>
    <s v="anzsic06_division"/>
    <s v="Manufacturing"/>
    <n v="222"/>
    <x v="2"/>
    <n v="4689"/>
    <s v="prop"/>
    <x v="0"/>
    <x v="1"/>
    <x v="0"/>
  </r>
  <r>
    <x v="2"/>
    <x v="2"/>
    <s v="anzsic06_division"/>
    <s v="Mining"/>
    <m/>
    <x v="2"/>
    <n v="4689"/>
    <s v="prop"/>
    <x v="0"/>
    <x v="1"/>
    <x v="0"/>
  </r>
  <r>
    <x v="2"/>
    <x v="2"/>
    <s v="anzsic06_division"/>
    <s v="Other Services"/>
    <n v="84"/>
    <x v="2"/>
    <n v="4689"/>
    <s v="prop"/>
    <x v="0"/>
    <x v="1"/>
    <x v="0"/>
  </r>
  <r>
    <x v="2"/>
    <x v="2"/>
    <s v="anzsic06_division"/>
    <s v="Professional, Scientific and Technical Services"/>
    <n v="282"/>
    <x v="2"/>
    <n v="4689"/>
    <s v="prop"/>
    <x v="0"/>
    <x v="1"/>
    <x v="0"/>
  </r>
  <r>
    <x v="2"/>
    <x v="2"/>
    <s v="anzsic06_division"/>
    <s v="Public Administration and Safety"/>
    <n v="174"/>
    <x v="2"/>
    <n v="4689"/>
    <s v="prop"/>
    <x v="0"/>
    <x v="1"/>
    <x v="0"/>
  </r>
  <r>
    <x v="2"/>
    <x v="2"/>
    <s v="anzsic06_division"/>
    <s v="Rental, Hiring and Real Estate Services"/>
    <n v="54"/>
    <x v="2"/>
    <n v="4689"/>
    <s v="prop"/>
    <x v="0"/>
    <x v="1"/>
    <x v="0"/>
  </r>
  <r>
    <x v="2"/>
    <x v="2"/>
    <s v="anzsic06_division"/>
    <s v="Retail Trade"/>
    <n v="264"/>
    <x v="2"/>
    <n v="4689"/>
    <s v="prop"/>
    <x v="0"/>
    <x v="1"/>
    <x v="0"/>
  </r>
  <r>
    <x v="2"/>
    <x v="2"/>
    <s v="anzsic06_division"/>
    <s v="Transport, Postal and Warehousing"/>
    <n v="60"/>
    <x v="2"/>
    <n v="4689"/>
    <s v="prop"/>
    <x v="0"/>
    <x v="1"/>
    <x v="0"/>
  </r>
  <r>
    <x v="2"/>
    <x v="2"/>
    <s v="anzsic06_division"/>
    <s v="Wholesale Trade"/>
    <n v="99"/>
    <x v="2"/>
    <n v="4689"/>
    <s v="prop"/>
    <x v="0"/>
    <x v="1"/>
    <x v="0"/>
  </r>
  <r>
    <x v="2"/>
    <x v="2"/>
    <s v="ben_payment_year_prior"/>
    <s v="1"/>
    <n v="108"/>
    <x v="2"/>
    <n v="4689"/>
    <s v="prop"/>
    <x v="16"/>
    <x v="1"/>
    <x v="1"/>
  </r>
  <r>
    <x v="2"/>
    <x v="2"/>
    <s v="benT1_prior_year"/>
    <s v="1"/>
    <n v="117"/>
    <x v="2"/>
    <n v="4689"/>
    <s v="prop"/>
    <x v="17"/>
    <x v="1"/>
    <x v="1"/>
  </r>
  <r>
    <x v="2"/>
    <x v="2"/>
    <s v="dl_motorcar_ever"/>
    <s v="No"/>
    <n v="2883"/>
    <x v="2"/>
    <n v="4689"/>
    <s v="prop"/>
    <x v="1"/>
    <x v="1"/>
    <x v="0"/>
  </r>
  <r>
    <x v="2"/>
    <x v="2"/>
    <s v="dl_motorcar_ever"/>
    <s v="Yes_1_learner"/>
    <n v="192"/>
    <x v="2"/>
    <n v="4689"/>
    <s v="prop"/>
    <x v="1"/>
    <x v="1"/>
    <x v="0"/>
  </r>
  <r>
    <x v="2"/>
    <x v="2"/>
    <s v="dl_motorcar_ever"/>
    <s v="Yes_2_restricted"/>
    <n v="66"/>
    <x v="2"/>
    <n v="4689"/>
    <s v="prop"/>
    <x v="1"/>
    <x v="1"/>
    <x v="0"/>
  </r>
  <r>
    <x v="2"/>
    <x v="2"/>
    <s v="dl_motorcar_ever"/>
    <s v="Yes_3_full"/>
    <n v="1551"/>
    <x v="2"/>
    <n v="4689"/>
    <s v="prop"/>
    <x v="1"/>
    <x v="1"/>
    <x v="0"/>
  </r>
  <r>
    <x v="2"/>
    <x v="2"/>
    <s v="earnings_year_prior"/>
    <s v="1"/>
    <n v="3420"/>
    <x v="2"/>
    <n v="4689"/>
    <s v="prop"/>
    <x v="2"/>
    <x v="1"/>
    <x v="1"/>
  </r>
  <r>
    <x v="2"/>
    <x v="2"/>
    <s v="EET_6months_prioryr"/>
    <s v="1"/>
    <n v="2724"/>
    <x v="2"/>
    <n v="4689"/>
    <s v="prop"/>
    <x v="3"/>
    <x v="1"/>
    <x v="1"/>
  </r>
  <r>
    <x v="2"/>
    <x v="2"/>
    <s v="EET_anytime_prioryr"/>
    <s v="1"/>
    <n v="3366"/>
    <x v="2"/>
    <n v="4689"/>
    <s v="prop"/>
    <x v="4"/>
    <x v="1"/>
    <x v="1"/>
  </r>
  <r>
    <x v="2"/>
    <x v="2"/>
    <s v="emergencyhousing_prior"/>
    <s v="1"/>
    <m/>
    <x v="2"/>
    <n v="4689"/>
    <s v="prop"/>
    <x v="24"/>
    <x v="1"/>
    <x v="1"/>
  </r>
  <r>
    <x v="2"/>
    <x v="2"/>
    <s v="employ_assist_prog"/>
    <s v="1"/>
    <n v="12"/>
    <x v="2"/>
    <n v="4689"/>
    <s v="prop"/>
    <x v="25"/>
    <x v="1"/>
    <x v="1"/>
  </r>
  <r>
    <x v="2"/>
    <x v="2"/>
    <s v="enrol_it_targeted_prioryr"/>
    <s v="1"/>
    <n v="45"/>
    <x v="2"/>
    <n v="4689"/>
    <s v="prop"/>
    <x v="26"/>
    <x v="1"/>
    <x v="1"/>
  </r>
  <r>
    <x v="2"/>
    <x v="2"/>
    <s v="enrol_tertiary_ed_prioryr"/>
    <s v="1"/>
    <m/>
    <x v="2"/>
    <n v="4689"/>
    <s v="prop"/>
    <x v="27"/>
    <x v="1"/>
    <x v="1"/>
  </r>
  <r>
    <x v="2"/>
    <x v="2"/>
    <s v="enrol_tertiary_training_prioryr"/>
    <s v="1"/>
    <n v="51"/>
    <x v="2"/>
    <n v="4689"/>
    <s v="prop"/>
    <x v="28"/>
    <x v="1"/>
    <x v="1"/>
  </r>
  <r>
    <x v="2"/>
    <x v="2"/>
    <s v="high_qual"/>
    <s v="Level 1 to 3 qualification"/>
    <n v="219"/>
    <x v="2"/>
    <n v="4689"/>
    <s v="prop"/>
    <x v="5"/>
    <x v="1"/>
    <x v="0"/>
  </r>
  <r>
    <x v="2"/>
    <x v="2"/>
    <s v="high_qual"/>
    <s v="Level 4 to 6 qualification"/>
    <n v="81"/>
    <x v="2"/>
    <n v="4689"/>
    <s v="prop"/>
    <x v="5"/>
    <x v="1"/>
    <x v="0"/>
  </r>
  <r>
    <x v="2"/>
    <x v="2"/>
    <s v="high_qual"/>
    <s v="Level 7+"/>
    <n v="204"/>
    <x v="2"/>
    <n v="4689"/>
    <s v="prop"/>
    <x v="5"/>
    <x v="1"/>
    <x v="0"/>
  </r>
  <r>
    <x v="2"/>
    <x v="2"/>
    <s v="high_qual"/>
    <s v="Missing"/>
    <n v="4107"/>
    <x v="2"/>
    <n v="4689"/>
    <s v="prop"/>
    <x v="5"/>
    <x v="1"/>
    <x v="0"/>
  </r>
  <r>
    <x v="2"/>
    <x v="2"/>
    <s v="high_qual"/>
    <s v="No qualification"/>
    <n v="81"/>
    <x v="2"/>
    <n v="4689"/>
    <s v="prop"/>
    <x v="5"/>
    <x v="1"/>
    <x v="0"/>
  </r>
  <r>
    <x v="2"/>
    <x v="2"/>
    <s v="high_qual_nqf"/>
    <s v="1"/>
    <n v="129"/>
    <x v="2"/>
    <n v="4689"/>
    <s v="prop"/>
    <x v="14"/>
    <x v="1"/>
    <x v="0"/>
  </r>
  <r>
    <x v="2"/>
    <x v="2"/>
    <s v="high_qual_nqf"/>
    <s v="10"/>
    <m/>
    <x v="2"/>
    <n v="4689"/>
    <s v="prop"/>
    <x v="14"/>
    <x v="1"/>
    <x v="0"/>
  </r>
  <r>
    <x v="2"/>
    <x v="2"/>
    <s v="high_qual_nqf"/>
    <s v="2"/>
    <n v="42"/>
    <x v="2"/>
    <n v="4689"/>
    <s v="prop"/>
    <x v="14"/>
    <x v="1"/>
    <x v="0"/>
  </r>
  <r>
    <x v="2"/>
    <x v="2"/>
    <s v="high_qual_nqf"/>
    <s v="3"/>
    <n v="51"/>
    <x v="2"/>
    <n v="4689"/>
    <s v="prop"/>
    <x v="14"/>
    <x v="1"/>
    <x v="0"/>
  </r>
  <r>
    <x v="2"/>
    <x v="2"/>
    <s v="high_qual_nqf"/>
    <s v="4"/>
    <n v="39"/>
    <x v="2"/>
    <n v="4689"/>
    <s v="prop"/>
    <x v="14"/>
    <x v="1"/>
    <x v="0"/>
  </r>
  <r>
    <x v="2"/>
    <x v="2"/>
    <s v="high_qual_nqf"/>
    <s v="5"/>
    <n v="18"/>
    <x v="2"/>
    <n v="4689"/>
    <s v="prop"/>
    <x v="14"/>
    <x v="1"/>
    <x v="0"/>
  </r>
  <r>
    <x v="2"/>
    <x v="2"/>
    <s v="high_qual_nqf"/>
    <s v="6"/>
    <n v="27"/>
    <x v="2"/>
    <n v="4689"/>
    <s v="prop"/>
    <x v="14"/>
    <x v="1"/>
    <x v="0"/>
  </r>
  <r>
    <x v="2"/>
    <x v="2"/>
    <s v="high_qual_nqf"/>
    <s v="7"/>
    <n v="117"/>
    <x v="2"/>
    <n v="4689"/>
    <s v="prop"/>
    <x v="14"/>
    <x v="1"/>
    <x v="0"/>
  </r>
  <r>
    <x v="2"/>
    <x v="2"/>
    <s v="high_qual_nqf"/>
    <s v="8"/>
    <n v="36"/>
    <x v="2"/>
    <n v="4689"/>
    <s v="prop"/>
    <x v="14"/>
    <x v="1"/>
    <x v="0"/>
  </r>
  <r>
    <x v="2"/>
    <x v="2"/>
    <s v="high_qual_nqf"/>
    <s v="9"/>
    <n v="45"/>
    <x v="2"/>
    <n v="4689"/>
    <s v="prop"/>
    <x v="14"/>
    <x v="1"/>
    <x v="0"/>
  </r>
  <r>
    <x v="2"/>
    <x v="2"/>
    <s v="HNZapply_prioryear"/>
    <s v="1"/>
    <m/>
    <x v="2"/>
    <n v="4689"/>
    <s v="prop"/>
    <x v="6"/>
    <x v="1"/>
    <x v="1"/>
  </r>
  <r>
    <x v="2"/>
    <x v="2"/>
    <s v="HNZtenant_prior"/>
    <s v="1"/>
    <n v="33"/>
    <x v="2"/>
    <n v="4689"/>
    <s v="prop"/>
    <x v="7"/>
    <x v="1"/>
    <x v="1"/>
  </r>
  <r>
    <x v="2"/>
    <x v="2"/>
    <s v="HNZtenant_prioryear"/>
    <s v="1"/>
    <n v="12"/>
    <x v="2"/>
    <n v="4689"/>
    <s v="prop"/>
    <x v="8"/>
    <x v="1"/>
    <x v="1"/>
  </r>
  <r>
    <x v="2"/>
    <x v="2"/>
    <s v="JSHCD_prior_year"/>
    <s v="1"/>
    <n v="21"/>
    <x v="2"/>
    <n v="4689"/>
    <s v="prop"/>
    <x v="30"/>
    <x v="1"/>
    <x v="1"/>
  </r>
  <r>
    <x v="2"/>
    <x v="2"/>
    <s v="JSWR_prior_year"/>
    <s v="1"/>
    <n v="51"/>
    <x v="2"/>
    <n v="4689"/>
    <s v="prop"/>
    <x v="31"/>
    <x v="1"/>
    <x v="1"/>
  </r>
  <r>
    <x v="2"/>
    <x v="2"/>
    <s v="nzsced_field"/>
    <s v="agriculture, environmental and"/>
    <m/>
    <x v="2"/>
    <n v="4689"/>
    <s v="prop"/>
    <x v="32"/>
    <x v="1"/>
    <x v="0"/>
  </r>
  <r>
    <x v="2"/>
    <x v="2"/>
    <s v="nzsced_field"/>
    <s v="education"/>
    <m/>
    <x v="2"/>
    <n v="4689"/>
    <s v="prop"/>
    <x v="32"/>
    <x v="1"/>
    <x v="0"/>
  </r>
  <r>
    <x v="2"/>
    <x v="2"/>
    <s v="nzsced_field"/>
    <s v="engineering and related techno"/>
    <m/>
    <x v="2"/>
    <n v="4689"/>
    <s v="prop"/>
    <x v="32"/>
    <x v="1"/>
    <x v="0"/>
  </r>
  <r>
    <x v="2"/>
    <x v="2"/>
    <s v="nzsced_field"/>
    <s v="food, hospitality and personal"/>
    <m/>
    <x v="2"/>
    <n v="4689"/>
    <s v="prop"/>
    <x v="32"/>
    <x v="1"/>
    <x v="0"/>
  </r>
  <r>
    <x v="2"/>
    <x v="2"/>
    <s v="nzsced_field"/>
    <s v="management and commerce"/>
    <m/>
    <x v="2"/>
    <n v="4689"/>
    <s v="prop"/>
    <x v="32"/>
    <x v="1"/>
    <x v="0"/>
  </r>
  <r>
    <x v="2"/>
    <x v="2"/>
    <s v="nzsced_field"/>
    <s v="mixed field programmes"/>
    <m/>
    <x v="2"/>
    <n v="4689"/>
    <s v="prop"/>
    <x v="32"/>
    <x v="1"/>
    <x v="0"/>
  </r>
  <r>
    <x v="2"/>
    <x v="2"/>
    <s v="nzsced_field"/>
    <s v="society and culture"/>
    <n v="21"/>
    <x v="2"/>
    <n v="4689"/>
    <s v="prop"/>
    <x v="32"/>
    <x v="1"/>
    <x v="0"/>
  </r>
  <r>
    <x v="2"/>
    <x v="2"/>
    <s v="nzsced_field"/>
    <s v="unknown"/>
    <n v="15"/>
    <x v="2"/>
    <n v="4689"/>
    <s v="prop"/>
    <x v="32"/>
    <x v="1"/>
    <x v="0"/>
  </r>
  <r>
    <x v="2"/>
    <x v="2"/>
    <s v="offend_prioryr"/>
    <s v="1"/>
    <m/>
    <x v="2"/>
    <n v="4689"/>
    <s v="prop"/>
    <x v="9"/>
    <x v="1"/>
    <x v="1"/>
  </r>
  <r>
    <x v="2"/>
    <x v="2"/>
    <s v="offend_serious_harm_prioryr"/>
    <s v="1"/>
    <m/>
    <x v="2"/>
    <n v="4689"/>
    <s v="prop"/>
    <x v="10"/>
    <x v="1"/>
    <x v="1"/>
  </r>
  <r>
    <x v="2"/>
    <x v="2"/>
    <s v="pension_payment_year_prior"/>
    <s v="1"/>
    <n v="24"/>
    <x v="2"/>
    <n v="4689"/>
    <s v="prop"/>
    <x v="49"/>
    <x v="1"/>
    <x v="1"/>
  </r>
  <r>
    <x v="2"/>
    <x v="2"/>
    <s v="pension_prior_year"/>
    <s v="1"/>
    <n v="24"/>
    <x v="2"/>
    <n v="4689"/>
    <s v="prop"/>
    <x v="50"/>
    <x v="1"/>
    <x v="1"/>
  </r>
  <r>
    <x v="2"/>
    <x v="2"/>
    <s v="PRIMHD_flag"/>
    <s v="1"/>
    <n v="9"/>
    <x v="2"/>
    <n v="4689"/>
    <s v="prop"/>
    <x v="11"/>
    <x v="1"/>
    <x v="1"/>
  </r>
  <r>
    <x v="2"/>
    <x v="2"/>
    <s v="prog_case_mgmt"/>
    <s v="1"/>
    <m/>
    <x v="2"/>
    <n v="4689"/>
    <s v="prop"/>
    <x v="34"/>
    <x v="1"/>
    <x v="1"/>
  </r>
  <r>
    <x v="2"/>
    <x v="2"/>
    <s v="prog_job_placement"/>
    <s v="1"/>
    <m/>
    <x v="2"/>
    <n v="4689"/>
    <s v="prop"/>
    <x v="35"/>
    <x v="1"/>
    <x v="1"/>
  </r>
  <r>
    <x v="2"/>
    <x v="2"/>
    <s v="prog_training"/>
    <s v="1"/>
    <m/>
    <x v="2"/>
    <n v="4689"/>
    <s v="prop"/>
    <x v="36"/>
    <x v="1"/>
    <x v="1"/>
  </r>
  <r>
    <x v="2"/>
    <x v="2"/>
    <s v="prog_vocational_services"/>
    <s v="1"/>
    <m/>
    <x v="2"/>
    <n v="4689"/>
    <s v="prop"/>
    <x v="37"/>
    <x v="1"/>
    <x v="1"/>
  </r>
  <r>
    <x v="2"/>
    <x v="2"/>
    <s v="prog_work_transition"/>
    <s v="1"/>
    <m/>
    <x v="2"/>
    <n v="4689"/>
    <s v="prop"/>
    <x v="38"/>
    <x v="1"/>
    <x v="1"/>
  </r>
  <r>
    <x v="2"/>
    <x v="2"/>
    <s v="serious_mental_health_ever"/>
    <s v="1"/>
    <m/>
    <x v="2"/>
    <n v="4689"/>
    <s v="prop"/>
    <x v="39"/>
    <x v="1"/>
    <x v="1"/>
  </r>
  <r>
    <x v="2"/>
    <x v="2"/>
    <s v="SLP_prior_year"/>
    <s v="1"/>
    <n v="18"/>
    <x v="2"/>
    <n v="4689"/>
    <s v="prop"/>
    <x v="40"/>
    <x v="1"/>
    <x v="1"/>
  </r>
  <r>
    <x v="2"/>
    <x v="2"/>
    <s v="SoleParent_prior_year"/>
    <s v="1"/>
    <m/>
    <x v="2"/>
    <n v="4689"/>
    <s v="prop"/>
    <x v="41"/>
    <x v="1"/>
    <x v="1"/>
  </r>
  <r>
    <x v="2"/>
    <x v="2"/>
    <s v="supp_accommodation"/>
    <s v="1"/>
    <n v="72"/>
    <x v="2"/>
    <n v="4689"/>
    <s v="prop"/>
    <x v="42"/>
    <x v="1"/>
    <x v="1"/>
  </r>
  <r>
    <x v="2"/>
    <x v="2"/>
    <s v="supp_benefit_flag"/>
    <s v="1"/>
    <n v="126"/>
    <x v="2"/>
    <n v="4689"/>
    <s v="prop"/>
    <x v="43"/>
    <x v="1"/>
    <x v="1"/>
  </r>
  <r>
    <x v="2"/>
    <x v="2"/>
    <s v="supp_child_disability"/>
    <s v="1"/>
    <n v="9"/>
    <x v="2"/>
    <n v="4689"/>
    <s v="prop"/>
    <x v="44"/>
    <x v="1"/>
    <x v="1"/>
  </r>
  <r>
    <x v="2"/>
    <x v="2"/>
    <s v="supp_disability"/>
    <s v="1"/>
    <n v="24"/>
    <x v="2"/>
    <n v="4689"/>
    <s v="prop"/>
    <x v="45"/>
    <x v="1"/>
    <x v="1"/>
  </r>
  <r>
    <x v="2"/>
    <x v="2"/>
    <s v="supp_winter_payment"/>
    <s v="1"/>
    <n v="90"/>
    <x v="2"/>
    <n v="4689"/>
    <s v="prop"/>
    <x v="46"/>
    <x v="1"/>
    <x v="1"/>
  </r>
  <r>
    <x v="2"/>
    <x v="2"/>
    <s v="victim_prioryr"/>
    <s v="1"/>
    <n v="33"/>
    <x v="2"/>
    <n v="4689"/>
    <s v="prop"/>
    <x v="12"/>
    <x v="1"/>
    <x v="1"/>
  </r>
  <r>
    <x v="2"/>
    <x v="2"/>
    <s v="victim_serious_harm_prioryr"/>
    <s v="1"/>
    <n v="9"/>
    <x v="2"/>
    <n v="4689"/>
    <s v="prop"/>
    <x v="13"/>
    <x v="1"/>
    <x v="1"/>
  </r>
  <r>
    <x v="2"/>
    <x v="2"/>
    <s v="dl_motorcar_ever"/>
    <s v="No"/>
    <m/>
    <x v="2"/>
    <m/>
    <s v="prop"/>
    <x v="1"/>
    <x v="2"/>
    <x v="0"/>
  </r>
  <r>
    <x v="2"/>
    <x v="2"/>
    <s v="high_qual"/>
    <s v="Level 1 to 3 qualification"/>
    <m/>
    <x v="2"/>
    <m/>
    <s v="prop"/>
    <x v="5"/>
    <x v="2"/>
    <x v="0"/>
  </r>
  <r>
    <x v="2"/>
    <x v="2"/>
    <s v="high_qual_nqf"/>
    <s v="3"/>
    <m/>
    <x v="2"/>
    <m/>
    <s v="prop"/>
    <x v="14"/>
    <x v="2"/>
    <x v="0"/>
  </r>
  <r>
    <x v="2"/>
    <x v="3"/>
    <s v="anzsic06_division"/>
    <s v="Accommodation and Food Services"/>
    <n v="6"/>
    <x v="2"/>
    <n v="699"/>
    <s v="prop"/>
    <x v="0"/>
    <x v="0"/>
    <x v="0"/>
  </r>
  <r>
    <x v="2"/>
    <x v="3"/>
    <s v="anzsic06_division"/>
    <s v="Administrative and Support Services"/>
    <m/>
    <x v="2"/>
    <n v="699"/>
    <s v="prop"/>
    <x v="0"/>
    <x v="0"/>
    <x v="0"/>
  </r>
  <r>
    <x v="2"/>
    <x v="3"/>
    <s v="anzsic06_division"/>
    <s v="Agriculture, Forestry and Fishing"/>
    <n v="15"/>
    <x v="2"/>
    <n v="699"/>
    <s v="prop"/>
    <x v="0"/>
    <x v="0"/>
    <x v="0"/>
  </r>
  <r>
    <x v="2"/>
    <x v="3"/>
    <s v="anzsic06_division"/>
    <s v="Arts and Recreation Services"/>
    <m/>
    <x v="2"/>
    <n v="699"/>
    <s v="prop"/>
    <x v="0"/>
    <x v="0"/>
    <x v="0"/>
  </r>
  <r>
    <x v="2"/>
    <x v="3"/>
    <s v="anzsic06_division"/>
    <s v="Construction"/>
    <n v="9"/>
    <x v="2"/>
    <n v="699"/>
    <s v="prop"/>
    <x v="0"/>
    <x v="0"/>
    <x v="0"/>
  </r>
  <r>
    <x v="2"/>
    <x v="3"/>
    <s v="anzsic06_division"/>
    <s v="Education and Training"/>
    <n v="6"/>
    <x v="2"/>
    <n v="699"/>
    <s v="prop"/>
    <x v="0"/>
    <x v="0"/>
    <x v="0"/>
  </r>
  <r>
    <x v="2"/>
    <x v="3"/>
    <s v="anzsic06_division"/>
    <s v="Electricity, Gas, Water and Waste Services"/>
    <m/>
    <x v="2"/>
    <n v="699"/>
    <s v="prop"/>
    <x v="0"/>
    <x v="0"/>
    <x v="0"/>
  </r>
  <r>
    <x v="2"/>
    <x v="3"/>
    <s v="anzsic06_division"/>
    <s v="Financial and Insurance Services"/>
    <m/>
    <x v="2"/>
    <n v="699"/>
    <s v="prop"/>
    <x v="0"/>
    <x v="0"/>
    <x v="0"/>
  </r>
  <r>
    <x v="2"/>
    <x v="3"/>
    <s v="anzsic06_division"/>
    <s v="Health Care and Social Assistance"/>
    <m/>
    <x v="2"/>
    <n v="699"/>
    <s v="prop"/>
    <x v="0"/>
    <x v="0"/>
    <x v="0"/>
  </r>
  <r>
    <x v="2"/>
    <x v="3"/>
    <s v="anzsic06_division"/>
    <s v="Manufacturing"/>
    <n v="15"/>
    <x v="2"/>
    <n v="699"/>
    <s v="prop"/>
    <x v="0"/>
    <x v="0"/>
    <x v="0"/>
  </r>
  <r>
    <x v="2"/>
    <x v="3"/>
    <s v="anzsic06_division"/>
    <s v="Other Services"/>
    <m/>
    <x v="2"/>
    <n v="699"/>
    <s v="prop"/>
    <x v="0"/>
    <x v="0"/>
    <x v="0"/>
  </r>
  <r>
    <x v="2"/>
    <x v="3"/>
    <s v="anzsic06_division"/>
    <s v="Professional, Scientific and Technical Services"/>
    <n v="6"/>
    <x v="2"/>
    <n v="699"/>
    <s v="prop"/>
    <x v="0"/>
    <x v="0"/>
    <x v="0"/>
  </r>
  <r>
    <x v="2"/>
    <x v="3"/>
    <s v="anzsic06_division"/>
    <s v="Public Administration and Safety"/>
    <m/>
    <x v="2"/>
    <n v="699"/>
    <s v="prop"/>
    <x v="0"/>
    <x v="0"/>
    <x v="0"/>
  </r>
  <r>
    <x v="2"/>
    <x v="3"/>
    <s v="anzsic06_division"/>
    <s v="Rental, Hiring and Real Estate Services"/>
    <n v="9"/>
    <x v="2"/>
    <n v="699"/>
    <s v="prop"/>
    <x v="0"/>
    <x v="0"/>
    <x v="0"/>
  </r>
  <r>
    <x v="2"/>
    <x v="3"/>
    <s v="anzsic06_division"/>
    <s v="Retail Trade"/>
    <m/>
    <x v="2"/>
    <n v="699"/>
    <s v="prop"/>
    <x v="0"/>
    <x v="0"/>
    <x v="0"/>
  </r>
  <r>
    <x v="2"/>
    <x v="3"/>
    <s v="anzsic06_division"/>
    <s v="Transport, Postal and Warehousing"/>
    <n v="6"/>
    <x v="2"/>
    <n v="699"/>
    <s v="prop"/>
    <x v="0"/>
    <x v="0"/>
    <x v="0"/>
  </r>
  <r>
    <x v="2"/>
    <x v="3"/>
    <s v="anzsic06_division"/>
    <s v="Wholesale Trade"/>
    <n v="9"/>
    <x v="2"/>
    <n v="699"/>
    <s v="prop"/>
    <x v="0"/>
    <x v="0"/>
    <x v="0"/>
  </r>
  <r>
    <x v="2"/>
    <x v="3"/>
    <s v="ben_payment_year_prior"/>
    <s v="1"/>
    <n v="21"/>
    <x v="2"/>
    <n v="699"/>
    <s v="prop"/>
    <x v="16"/>
    <x v="0"/>
    <x v="1"/>
  </r>
  <r>
    <x v="2"/>
    <x v="3"/>
    <s v="benT1_prior_year"/>
    <s v="1"/>
    <n v="279"/>
    <x v="2"/>
    <n v="699"/>
    <s v="prop"/>
    <x v="17"/>
    <x v="0"/>
    <x v="1"/>
  </r>
  <r>
    <x v="2"/>
    <x v="3"/>
    <s v="charge_convicted_proved"/>
    <s v="1"/>
    <m/>
    <x v="2"/>
    <n v="699"/>
    <s v="prop"/>
    <x v="18"/>
    <x v="0"/>
    <x v="1"/>
  </r>
  <r>
    <x v="2"/>
    <x v="3"/>
    <s v="court_charge_laid"/>
    <s v="1"/>
    <m/>
    <x v="2"/>
    <n v="699"/>
    <s v="prop"/>
    <x v="22"/>
    <x v="0"/>
    <x v="1"/>
  </r>
  <r>
    <x v="2"/>
    <x v="3"/>
    <s v="dl_motorcar_ever"/>
    <s v="No"/>
    <n v="543"/>
    <x v="2"/>
    <n v="699"/>
    <s v="prop"/>
    <x v="1"/>
    <x v="0"/>
    <x v="0"/>
  </r>
  <r>
    <x v="2"/>
    <x v="3"/>
    <s v="dl_motorcar_ever"/>
    <s v="Yes_1_learner"/>
    <m/>
    <x v="2"/>
    <n v="699"/>
    <s v="prop"/>
    <x v="1"/>
    <x v="0"/>
    <x v="0"/>
  </r>
  <r>
    <x v="2"/>
    <x v="3"/>
    <s v="dl_motorcar_ever"/>
    <s v="Yes_2_restricted"/>
    <m/>
    <x v="2"/>
    <n v="699"/>
    <s v="prop"/>
    <x v="1"/>
    <x v="0"/>
    <x v="0"/>
  </r>
  <r>
    <x v="2"/>
    <x v="3"/>
    <s v="dl_motorcar_ever"/>
    <s v="Yes_3_full"/>
    <n v="153"/>
    <x v="2"/>
    <n v="699"/>
    <s v="prop"/>
    <x v="1"/>
    <x v="0"/>
    <x v="0"/>
  </r>
  <r>
    <x v="2"/>
    <x v="3"/>
    <s v="earnings_year_prior"/>
    <s v="1"/>
    <n v="189"/>
    <x v="2"/>
    <n v="699"/>
    <s v="prop"/>
    <x v="2"/>
    <x v="0"/>
    <x v="1"/>
  </r>
  <r>
    <x v="2"/>
    <x v="3"/>
    <s v="EET_6months_prioryr"/>
    <s v="1"/>
    <n v="168"/>
    <x v="2"/>
    <n v="699"/>
    <s v="prop"/>
    <x v="3"/>
    <x v="0"/>
    <x v="1"/>
  </r>
  <r>
    <x v="2"/>
    <x v="3"/>
    <s v="EET_anytime_prioryr"/>
    <s v="1"/>
    <n v="198"/>
    <x v="2"/>
    <n v="699"/>
    <s v="prop"/>
    <x v="4"/>
    <x v="0"/>
    <x v="1"/>
  </r>
  <r>
    <x v="2"/>
    <x v="3"/>
    <s v="employ_assist_prog"/>
    <s v="1"/>
    <m/>
    <x v="2"/>
    <n v="699"/>
    <s v="prop"/>
    <x v="25"/>
    <x v="0"/>
    <x v="1"/>
  </r>
  <r>
    <x v="2"/>
    <x v="3"/>
    <s v="high_qual"/>
    <s v="Level 1 to 3 qualification"/>
    <n v="33"/>
    <x v="2"/>
    <n v="699"/>
    <s v="prop"/>
    <x v="5"/>
    <x v="0"/>
    <x v="0"/>
  </r>
  <r>
    <x v="2"/>
    <x v="3"/>
    <s v="high_qual"/>
    <s v="Level 4 to 6 qualification"/>
    <n v="12"/>
    <x v="2"/>
    <n v="699"/>
    <s v="prop"/>
    <x v="5"/>
    <x v="0"/>
    <x v="0"/>
  </r>
  <r>
    <x v="2"/>
    <x v="3"/>
    <s v="high_qual"/>
    <s v="Level 7+"/>
    <n v="12"/>
    <x v="2"/>
    <n v="699"/>
    <s v="prop"/>
    <x v="5"/>
    <x v="0"/>
    <x v="0"/>
  </r>
  <r>
    <x v="2"/>
    <x v="3"/>
    <s v="high_qual"/>
    <s v="Missing"/>
    <n v="612"/>
    <x v="2"/>
    <n v="699"/>
    <s v="prop"/>
    <x v="5"/>
    <x v="0"/>
    <x v="0"/>
  </r>
  <r>
    <x v="2"/>
    <x v="3"/>
    <s v="high_qual"/>
    <s v="No qualification"/>
    <n v="27"/>
    <x v="2"/>
    <n v="699"/>
    <s v="prop"/>
    <x v="5"/>
    <x v="0"/>
    <x v="0"/>
  </r>
  <r>
    <x v="2"/>
    <x v="3"/>
    <s v="high_qual_nqf"/>
    <s v="1"/>
    <n v="15"/>
    <x v="2"/>
    <n v="699"/>
    <s v="prop"/>
    <x v="14"/>
    <x v="0"/>
    <x v="0"/>
  </r>
  <r>
    <x v="2"/>
    <x v="3"/>
    <s v="high_qual_nqf"/>
    <s v="10"/>
    <m/>
    <x v="2"/>
    <n v="699"/>
    <s v="prop"/>
    <x v="14"/>
    <x v="0"/>
    <x v="0"/>
  </r>
  <r>
    <x v="2"/>
    <x v="3"/>
    <s v="high_qual_nqf"/>
    <s v="2"/>
    <n v="6"/>
    <x v="2"/>
    <n v="699"/>
    <s v="prop"/>
    <x v="14"/>
    <x v="0"/>
    <x v="0"/>
  </r>
  <r>
    <x v="2"/>
    <x v="3"/>
    <s v="high_qual_nqf"/>
    <s v="3"/>
    <n v="12"/>
    <x v="2"/>
    <n v="699"/>
    <s v="prop"/>
    <x v="14"/>
    <x v="0"/>
    <x v="0"/>
  </r>
  <r>
    <x v="2"/>
    <x v="3"/>
    <s v="high_qual_nqf"/>
    <s v="4"/>
    <n v="6"/>
    <x v="2"/>
    <n v="699"/>
    <s v="prop"/>
    <x v="14"/>
    <x v="0"/>
    <x v="0"/>
  </r>
  <r>
    <x v="2"/>
    <x v="3"/>
    <s v="high_qual_nqf"/>
    <s v="5"/>
    <m/>
    <x v="2"/>
    <n v="699"/>
    <s v="prop"/>
    <x v="14"/>
    <x v="0"/>
    <x v="0"/>
  </r>
  <r>
    <x v="2"/>
    <x v="3"/>
    <s v="high_qual_nqf"/>
    <s v="6"/>
    <m/>
    <x v="2"/>
    <n v="699"/>
    <s v="prop"/>
    <x v="14"/>
    <x v="0"/>
    <x v="0"/>
  </r>
  <r>
    <x v="2"/>
    <x v="3"/>
    <s v="high_qual_nqf"/>
    <s v="7"/>
    <m/>
    <x v="2"/>
    <n v="699"/>
    <s v="prop"/>
    <x v="14"/>
    <x v="0"/>
    <x v="0"/>
  </r>
  <r>
    <x v="2"/>
    <x v="3"/>
    <s v="high_qual_nqf"/>
    <s v="8"/>
    <m/>
    <x v="2"/>
    <n v="699"/>
    <s v="prop"/>
    <x v="14"/>
    <x v="0"/>
    <x v="0"/>
  </r>
  <r>
    <x v="2"/>
    <x v="3"/>
    <s v="high_qual_nqf"/>
    <s v="9"/>
    <m/>
    <x v="2"/>
    <n v="699"/>
    <s v="prop"/>
    <x v="14"/>
    <x v="0"/>
    <x v="0"/>
  </r>
  <r>
    <x v="2"/>
    <x v="3"/>
    <s v="HNZapply_prioryear"/>
    <s v="1"/>
    <m/>
    <x v="2"/>
    <n v="699"/>
    <s v="prop"/>
    <x v="6"/>
    <x v="0"/>
    <x v="1"/>
  </r>
  <r>
    <x v="2"/>
    <x v="3"/>
    <s v="HNZtenant_prior"/>
    <s v="1"/>
    <n v="12"/>
    <x v="2"/>
    <n v="699"/>
    <s v="prop"/>
    <x v="7"/>
    <x v="0"/>
    <x v="1"/>
  </r>
  <r>
    <x v="2"/>
    <x v="3"/>
    <s v="HNZtenant_prioryear"/>
    <s v="1"/>
    <m/>
    <x v="2"/>
    <n v="699"/>
    <s v="prop"/>
    <x v="8"/>
    <x v="0"/>
    <x v="1"/>
  </r>
  <r>
    <x v="2"/>
    <x v="3"/>
    <s v="JSHCD_prior_year"/>
    <s v="1"/>
    <m/>
    <x v="2"/>
    <n v="699"/>
    <s v="prop"/>
    <x v="30"/>
    <x v="0"/>
    <x v="1"/>
  </r>
  <r>
    <x v="2"/>
    <x v="3"/>
    <s v="offend_prioryr"/>
    <s v="1"/>
    <m/>
    <x v="2"/>
    <n v="699"/>
    <s v="prop"/>
    <x v="9"/>
    <x v="0"/>
    <x v="1"/>
  </r>
  <r>
    <x v="2"/>
    <x v="3"/>
    <s v="pension_payment_year_prior"/>
    <s v="1"/>
    <n v="294"/>
    <x v="2"/>
    <n v="699"/>
    <s v="prop"/>
    <x v="49"/>
    <x v="0"/>
    <x v="1"/>
  </r>
  <r>
    <x v="2"/>
    <x v="3"/>
    <s v="pension_prior_year"/>
    <s v="1"/>
    <n v="258"/>
    <x v="2"/>
    <n v="699"/>
    <s v="prop"/>
    <x v="50"/>
    <x v="0"/>
    <x v="1"/>
  </r>
  <r>
    <x v="2"/>
    <x v="3"/>
    <s v="prog_training"/>
    <s v="1"/>
    <m/>
    <x v="2"/>
    <n v="699"/>
    <s v="prop"/>
    <x v="36"/>
    <x v="0"/>
    <x v="1"/>
  </r>
  <r>
    <x v="2"/>
    <x v="3"/>
    <s v="SLP_prior_year"/>
    <s v="1"/>
    <m/>
    <x v="2"/>
    <n v="699"/>
    <s v="prop"/>
    <x v="40"/>
    <x v="0"/>
    <x v="1"/>
  </r>
  <r>
    <x v="2"/>
    <x v="3"/>
    <s v="supp_accommodation"/>
    <s v="1"/>
    <n v="21"/>
    <x v="2"/>
    <n v="699"/>
    <s v="prop"/>
    <x v="42"/>
    <x v="0"/>
    <x v="1"/>
  </r>
  <r>
    <x v="2"/>
    <x v="3"/>
    <s v="supp_benefit_flag"/>
    <s v="1"/>
    <n v="210"/>
    <x v="2"/>
    <n v="699"/>
    <s v="prop"/>
    <x v="43"/>
    <x v="0"/>
    <x v="1"/>
  </r>
  <r>
    <x v="2"/>
    <x v="3"/>
    <s v="supp_disability"/>
    <s v="1"/>
    <n v="30"/>
    <x v="2"/>
    <n v="699"/>
    <s v="prop"/>
    <x v="45"/>
    <x v="0"/>
    <x v="1"/>
  </r>
  <r>
    <x v="2"/>
    <x v="3"/>
    <s v="supp_winter_payment"/>
    <s v="1"/>
    <n v="204"/>
    <x v="2"/>
    <n v="699"/>
    <s v="prop"/>
    <x v="46"/>
    <x v="0"/>
    <x v="1"/>
  </r>
  <r>
    <x v="2"/>
    <x v="3"/>
    <s v="victim_prioryr"/>
    <s v="1"/>
    <m/>
    <x v="2"/>
    <n v="699"/>
    <s v="prop"/>
    <x v="12"/>
    <x v="0"/>
    <x v="1"/>
  </r>
  <r>
    <x v="2"/>
    <x v="3"/>
    <s v="victim_serious_harm_prioryr"/>
    <s v="1"/>
    <m/>
    <x v="2"/>
    <n v="699"/>
    <s v="prop"/>
    <x v="13"/>
    <x v="0"/>
    <x v="1"/>
  </r>
  <r>
    <x v="2"/>
    <x v="3"/>
    <s v="anzsic06_division"/>
    <s v="Accommodation and Food Services"/>
    <m/>
    <x v="2"/>
    <n v="885"/>
    <s v="prop"/>
    <x v="0"/>
    <x v="1"/>
    <x v="0"/>
  </r>
  <r>
    <x v="2"/>
    <x v="3"/>
    <s v="anzsic06_division"/>
    <s v="Administrative and Support Services"/>
    <m/>
    <x v="2"/>
    <n v="885"/>
    <s v="prop"/>
    <x v="0"/>
    <x v="1"/>
    <x v="0"/>
  </r>
  <r>
    <x v="2"/>
    <x v="3"/>
    <s v="anzsic06_division"/>
    <s v="Agriculture, Forestry and Fishing"/>
    <n v="6"/>
    <x v="2"/>
    <n v="885"/>
    <s v="prop"/>
    <x v="0"/>
    <x v="1"/>
    <x v="0"/>
  </r>
  <r>
    <x v="2"/>
    <x v="3"/>
    <s v="anzsic06_division"/>
    <s v="Arts and Recreation Services"/>
    <m/>
    <x v="2"/>
    <n v="885"/>
    <s v="prop"/>
    <x v="0"/>
    <x v="1"/>
    <x v="0"/>
  </r>
  <r>
    <x v="2"/>
    <x v="3"/>
    <s v="anzsic06_division"/>
    <s v="Construction"/>
    <m/>
    <x v="2"/>
    <n v="885"/>
    <s v="prop"/>
    <x v="0"/>
    <x v="1"/>
    <x v="0"/>
  </r>
  <r>
    <x v="2"/>
    <x v="3"/>
    <s v="anzsic06_division"/>
    <s v="Education and Training"/>
    <m/>
    <x v="2"/>
    <n v="885"/>
    <s v="prop"/>
    <x v="0"/>
    <x v="1"/>
    <x v="0"/>
  </r>
  <r>
    <x v="2"/>
    <x v="3"/>
    <s v="anzsic06_division"/>
    <s v="Financial and Insurance Services"/>
    <m/>
    <x v="2"/>
    <n v="885"/>
    <s v="prop"/>
    <x v="0"/>
    <x v="1"/>
    <x v="0"/>
  </r>
  <r>
    <x v="2"/>
    <x v="3"/>
    <s v="anzsic06_division"/>
    <s v="Health Care and Social Assistance"/>
    <n v="15"/>
    <x v="2"/>
    <n v="885"/>
    <s v="prop"/>
    <x v="0"/>
    <x v="1"/>
    <x v="0"/>
  </r>
  <r>
    <x v="2"/>
    <x v="3"/>
    <s v="anzsic06_division"/>
    <s v="Manufacturing"/>
    <m/>
    <x v="2"/>
    <n v="885"/>
    <s v="prop"/>
    <x v="0"/>
    <x v="1"/>
    <x v="0"/>
  </r>
  <r>
    <x v="2"/>
    <x v="3"/>
    <s v="anzsic06_division"/>
    <s v="Other Services"/>
    <m/>
    <x v="2"/>
    <n v="885"/>
    <s v="prop"/>
    <x v="0"/>
    <x v="1"/>
    <x v="0"/>
  </r>
  <r>
    <x v="2"/>
    <x v="3"/>
    <s v="anzsic06_division"/>
    <s v="Professional, Scientific and Technical Services"/>
    <n v="6"/>
    <x v="2"/>
    <n v="885"/>
    <s v="prop"/>
    <x v="0"/>
    <x v="1"/>
    <x v="0"/>
  </r>
  <r>
    <x v="2"/>
    <x v="3"/>
    <s v="anzsic06_division"/>
    <s v="Public Administration and Safety"/>
    <n v="6"/>
    <x v="2"/>
    <n v="885"/>
    <s v="prop"/>
    <x v="0"/>
    <x v="1"/>
    <x v="0"/>
  </r>
  <r>
    <x v="2"/>
    <x v="3"/>
    <s v="anzsic06_division"/>
    <s v="Rental, Hiring and Real Estate Services"/>
    <n v="9"/>
    <x v="2"/>
    <n v="885"/>
    <s v="prop"/>
    <x v="0"/>
    <x v="1"/>
    <x v="0"/>
  </r>
  <r>
    <x v="2"/>
    <x v="3"/>
    <s v="anzsic06_division"/>
    <s v="Retail Trade"/>
    <n v="6"/>
    <x v="2"/>
    <n v="885"/>
    <s v="prop"/>
    <x v="0"/>
    <x v="1"/>
    <x v="0"/>
  </r>
  <r>
    <x v="2"/>
    <x v="3"/>
    <s v="anzsic06_division"/>
    <s v="Transport, Postal and Warehousing"/>
    <m/>
    <x v="2"/>
    <n v="885"/>
    <s v="prop"/>
    <x v="0"/>
    <x v="1"/>
    <x v="0"/>
  </r>
  <r>
    <x v="2"/>
    <x v="3"/>
    <s v="anzsic06_division"/>
    <s v="Wholesale Trade"/>
    <n v="6"/>
    <x v="2"/>
    <n v="885"/>
    <s v="prop"/>
    <x v="0"/>
    <x v="1"/>
    <x v="0"/>
  </r>
  <r>
    <x v="2"/>
    <x v="3"/>
    <s v="ben_payment_year_prior"/>
    <s v="1"/>
    <n v="24"/>
    <x v="2"/>
    <n v="885"/>
    <s v="prop"/>
    <x v="16"/>
    <x v="1"/>
    <x v="1"/>
  </r>
  <r>
    <x v="2"/>
    <x v="3"/>
    <s v="benT1_prior_year"/>
    <s v="1"/>
    <n v="474"/>
    <x v="2"/>
    <n v="885"/>
    <s v="prop"/>
    <x v="17"/>
    <x v="1"/>
    <x v="1"/>
  </r>
  <r>
    <x v="2"/>
    <x v="3"/>
    <s v="dl_motorcar_ever"/>
    <s v="No"/>
    <n v="741"/>
    <x v="2"/>
    <n v="885"/>
    <s v="prop"/>
    <x v="1"/>
    <x v="1"/>
    <x v="0"/>
  </r>
  <r>
    <x v="2"/>
    <x v="3"/>
    <s v="dl_motorcar_ever"/>
    <s v="Yes_1_learner"/>
    <m/>
    <x v="2"/>
    <n v="885"/>
    <s v="prop"/>
    <x v="1"/>
    <x v="1"/>
    <x v="0"/>
  </r>
  <r>
    <x v="2"/>
    <x v="3"/>
    <s v="dl_motorcar_ever"/>
    <s v="Yes_3_full"/>
    <n v="144"/>
    <x v="2"/>
    <n v="885"/>
    <s v="prop"/>
    <x v="1"/>
    <x v="1"/>
    <x v="0"/>
  </r>
  <r>
    <x v="2"/>
    <x v="3"/>
    <s v="earnings_year_prior"/>
    <s v="1"/>
    <n v="168"/>
    <x v="2"/>
    <n v="885"/>
    <s v="prop"/>
    <x v="2"/>
    <x v="1"/>
    <x v="1"/>
  </r>
  <r>
    <x v="2"/>
    <x v="3"/>
    <s v="EET_6months_prioryr"/>
    <s v="1"/>
    <n v="150"/>
    <x v="2"/>
    <n v="885"/>
    <s v="prop"/>
    <x v="3"/>
    <x v="1"/>
    <x v="1"/>
  </r>
  <r>
    <x v="2"/>
    <x v="3"/>
    <s v="EET_anytime_prioryr"/>
    <s v="1"/>
    <n v="189"/>
    <x v="2"/>
    <n v="885"/>
    <s v="prop"/>
    <x v="4"/>
    <x v="1"/>
    <x v="1"/>
  </r>
  <r>
    <x v="2"/>
    <x v="3"/>
    <s v="high_qual"/>
    <s v="Level 1 to 3 qualification"/>
    <n v="54"/>
    <x v="2"/>
    <n v="885"/>
    <s v="prop"/>
    <x v="5"/>
    <x v="1"/>
    <x v="0"/>
  </r>
  <r>
    <x v="2"/>
    <x v="3"/>
    <s v="high_qual"/>
    <s v="Level 4 to 6 qualification"/>
    <n v="21"/>
    <x v="2"/>
    <n v="885"/>
    <s v="prop"/>
    <x v="5"/>
    <x v="1"/>
    <x v="0"/>
  </r>
  <r>
    <x v="2"/>
    <x v="3"/>
    <s v="high_qual"/>
    <s v="Level 7+"/>
    <n v="12"/>
    <x v="2"/>
    <n v="885"/>
    <s v="prop"/>
    <x v="5"/>
    <x v="1"/>
    <x v="0"/>
  </r>
  <r>
    <x v="2"/>
    <x v="3"/>
    <s v="high_qual"/>
    <s v="Missing"/>
    <n v="741"/>
    <x v="2"/>
    <n v="885"/>
    <s v="prop"/>
    <x v="5"/>
    <x v="1"/>
    <x v="0"/>
  </r>
  <r>
    <x v="2"/>
    <x v="3"/>
    <s v="high_qual"/>
    <s v="No qualification"/>
    <n v="60"/>
    <x v="2"/>
    <n v="885"/>
    <s v="prop"/>
    <x v="5"/>
    <x v="1"/>
    <x v="0"/>
  </r>
  <r>
    <x v="2"/>
    <x v="3"/>
    <s v="high_qual_nqf"/>
    <s v="1"/>
    <n v="36"/>
    <x v="2"/>
    <n v="885"/>
    <s v="prop"/>
    <x v="14"/>
    <x v="1"/>
    <x v="0"/>
  </r>
  <r>
    <x v="2"/>
    <x v="3"/>
    <s v="high_qual_nqf"/>
    <s v="10"/>
    <m/>
    <x v="2"/>
    <n v="885"/>
    <s v="prop"/>
    <x v="14"/>
    <x v="1"/>
    <x v="0"/>
  </r>
  <r>
    <x v="2"/>
    <x v="3"/>
    <s v="high_qual_nqf"/>
    <s v="2"/>
    <n v="12"/>
    <x v="2"/>
    <n v="885"/>
    <s v="prop"/>
    <x v="14"/>
    <x v="1"/>
    <x v="0"/>
  </r>
  <r>
    <x v="2"/>
    <x v="3"/>
    <s v="high_qual_nqf"/>
    <s v="3"/>
    <n v="6"/>
    <x v="2"/>
    <n v="885"/>
    <s v="prop"/>
    <x v="14"/>
    <x v="1"/>
    <x v="0"/>
  </r>
  <r>
    <x v="2"/>
    <x v="3"/>
    <s v="high_qual_nqf"/>
    <s v="4"/>
    <n v="9"/>
    <x v="2"/>
    <n v="885"/>
    <s v="prop"/>
    <x v="14"/>
    <x v="1"/>
    <x v="0"/>
  </r>
  <r>
    <x v="2"/>
    <x v="3"/>
    <s v="high_qual_nqf"/>
    <s v="5"/>
    <m/>
    <x v="2"/>
    <n v="885"/>
    <s v="prop"/>
    <x v="14"/>
    <x v="1"/>
    <x v="0"/>
  </r>
  <r>
    <x v="2"/>
    <x v="3"/>
    <s v="high_qual_nqf"/>
    <s v="6"/>
    <n v="6"/>
    <x v="2"/>
    <n v="885"/>
    <s v="prop"/>
    <x v="14"/>
    <x v="1"/>
    <x v="0"/>
  </r>
  <r>
    <x v="2"/>
    <x v="3"/>
    <s v="high_qual_nqf"/>
    <s v="7"/>
    <n v="6"/>
    <x v="2"/>
    <n v="885"/>
    <s v="prop"/>
    <x v="14"/>
    <x v="1"/>
    <x v="0"/>
  </r>
  <r>
    <x v="2"/>
    <x v="3"/>
    <s v="high_qual_nqf"/>
    <s v="8"/>
    <m/>
    <x v="2"/>
    <n v="885"/>
    <s v="prop"/>
    <x v="14"/>
    <x v="1"/>
    <x v="0"/>
  </r>
  <r>
    <x v="2"/>
    <x v="3"/>
    <s v="high_qual_nqf"/>
    <s v="9"/>
    <m/>
    <x v="2"/>
    <n v="885"/>
    <s v="prop"/>
    <x v="14"/>
    <x v="1"/>
    <x v="0"/>
  </r>
  <r>
    <x v="2"/>
    <x v="3"/>
    <s v="HNZtenant_prior"/>
    <s v="1"/>
    <n v="9"/>
    <x v="2"/>
    <n v="885"/>
    <s v="prop"/>
    <x v="7"/>
    <x v="1"/>
    <x v="1"/>
  </r>
  <r>
    <x v="2"/>
    <x v="3"/>
    <s v="HNZtenant_prioryear"/>
    <s v="1"/>
    <m/>
    <x v="2"/>
    <n v="885"/>
    <s v="prop"/>
    <x v="8"/>
    <x v="1"/>
    <x v="1"/>
  </r>
  <r>
    <x v="2"/>
    <x v="3"/>
    <s v="JSHCD_prior_year"/>
    <s v="1"/>
    <m/>
    <x v="2"/>
    <n v="885"/>
    <s v="prop"/>
    <x v="30"/>
    <x v="1"/>
    <x v="1"/>
  </r>
  <r>
    <x v="2"/>
    <x v="3"/>
    <s v="JSWR_prior_year"/>
    <s v="1"/>
    <m/>
    <x v="2"/>
    <n v="885"/>
    <s v="prop"/>
    <x v="31"/>
    <x v="1"/>
    <x v="1"/>
  </r>
  <r>
    <x v="2"/>
    <x v="3"/>
    <s v="pension_payment_year_prior"/>
    <s v="1"/>
    <n v="486"/>
    <x v="2"/>
    <n v="885"/>
    <s v="prop"/>
    <x v="49"/>
    <x v="1"/>
    <x v="1"/>
  </r>
  <r>
    <x v="2"/>
    <x v="3"/>
    <s v="pension_prior_year"/>
    <s v="1"/>
    <n v="444"/>
    <x v="2"/>
    <n v="885"/>
    <s v="prop"/>
    <x v="50"/>
    <x v="1"/>
    <x v="1"/>
  </r>
  <r>
    <x v="2"/>
    <x v="3"/>
    <s v="SLP_prior_year"/>
    <s v="1"/>
    <m/>
    <x v="2"/>
    <n v="885"/>
    <s v="prop"/>
    <x v="40"/>
    <x v="1"/>
    <x v="1"/>
  </r>
  <r>
    <x v="2"/>
    <x v="3"/>
    <s v="supp_accommodation"/>
    <s v="1"/>
    <n v="30"/>
    <x v="2"/>
    <n v="885"/>
    <s v="prop"/>
    <x v="42"/>
    <x v="1"/>
    <x v="1"/>
  </r>
  <r>
    <x v="2"/>
    <x v="3"/>
    <s v="supp_benefit_flag"/>
    <s v="1"/>
    <n v="387"/>
    <x v="2"/>
    <n v="885"/>
    <s v="prop"/>
    <x v="43"/>
    <x v="1"/>
    <x v="1"/>
  </r>
  <r>
    <x v="2"/>
    <x v="3"/>
    <s v="supp_child_disability"/>
    <s v="1"/>
    <m/>
    <x v="2"/>
    <n v="885"/>
    <s v="prop"/>
    <x v="44"/>
    <x v="1"/>
    <x v="1"/>
  </r>
  <r>
    <x v="2"/>
    <x v="3"/>
    <s v="supp_disability"/>
    <s v="1"/>
    <n v="96"/>
    <x v="2"/>
    <n v="885"/>
    <s v="prop"/>
    <x v="45"/>
    <x v="1"/>
    <x v="1"/>
  </r>
  <r>
    <x v="2"/>
    <x v="3"/>
    <s v="supp_winter_payment"/>
    <s v="1"/>
    <n v="375"/>
    <x v="2"/>
    <n v="885"/>
    <s v="prop"/>
    <x v="46"/>
    <x v="1"/>
    <x v="1"/>
  </r>
  <r>
    <x v="1"/>
    <x v="1"/>
    <s v="anzsic06_division"/>
    <m/>
    <m/>
    <x v="2"/>
    <m/>
    <s v="prop"/>
    <x v="0"/>
    <x v="2"/>
    <x v="0"/>
  </r>
  <r>
    <x v="2"/>
    <x v="2"/>
    <s v="anzsic06_division"/>
    <m/>
    <m/>
    <x v="2"/>
    <m/>
    <s v="prop"/>
    <x v="0"/>
    <x v="2"/>
    <x v="0"/>
  </r>
  <r>
    <x v="2"/>
    <x v="3"/>
    <s v="anzsic06_division"/>
    <m/>
    <m/>
    <x v="0"/>
    <m/>
    <s v="prop"/>
    <x v="0"/>
    <x v="0"/>
    <x v="0"/>
  </r>
  <r>
    <x v="2"/>
    <x v="3"/>
    <s v="anzsic06_division"/>
    <m/>
    <m/>
    <x v="0"/>
    <m/>
    <s v="prop"/>
    <x v="0"/>
    <x v="1"/>
    <x v="0"/>
  </r>
  <r>
    <x v="2"/>
    <x v="0"/>
    <s v="anzsic06_division"/>
    <m/>
    <m/>
    <x v="1"/>
    <n v="12"/>
    <s v="prop"/>
    <x v="0"/>
    <x v="0"/>
    <x v="0"/>
  </r>
  <r>
    <x v="2"/>
    <x v="2"/>
    <s v="earnings_year_prior"/>
    <m/>
    <m/>
    <x v="2"/>
    <m/>
    <s v="prop"/>
    <x v="2"/>
    <x v="2"/>
    <x v="1"/>
  </r>
  <r>
    <x v="2"/>
    <x v="3"/>
    <s v="earnings_year_prior"/>
    <m/>
    <m/>
    <x v="0"/>
    <m/>
    <s v="prop"/>
    <x v="2"/>
    <x v="1"/>
    <x v="1"/>
  </r>
  <r>
    <x v="2"/>
    <x v="0"/>
    <s v="earnings_year_prior"/>
    <m/>
    <m/>
    <x v="1"/>
    <n v="12"/>
    <s v="prop"/>
    <x v="2"/>
    <x v="0"/>
    <x v="1"/>
  </r>
  <r>
    <x v="1"/>
    <x v="1"/>
    <s v="EET_6months_prioryr"/>
    <m/>
    <m/>
    <x v="2"/>
    <m/>
    <s v="prop"/>
    <x v="3"/>
    <x v="2"/>
    <x v="1"/>
  </r>
  <r>
    <x v="2"/>
    <x v="2"/>
    <s v="EET_6months_prioryr"/>
    <m/>
    <m/>
    <x v="2"/>
    <m/>
    <s v="prop"/>
    <x v="3"/>
    <x v="2"/>
    <x v="1"/>
  </r>
  <r>
    <x v="2"/>
    <x v="3"/>
    <s v="EET_6months_prioryr"/>
    <m/>
    <m/>
    <x v="0"/>
    <m/>
    <s v="prop"/>
    <x v="3"/>
    <x v="1"/>
    <x v="1"/>
  </r>
  <r>
    <x v="2"/>
    <x v="0"/>
    <s v="EET_6months_prioryr"/>
    <m/>
    <m/>
    <x v="1"/>
    <n v="12"/>
    <s v="prop"/>
    <x v="3"/>
    <x v="0"/>
    <x v="1"/>
  </r>
  <r>
    <x v="1"/>
    <x v="1"/>
    <s v="EET_anytime_prioryr"/>
    <m/>
    <m/>
    <x v="2"/>
    <m/>
    <s v="prop"/>
    <x v="4"/>
    <x v="2"/>
    <x v="1"/>
  </r>
  <r>
    <x v="2"/>
    <x v="2"/>
    <s v="EET_anytime_prioryr"/>
    <m/>
    <m/>
    <x v="2"/>
    <m/>
    <s v="prop"/>
    <x v="4"/>
    <x v="2"/>
    <x v="1"/>
  </r>
  <r>
    <x v="2"/>
    <x v="3"/>
    <s v="EET_anytime_prioryr"/>
    <m/>
    <m/>
    <x v="0"/>
    <m/>
    <s v="prop"/>
    <x v="4"/>
    <x v="1"/>
    <x v="1"/>
  </r>
  <r>
    <x v="2"/>
    <x v="0"/>
    <s v="EET_anytime_prioryr"/>
    <m/>
    <m/>
    <x v="1"/>
    <n v="12"/>
    <s v="prop"/>
    <x v="4"/>
    <x v="0"/>
    <x v="1"/>
  </r>
  <r>
    <x v="0"/>
    <x v="1"/>
    <s v="HNZapply_prioryear"/>
    <m/>
    <m/>
    <x v="2"/>
    <m/>
    <s v="prop"/>
    <x v="6"/>
    <x v="2"/>
    <x v="1"/>
  </r>
  <r>
    <x v="0"/>
    <x v="2"/>
    <s v="HNZapply_prioryear"/>
    <m/>
    <m/>
    <x v="2"/>
    <m/>
    <s v="prop"/>
    <x v="6"/>
    <x v="2"/>
    <x v="1"/>
  </r>
  <r>
    <x v="1"/>
    <x v="1"/>
    <s v="HNZapply_prioryear"/>
    <m/>
    <m/>
    <x v="2"/>
    <m/>
    <s v="prop"/>
    <x v="6"/>
    <x v="2"/>
    <x v="1"/>
  </r>
  <r>
    <x v="2"/>
    <x v="2"/>
    <s v="HNZapply_prioryear"/>
    <m/>
    <m/>
    <x v="2"/>
    <m/>
    <s v="prop"/>
    <x v="6"/>
    <x v="2"/>
    <x v="1"/>
  </r>
  <r>
    <x v="2"/>
    <x v="3"/>
    <s v="HNZapply_prioryear"/>
    <m/>
    <m/>
    <x v="2"/>
    <n v="885"/>
    <s v="prop"/>
    <x v="6"/>
    <x v="1"/>
    <x v="1"/>
  </r>
  <r>
    <x v="1"/>
    <x v="3"/>
    <s v="HNZapply_prioryear"/>
    <m/>
    <m/>
    <x v="0"/>
    <n v="231"/>
    <s v="prop"/>
    <x v="6"/>
    <x v="0"/>
    <x v="1"/>
  </r>
  <r>
    <x v="1"/>
    <x v="3"/>
    <s v="HNZapply_prioryear"/>
    <m/>
    <m/>
    <x v="0"/>
    <n v="282"/>
    <s v="prop"/>
    <x v="6"/>
    <x v="1"/>
    <x v="1"/>
  </r>
  <r>
    <x v="2"/>
    <x v="1"/>
    <s v="HNZapply_prioryear"/>
    <m/>
    <m/>
    <x v="0"/>
    <m/>
    <s v="prop"/>
    <x v="6"/>
    <x v="0"/>
    <x v="1"/>
  </r>
  <r>
    <x v="2"/>
    <x v="1"/>
    <s v="HNZapply_prioryear"/>
    <m/>
    <m/>
    <x v="0"/>
    <n v="9"/>
    <s v="prop"/>
    <x v="6"/>
    <x v="1"/>
    <x v="1"/>
  </r>
  <r>
    <x v="2"/>
    <x v="2"/>
    <s v="HNZapply_prioryear"/>
    <m/>
    <m/>
    <x v="0"/>
    <n v="9"/>
    <s v="prop"/>
    <x v="6"/>
    <x v="0"/>
    <x v="1"/>
  </r>
  <r>
    <x v="2"/>
    <x v="2"/>
    <s v="HNZapply_prioryear"/>
    <m/>
    <m/>
    <x v="0"/>
    <n v="9"/>
    <s v="prop"/>
    <x v="6"/>
    <x v="1"/>
    <x v="1"/>
  </r>
  <r>
    <x v="2"/>
    <x v="3"/>
    <s v="HNZapply_prioryear"/>
    <m/>
    <m/>
    <x v="0"/>
    <m/>
    <s v="prop"/>
    <x v="6"/>
    <x v="0"/>
    <x v="1"/>
  </r>
  <r>
    <x v="2"/>
    <x v="3"/>
    <s v="HNZapply_prioryear"/>
    <m/>
    <m/>
    <x v="0"/>
    <m/>
    <s v="prop"/>
    <x v="6"/>
    <x v="1"/>
    <x v="1"/>
  </r>
  <r>
    <x v="0"/>
    <x v="1"/>
    <s v="HNZapply_prioryear"/>
    <m/>
    <m/>
    <x v="1"/>
    <m/>
    <s v="prop"/>
    <x v="6"/>
    <x v="2"/>
    <x v="1"/>
  </r>
  <r>
    <x v="2"/>
    <x v="0"/>
    <s v="HNZapply_prioryear"/>
    <m/>
    <m/>
    <x v="1"/>
    <n v="12"/>
    <s v="prop"/>
    <x v="6"/>
    <x v="0"/>
    <x v="1"/>
  </r>
  <r>
    <x v="2"/>
    <x v="0"/>
    <s v="HNZapply_prioryear"/>
    <m/>
    <m/>
    <x v="1"/>
    <n v="6"/>
    <s v="prop"/>
    <x v="6"/>
    <x v="1"/>
    <x v="1"/>
  </r>
  <r>
    <x v="2"/>
    <x v="1"/>
    <s v="HNZapply_prioryear"/>
    <m/>
    <m/>
    <x v="1"/>
    <n v="183"/>
    <s v="prop"/>
    <x v="6"/>
    <x v="0"/>
    <x v="1"/>
  </r>
  <r>
    <x v="2"/>
    <x v="1"/>
    <s v="HNZapply_prioryear"/>
    <m/>
    <m/>
    <x v="1"/>
    <n v="144"/>
    <s v="prop"/>
    <x v="6"/>
    <x v="1"/>
    <x v="1"/>
  </r>
  <r>
    <x v="2"/>
    <x v="2"/>
    <s v="HNZapply_prioryear"/>
    <m/>
    <m/>
    <x v="1"/>
    <n v="435"/>
    <s v="prop"/>
    <x v="6"/>
    <x v="0"/>
    <x v="1"/>
  </r>
  <r>
    <x v="2"/>
    <x v="2"/>
    <s v="HNZapply_prioryear"/>
    <m/>
    <m/>
    <x v="1"/>
    <n v="291"/>
    <s v="prop"/>
    <x v="6"/>
    <x v="1"/>
    <x v="1"/>
  </r>
  <r>
    <x v="2"/>
    <x v="3"/>
    <s v="HNZapply_prioryear"/>
    <m/>
    <m/>
    <x v="1"/>
    <n v="75"/>
    <s v="prop"/>
    <x v="6"/>
    <x v="1"/>
    <x v="1"/>
  </r>
  <r>
    <x v="0"/>
    <x v="1"/>
    <s v="HNZtenant_prior"/>
    <m/>
    <m/>
    <x v="2"/>
    <m/>
    <s v="prop"/>
    <x v="7"/>
    <x v="2"/>
    <x v="1"/>
  </r>
  <r>
    <x v="0"/>
    <x v="2"/>
    <s v="HNZtenant_prior"/>
    <m/>
    <m/>
    <x v="2"/>
    <m/>
    <s v="prop"/>
    <x v="7"/>
    <x v="2"/>
    <x v="1"/>
  </r>
  <r>
    <x v="1"/>
    <x v="1"/>
    <s v="HNZtenant_prior"/>
    <m/>
    <m/>
    <x v="2"/>
    <m/>
    <s v="prop"/>
    <x v="7"/>
    <x v="2"/>
    <x v="1"/>
  </r>
  <r>
    <x v="2"/>
    <x v="1"/>
    <s v="HNZtenant_prior"/>
    <m/>
    <m/>
    <x v="2"/>
    <m/>
    <s v="prop"/>
    <x v="7"/>
    <x v="2"/>
    <x v="1"/>
  </r>
  <r>
    <x v="2"/>
    <x v="2"/>
    <s v="HNZtenant_prior"/>
    <m/>
    <m/>
    <x v="2"/>
    <m/>
    <s v="prop"/>
    <x v="7"/>
    <x v="2"/>
    <x v="1"/>
  </r>
  <r>
    <x v="2"/>
    <x v="1"/>
    <s v="HNZtenant_prior"/>
    <m/>
    <m/>
    <x v="0"/>
    <m/>
    <s v="prop"/>
    <x v="7"/>
    <x v="0"/>
    <x v="1"/>
  </r>
  <r>
    <x v="2"/>
    <x v="1"/>
    <s v="HNZtenant_prior"/>
    <m/>
    <m/>
    <x v="0"/>
    <n v="9"/>
    <s v="prop"/>
    <x v="7"/>
    <x v="1"/>
    <x v="1"/>
  </r>
  <r>
    <x v="2"/>
    <x v="2"/>
    <s v="HNZtenant_prior"/>
    <m/>
    <m/>
    <x v="0"/>
    <n v="9"/>
    <s v="prop"/>
    <x v="7"/>
    <x v="0"/>
    <x v="1"/>
  </r>
  <r>
    <x v="2"/>
    <x v="2"/>
    <s v="HNZtenant_prior"/>
    <m/>
    <m/>
    <x v="0"/>
    <n v="9"/>
    <s v="prop"/>
    <x v="7"/>
    <x v="1"/>
    <x v="1"/>
  </r>
  <r>
    <x v="2"/>
    <x v="3"/>
    <s v="HNZtenant_prior"/>
    <m/>
    <m/>
    <x v="0"/>
    <m/>
    <s v="prop"/>
    <x v="7"/>
    <x v="0"/>
    <x v="1"/>
  </r>
  <r>
    <x v="2"/>
    <x v="3"/>
    <s v="HNZtenant_prior"/>
    <m/>
    <m/>
    <x v="0"/>
    <m/>
    <s v="prop"/>
    <x v="7"/>
    <x v="1"/>
    <x v="1"/>
  </r>
  <r>
    <x v="0"/>
    <x v="1"/>
    <s v="HNZtenant_prior"/>
    <m/>
    <m/>
    <x v="1"/>
    <m/>
    <s v="prop"/>
    <x v="7"/>
    <x v="2"/>
    <x v="1"/>
  </r>
  <r>
    <x v="2"/>
    <x v="0"/>
    <s v="HNZtenant_prior"/>
    <m/>
    <m/>
    <x v="1"/>
    <n v="12"/>
    <s v="prop"/>
    <x v="7"/>
    <x v="0"/>
    <x v="1"/>
  </r>
  <r>
    <x v="2"/>
    <x v="0"/>
    <s v="HNZtenant_prior"/>
    <m/>
    <m/>
    <x v="1"/>
    <n v="6"/>
    <s v="prop"/>
    <x v="7"/>
    <x v="1"/>
    <x v="1"/>
  </r>
  <r>
    <x v="0"/>
    <x v="1"/>
    <s v="HNZtenant_prioryear"/>
    <m/>
    <m/>
    <x v="2"/>
    <m/>
    <s v="prop"/>
    <x v="8"/>
    <x v="2"/>
    <x v="1"/>
  </r>
  <r>
    <x v="0"/>
    <x v="2"/>
    <s v="HNZtenant_prioryear"/>
    <m/>
    <m/>
    <x v="2"/>
    <m/>
    <s v="prop"/>
    <x v="8"/>
    <x v="2"/>
    <x v="1"/>
  </r>
  <r>
    <x v="1"/>
    <x v="1"/>
    <s v="HNZtenant_prioryear"/>
    <m/>
    <m/>
    <x v="2"/>
    <m/>
    <s v="prop"/>
    <x v="8"/>
    <x v="2"/>
    <x v="1"/>
  </r>
  <r>
    <x v="2"/>
    <x v="1"/>
    <s v="HNZtenant_prioryear"/>
    <m/>
    <m/>
    <x v="2"/>
    <m/>
    <s v="prop"/>
    <x v="8"/>
    <x v="2"/>
    <x v="1"/>
  </r>
  <r>
    <x v="2"/>
    <x v="2"/>
    <s v="HNZtenant_prioryear"/>
    <m/>
    <m/>
    <x v="2"/>
    <m/>
    <s v="prop"/>
    <x v="8"/>
    <x v="2"/>
    <x v="1"/>
  </r>
  <r>
    <x v="2"/>
    <x v="1"/>
    <s v="HNZtenant_prioryear"/>
    <m/>
    <m/>
    <x v="0"/>
    <m/>
    <s v="prop"/>
    <x v="8"/>
    <x v="0"/>
    <x v="1"/>
  </r>
  <r>
    <x v="2"/>
    <x v="1"/>
    <s v="HNZtenant_prioryear"/>
    <m/>
    <m/>
    <x v="0"/>
    <n v="9"/>
    <s v="prop"/>
    <x v="8"/>
    <x v="1"/>
    <x v="1"/>
  </r>
  <r>
    <x v="2"/>
    <x v="2"/>
    <s v="HNZtenant_prioryear"/>
    <m/>
    <m/>
    <x v="0"/>
    <n v="9"/>
    <s v="prop"/>
    <x v="8"/>
    <x v="0"/>
    <x v="1"/>
  </r>
  <r>
    <x v="2"/>
    <x v="2"/>
    <s v="HNZtenant_prioryear"/>
    <m/>
    <m/>
    <x v="0"/>
    <n v="9"/>
    <s v="prop"/>
    <x v="8"/>
    <x v="1"/>
    <x v="1"/>
  </r>
  <r>
    <x v="2"/>
    <x v="3"/>
    <s v="HNZtenant_prioryear"/>
    <m/>
    <m/>
    <x v="0"/>
    <m/>
    <s v="prop"/>
    <x v="8"/>
    <x v="0"/>
    <x v="1"/>
  </r>
  <r>
    <x v="2"/>
    <x v="3"/>
    <s v="HNZtenant_prioryear"/>
    <m/>
    <m/>
    <x v="0"/>
    <m/>
    <s v="prop"/>
    <x v="8"/>
    <x v="1"/>
    <x v="1"/>
  </r>
  <r>
    <x v="0"/>
    <x v="1"/>
    <s v="HNZtenant_prioryear"/>
    <m/>
    <m/>
    <x v="1"/>
    <m/>
    <s v="prop"/>
    <x v="8"/>
    <x v="2"/>
    <x v="1"/>
  </r>
  <r>
    <x v="2"/>
    <x v="0"/>
    <s v="HNZtenant_prioryear"/>
    <m/>
    <m/>
    <x v="1"/>
    <n v="12"/>
    <s v="prop"/>
    <x v="8"/>
    <x v="0"/>
    <x v="1"/>
  </r>
  <r>
    <x v="2"/>
    <x v="0"/>
    <s v="HNZtenant_prioryear"/>
    <m/>
    <m/>
    <x v="1"/>
    <n v="6"/>
    <s v="prop"/>
    <x v="8"/>
    <x v="1"/>
    <x v="1"/>
  </r>
  <r>
    <x v="2"/>
    <x v="1"/>
    <s v="HNZtenant_prioryear"/>
    <m/>
    <m/>
    <x v="1"/>
    <n v="183"/>
    <s v="prop"/>
    <x v="8"/>
    <x v="0"/>
    <x v="1"/>
  </r>
  <r>
    <x v="2"/>
    <x v="1"/>
    <s v="HNZtenant_prioryear"/>
    <m/>
    <m/>
    <x v="1"/>
    <n v="144"/>
    <s v="prop"/>
    <x v="8"/>
    <x v="1"/>
    <x v="1"/>
  </r>
  <r>
    <x v="2"/>
    <x v="2"/>
    <s v="HNZtenant_prioryear"/>
    <m/>
    <m/>
    <x v="1"/>
    <n v="435"/>
    <s v="prop"/>
    <x v="8"/>
    <x v="0"/>
    <x v="1"/>
  </r>
  <r>
    <x v="2"/>
    <x v="2"/>
    <s v="HNZtenant_prioryear"/>
    <m/>
    <m/>
    <x v="1"/>
    <n v="291"/>
    <s v="prop"/>
    <x v="8"/>
    <x v="1"/>
    <x v="1"/>
  </r>
  <r>
    <x v="2"/>
    <x v="3"/>
    <s v="HNZtenant_prioryear"/>
    <m/>
    <m/>
    <x v="1"/>
    <n v="75"/>
    <s v="prop"/>
    <x v="8"/>
    <x v="1"/>
    <x v="1"/>
  </r>
  <r>
    <x v="0"/>
    <x v="1"/>
    <s v="offend_prioryr"/>
    <m/>
    <m/>
    <x v="2"/>
    <m/>
    <s v="prop"/>
    <x v="9"/>
    <x v="2"/>
    <x v="1"/>
  </r>
  <r>
    <x v="0"/>
    <x v="2"/>
    <s v="offend_prioryr"/>
    <m/>
    <m/>
    <x v="2"/>
    <m/>
    <s v="prop"/>
    <x v="9"/>
    <x v="2"/>
    <x v="1"/>
  </r>
  <r>
    <x v="1"/>
    <x v="1"/>
    <s v="offend_prioryr"/>
    <m/>
    <m/>
    <x v="2"/>
    <m/>
    <s v="prop"/>
    <x v="9"/>
    <x v="2"/>
    <x v="1"/>
  </r>
  <r>
    <x v="2"/>
    <x v="0"/>
    <s v="offend_prioryr"/>
    <m/>
    <m/>
    <x v="2"/>
    <n v="231"/>
    <s v="prop"/>
    <x v="9"/>
    <x v="0"/>
    <x v="1"/>
  </r>
  <r>
    <x v="2"/>
    <x v="0"/>
    <s v="offend_prioryr"/>
    <m/>
    <m/>
    <x v="2"/>
    <n v="168"/>
    <s v="prop"/>
    <x v="9"/>
    <x v="1"/>
    <x v="1"/>
  </r>
  <r>
    <x v="2"/>
    <x v="1"/>
    <s v="offend_prioryr"/>
    <m/>
    <m/>
    <x v="2"/>
    <m/>
    <s v="prop"/>
    <x v="9"/>
    <x v="2"/>
    <x v="1"/>
  </r>
  <r>
    <x v="2"/>
    <x v="2"/>
    <s v="offend_prioryr"/>
    <m/>
    <m/>
    <x v="2"/>
    <m/>
    <s v="prop"/>
    <x v="9"/>
    <x v="2"/>
    <x v="1"/>
  </r>
  <r>
    <x v="2"/>
    <x v="3"/>
    <s v="offend_prioryr"/>
    <m/>
    <m/>
    <x v="2"/>
    <n v="885"/>
    <s v="prop"/>
    <x v="9"/>
    <x v="1"/>
    <x v="1"/>
  </r>
  <r>
    <x v="2"/>
    <x v="1"/>
    <s v="offend_prioryr"/>
    <m/>
    <m/>
    <x v="0"/>
    <m/>
    <s v="prop"/>
    <x v="9"/>
    <x v="0"/>
    <x v="1"/>
  </r>
  <r>
    <x v="2"/>
    <x v="1"/>
    <s v="offend_prioryr"/>
    <m/>
    <m/>
    <x v="0"/>
    <n v="9"/>
    <s v="prop"/>
    <x v="9"/>
    <x v="1"/>
    <x v="1"/>
  </r>
  <r>
    <x v="2"/>
    <x v="2"/>
    <s v="offend_prioryr"/>
    <m/>
    <m/>
    <x v="0"/>
    <n v="9"/>
    <s v="prop"/>
    <x v="9"/>
    <x v="0"/>
    <x v="1"/>
  </r>
  <r>
    <x v="2"/>
    <x v="2"/>
    <s v="offend_prioryr"/>
    <m/>
    <m/>
    <x v="0"/>
    <n v="9"/>
    <s v="prop"/>
    <x v="9"/>
    <x v="1"/>
    <x v="1"/>
  </r>
  <r>
    <x v="2"/>
    <x v="3"/>
    <s v="offend_prioryr"/>
    <m/>
    <m/>
    <x v="0"/>
    <m/>
    <s v="prop"/>
    <x v="9"/>
    <x v="0"/>
    <x v="1"/>
  </r>
  <r>
    <x v="2"/>
    <x v="3"/>
    <s v="offend_prioryr"/>
    <m/>
    <m/>
    <x v="0"/>
    <m/>
    <s v="prop"/>
    <x v="9"/>
    <x v="1"/>
    <x v="1"/>
  </r>
  <r>
    <x v="0"/>
    <x v="1"/>
    <s v="offend_prioryr"/>
    <m/>
    <m/>
    <x v="1"/>
    <m/>
    <s v="prop"/>
    <x v="9"/>
    <x v="2"/>
    <x v="1"/>
  </r>
  <r>
    <x v="2"/>
    <x v="0"/>
    <s v="offend_prioryr"/>
    <m/>
    <m/>
    <x v="1"/>
    <n v="12"/>
    <s v="prop"/>
    <x v="9"/>
    <x v="0"/>
    <x v="1"/>
  </r>
  <r>
    <x v="2"/>
    <x v="0"/>
    <s v="offend_prioryr"/>
    <m/>
    <m/>
    <x v="1"/>
    <n v="6"/>
    <s v="prop"/>
    <x v="9"/>
    <x v="1"/>
    <x v="1"/>
  </r>
  <r>
    <x v="2"/>
    <x v="1"/>
    <s v="offend_prioryr"/>
    <m/>
    <m/>
    <x v="1"/>
    <n v="144"/>
    <s v="prop"/>
    <x v="9"/>
    <x v="1"/>
    <x v="1"/>
  </r>
  <r>
    <x v="2"/>
    <x v="3"/>
    <s v="offend_prioryr"/>
    <m/>
    <m/>
    <x v="1"/>
    <n v="63"/>
    <s v="prop"/>
    <x v="9"/>
    <x v="0"/>
    <x v="1"/>
  </r>
  <r>
    <x v="2"/>
    <x v="3"/>
    <s v="offend_prioryr"/>
    <m/>
    <m/>
    <x v="1"/>
    <n v="75"/>
    <s v="prop"/>
    <x v="9"/>
    <x v="1"/>
    <x v="1"/>
  </r>
  <r>
    <x v="0"/>
    <x v="1"/>
    <s v="offend_serious_harm_prioryr"/>
    <m/>
    <m/>
    <x v="2"/>
    <m/>
    <s v="prop"/>
    <x v="10"/>
    <x v="2"/>
    <x v="1"/>
  </r>
  <r>
    <x v="0"/>
    <x v="2"/>
    <s v="offend_serious_harm_prioryr"/>
    <m/>
    <m/>
    <x v="2"/>
    <m/>
    <s v="prop"/>
    <x v="10"/>
    <x v="2"/>
    <x v="1"/>
  </r>
  <r>
    <x v="1"/>
    <x v="1"/>
    <s v="offend_serious_harm_prioryr"/>
    <m/>
    <m/>
    <x v="2"/>
    <m/>
    <s v="prop"/>
    <x v="10"/>
    <x v="2"/>
    <x v="1"/>
  </r>
  <r>
    <x v="2"/>
    <x v="0"/>
    <s v="offend_serious_harm_prioryr"/>
    <m/>
    <m/>
    <x v="2"/>
    <n v="231"/>
    <s v="prop"/>
    <x v="10"/>
    <x v="0"/>
    <x v="1"/>
  </r>
  <r>
    <x v="2"/>
    <x v="0"/>
    <s v="offend_serious_harm_prioryr"/>
    <m/>
    <m/>
    <x v="2"/>
    <n v="168"/>
    <s v="prop"/>
    <x v="10"/>
    <x v="1"/>
    <x v="1"/>
  </r>
  <r>
    <x v="2"/>
    <x v="1"/>
    <s v="offend_serious_harm_prioryr"/>
    <m/>
    <m/>
    <x v="2"/>
    <n v="2253"/>
    <s v="prop"/>
    <x v="10"/>
    <x v="1"/>
    <x v="1"/>
  </r>
  <r>
    <x v="2"/>
    <x v="1"/>
    <s v="offend_serious_harm_prioryr"/>
    <m/>
    <m/>
    <x v="2"/>
    <m/>
    <s v="prop"/>
    <x v="10"/>
    <x v="2"/>
    <x v="1"/>
  </r>
  <r>
    <x v="2"/>
    <x v="2"/>
    <s v="offend_serious_harm_prioryr"/>
    <m/>
    <m/>
    <x v="2"/>
    <m/>
    <s v="prop"/>
    <x v="10"/>
    <x v="2"/>
    <x v="1"/>
  </r>
  <r>
    <x v="2"/>
    <x v="3"/>
    <s v="offend_serious_harm_prioryr"/>
    <m/>
    <m/>
    <x v="2"/>
    <n v="699"/>
    <s v="prop"/>
    <x v="10"/>
    <x v="0"/>
    <x v="1"/>
  </r>
  <r>
    <x v="2"/>
    <x v="3"/>
    <s v="offend_serious_harm_prioryr"/>
    <m/>
    <m/>
    <x v="2"/>
    <n v="885"/>
    <s v="prop"/>
    <x v="10"/>
    <x v="1"/>
    <x v="1"/>
  </r>
  <r>
    <x v="0"/>
    <x v="0"/>
    <s v="offend_serious_harm_prioryr"/>
    <m/>
    <m/>
    <x v="0"/>
    <n v="996"/>
    <s v="prop"/>
    <x v="10"/>
    <x v="1"/>
    <x v="1"/>
  </r>
  <r>
    <x v="0"/>
    <x v="1"/>
    <s v="offend_serious_harm_prioryr"/>
    <m/>
    <m/>
    <x v="0"/>
    <n v="987"/>
    <s v="prop"/>
    <x v="10"/>
    <x v="1"/>
    <x v="1"/>
  </r>
  <r>
    <x v="0"/>
    <x v="3"/>
    <s v="offend_serious_harm_prioryr"/>
    <m/>
    <m/>
    <x v="0"/>
    <n v="2448"/>
    <s v="prop"/>
    <x v="10"/>
    <x v="0"/>
    <x v="1"/>
  </r>
  <r>
    <x v="0"/>
    <x v="3"/>
    <s v="offend_serious_harm_prioryr"/>
    <m/>
    <m/>
    <x v="0"/>
    <n v="2613"/>
    <s v="prop"/>
    <x v="10"/>
    <x v="1"/>
    <x v="1"/>
  </r>
  <r>
    <x v="1"/>
    <x v="0"/>
    <s v="offend_serious_harm_prioryr"/>
    <m/>
    <m/>
    <x v="0"/>
    <n v="717"/>
    <s v="prop"/>
    <x v="10"/>
    <x v="1"/>
    <x v="1"/>
  </r>
  <r>
    <x v="1"/>
    <x v="3"/>
    <s v="offend_serious_harm_prioryr"/>
    <m/>
    <m/>
    <x v="0"/>
    <n v="231"/>
    <s v="prop"/>
    <x v="10"/>
    <x v="0"/>
    <x v="1"/>
  </r>
  <r>
    <x v="2"/>
    <x v="1"/>
    <s v="offend_serious_harm_prioryr"/>
    <m/>
    <m/>
    <x v="0"/>
    <m/>
    <s v="prop"/>
    <x v="10"/>
    <x v="0"/>
    <x v="1"/>
  </r>
  <r>
    <x v="2"/>
    <x v="1"/>
    <s v="offend_serious_harm_prioryr"/>
    <m/>
    <m/>
    <x v="0"/>
    <n v="9"/>
    <s v="prop"/>
    <x v="10"/>
    <x v="1"/>
    <x v="1"/>
  </r>
  <r>
    <x v="2"/>
    <x v="2"/>
    <s v="offend_serious_harm_prioryr"/>
    <m/>
    <m/>
    <x v="0"/>
    <n v="9"/>
    <s v="prop"/>
    <x v="10"/>
    <x v="0"/>
    <x v="1"/>
  </r>
  <r>
    <x v="2"/>
    <x v="2"/>
    <s v="offend_serious_harm_prioryr"/>
    <m/>
    <m/>
    <x v="0"/>
    <n v="9"/>
    <s v="prop"/>
    <x v="10"/>
    <x v="1"/>
    <x v="1"/>
  </r>
  <r>
    <x v="2"/>
    <x v="3"/>
    <s v="offend_serious_harm_prioryr"/>
    <m/>
    <m/>
    <x v="0"/>
    <m/>
    <s v="prop"/>
    <x v="10"/>
    <x v="0"/>
    <x v="1"/>
  </r>
  <r>
    <x v="2"/>
    <x v="3"/>
    <s v="offend_serious_harm_prioryr"/>
    <m/>
    <m/>
    <x v="0"/>
    <m/>
    <s v="prop"/>
    <x v="10"/>
    <x v="1"/>
    <x v="1"/>
  </r>
  <r>
    <x v="0"/>
    <x v="1"/>
    <s v="offend_serious_harm_prioryr"/>
    <m/>
    <m/>
    <x v="1"/>
    <m/>
    <s v="prop"/>
    <x v="10"/>
    <x v="2"/>
    <x v="1"/>
  </r>
  <r>
    <x v="2"/>
    <x v="0"/>
    <s v="offend_serious_harm_prioryr"/>
    <m/>
    <m/>
    <x v="1"/>
    <n v="12"/>
    <s v="prop"/>
    <x v="10"/>
    <x v="0"/>
    <x v="1"/>
  </r>
  <r>
    <x v="2"/>
    <x v="0"/>
    <s v="offend_serious_harm_prioryr"/>
    <m/>
    <m/>
    <x v="1"/>
    <n v="6"/>
    <s v="prop"/>
    <x v="10"/>
    <x v="1"/>
    <x v="1"/>
  </r>
  <r>
    <x v="2"/>
    <x v="1"/>
    <s v="offend_serious_harm_prioryr"/>
    <m/>
    <m/>
    <x v="1"/>
    <n v="183"/>
    <s v="prop"/>
    <x v="10"/>
    <x v="0"/>
    <x v="1"/>
  </r>
  <r>
    <x v="2"/>
    <x v="1"/>
    <s v="offend_serious_harm_prioryr"/>
    <m/>
    <m/>
    <x v="1"/>
    <n v="144"/>
    <s v="prop"/>
    <x v="10"/>
    <x v="1"/>
    <x v="1"/>
  </r>
  <r>
    <x v="2"/>
    <x v="2"/>
    <s v="offend_serious_harm_prioryr"/>
    <m/>
    <m/>
    <x v="1"/>
    <n v="435"/>
    <s v="prop"/>
    <x v="10"/>
    <x v="0"/>
    <x v="1"/>
  </r>
  <r>
    <x v="2"/>
    <x v="2"/>
    <s v="offend_serious_harm_prioryr"/>
    <m/>
    <m/>
    <x v="1"/>
    <n v="291"/>
    <s v="prop"/>
    <x v="10"/>
    <x v="1"/>
    <x v="1"/>
  </r>
  <r>
    <x v="2"/>
    <x v="3"/>
    <s v="offend_serious_harm_prioryr"/>
    <m/>
    <m/>
    <x v="1"/>
    <n v="63"/>
    <s v="prop"/>
    <x v="10"/>
    <x v="0"/>
    <x v="1"/>
  </r>
  <r>
    <x v="2"/>
    <x v="3"/>
    <s v="offend_serious_harm_prioryr"/>
    <m/>
    <m/>
    <x v="1"/>
    <n v="75"/>
    <s v="prop"/>
    <x v="10"/>
    <x v="1"/>
    <x v="1"/>
  </r>
  <r>
    <x v="0"/>
    <x v="1"/>
    <s v="PRIMHD_flag"/>
    <m/>
    <m/>
    <x v="2"/>
    <m/>
    <s v="prop"/>
    <x v="11"/>
    <x v="2"/>
    <x v="1"/>
  </r>
  <r>
    <x v="0"/>
    <x v="2"/>
    <s v="PRIMHD_flag"/>
    <m/>
    <m/>
    <x v="2"/>
    <m/>
    <s v="prop"/>
    <x v="11"/>
    <x v="2"/>
    <x v="1"/>
  </r>
  <r>
    <x v="1"/>
    <x v="1"/>
    <s v="PRIMHD_flag"/>
    <m/>
    <m/>
    <x v="2"/>
    <m/>
    <s v="prop"/>
    <x v="11"/>
    <x v="2"/>
    <x v="1"/>
  </r>
  <r>
    <x v="2"/>
    <x v="0"/>
    <s v="PRIMHD_flag"/>
    <m/>
    <m/>
    <x v="2"/>
    <n v="231"/>
    <s v="prop"/>
    <x v="11"/>
    <x v="0"/>
    <x v="1"/>
  </r>
  <r>
    <x v="2"/>
    <x v="1"/>
    <s v="PRIMHD_flag"/>
    <m/>
    <m/>
    <x v="2"/>
    <m/>
    <s v="prop"/>
    <x v="11"/>
    <x v="2"/>
    <x v="1"/>
  </r>
  <r>
    <x v="2"/>
    <x v="2"/>
    <s v="PRIMHD_flag"/>
    <m/>
    <m/>
    <x v="2"/>
    <m/>
    <s v="prop"/>
    <x v="11"/>
    <x v="2"/>
    <x v="1"/>
  </r>
  <r>
    <x v="2"/>
    <x v="3"/>
    <s v="PRIMHD_flag"/>
    <m/>
    <m/>
    <x v="2"/>
    <n v="699"/>
    <s v="prop"/>
    <x v="11"/>
    <x v="0"/>
    <x v="1"/>
  </r>
  <r>
    <x v="2"/>
    <x v="3"/>
    <s v="PRIMHD_flag"/>
    <m/>
    <m/>
    <x v="2"/>
    <n v="885"/>
    <s v="prop"/>
    <x v="11"/>
    <x v="1"/>
    <x v="1"/>
  </r>
  <r>
    <x v="2"/>
    <x v="1"/>
    <s v="PRIMHD_flag"/>
    <m/>
    <m/>
    <x v="0"/>
    <m/>
    <s v="prop"/>
    <x v="11"/>
    <x v="0"/>
    <x v="1"/>
  </r>
  <r>
    <x v="2"/>
    <x v="1"/>
    <s v="PRIMHD_flag"/>
    <m/>
    <m/>
    <x v="0"/>
    <n v="9"/>
    <s v="prop"/>
    <x v="11"/>
    <x v="1"/>
    <x v="1"/>
  </r>
  <r>
    <x v="2"/>
    <x v="2"/>
    <s v="PRIMHD_flag"/>
    <m/>
    <m/>
    <x v="0"/>
    <n v="9"/>
    <s v="prop"/>
    <x v="11"/>
    <x v="0"/>
    <x v="1"/>
  </r>
  <r>
    <x v="2"/>
    <x v="2"/>
    <s v="PRIMHD_flag"/>
    <m/>
    <m/>
    <x v="0"/>
    <n v="9"/>
    <s v="prop"/>
    <x v="11"/>
    <x v="1"/>
    <x v="1"/>
  </r>
  <r>
    <x v="2"/>
    <x v="3"/>
    <s v="PRIMHD_flag"/>
    <m/>
    <m/>
    <x v="0"/>
    <m/>
    <s v="prop"/>
    <x v="11"/>
    <x v="0"/>
    <x v="1"/>
  </r>
  <r>
    <x v="2"/>
    <x v="3"/>
    <s v="PRIMHD_flag"/>
    <m/>
    <m/>
    <x v="0"/>
    <m/>
    <s v="prop"/>
    <x v="11"/>
    <x v="1"/>
    <x v="1"/>
  </r>
  <r>
    <x v="0"/>
    <x v="1"/>
    <s v="PRIMHD_flag"/>
    <m/>
    <m/>
    <x v="1"/>
    <m/>
    <s v="prop"/>
    <x v="11"/>
    <x v="2"/>
    <x v="1"/>
  </r>
  <r>
    <x v="2"/>
    <x v="0"/>
    <s v="PRIMHD_flag"/>
    <m/>
    <m/>
    <x v="1"/>
    <n v="12"/>
    <s v="prop"/>
    <x v="11"/>
    <x v="0"/>
    <x v="1"/>
  </r>
  <r>
    <x v="2"/>
    <x v="0"/>
    <s v="PRIMHD_flag"/>
    <m/>
    <m/>
    <x v="1"/>
    <n v="6"/>
    <s v="prop"/>
    <x v="11"/>
    <x v="1"/>
    <x v="1"/>
  </r>
  <r>
    <x v="2"/>
    <x v="1"/>
    <s v="PRIMHD_flag"/>
    <m/>
    <m/>
    <x v="1"/>
    <n v="183"/>
    <s v="prop"/>
    <x v="11"/>
    <x v="0"/>
    <x v="1"/>
  </r>
  <r>
    <x v="2"/>
    <x v="1"/>
    <s v="PRIMHD_flag"/>
    <m/>
    <m/>
    <x v="1"/>
    <n v="144"/>
    <s v="prop"/>
    <x v="11"/>
    <x v="1"/>
    <x v="1"/>
  </r>
  <r>
    <x v="2"/>
    <x v="2"/>
    <s v="PRIMHD_flag"/>
    <m/>
    <m/>
    <x v="1"/>
    <n v="291"/>
    <s v="prop"/>
    <x v="11"/>
    <x v="1"/>
    <x v="1"/>
  </r>
  <r>
    <x v="2"/>
    <x v="3"/>
    <s v="PRIMHD_flag"/>
    <m/>
    <m/>
    <x v="1"/>
    <n v="63"/>
    <s v="prop"/>
    <x v="11"/>
    <x v="0"/>
    <x v="1"/>
  </r>
  <r>
    <x v="2"/>
    <x v="3"/>
    <s v="PRIMHD_flag"/>
    <m/>
    <m/>
    <x v="1"/>
    <n v="75"/>
    <s v="prop"/>
    <x v="11"/>
    <x v="1"/>
    <x v="1"/>
  </r>
  <r>
    <x v="0"/>
    <x v="1"/>
    <s v="victim_prioryr"/>
    <m/>
    <m/>
    <x v="2"/>
    <m/>
    <s v="prop"/>
    <x v="12"/>
    <x v="2"/>
    <x v="1"/>
  </r>
  <r>
    <x v="0"/>
    <x v="2"/>
    <s v="victim_prioryr"/>
    <m/>
    <m/>
    <x v="2"/>
    <m/>
    <s v="prop"/>
    <x v="12"/>
    <x v="2"/>
    <x v="1"/>
  </r>
  <r>
    <x v="1"/>
    <x v="1"/>
    <s v="victim_prioryr"/>
    <m/>
    <m/>
    <x v="2"/>
    <m/>
    <s v="prop"/>
    <x v="12"/>
    <x v="2"/>
    <x v="1"/>
  </r>
  <r>
    <x v="2"/>
    <x v="0"/>
    <s v="victim_prioryr"/>
    <m/>
    <m/>
    <x v="2"/>
    <n v="231"/>
    <s v="prop"/>
    <x v="12"/>
    <x v="0"/>
    <x v="1"/>
  </r>
  <r>
    <x v="2"/>
    <x v="0"/>
    <s v="victim_prioryr"/>
    <m/>
    <m/>
    <x v="2"/>
    <n v="168"/>
    <s v="prop"/>
    <x v="12"/>
    <x v="1"/>
    <x v="1"/>
  </r>
  <r>
    <x v="2"/>
    <x v="1"/>
    <s v="victim_prioryr"/>
    <m/>
    <m/>
    <x v="2"/>
    <m/>
    <s v="prop"/>
    <x v="12"/>
    <x v="2"/>
    <x v="1"/>
  </r>
  <r>
    <x v="2"/>
    <x v="2"/>
    <s v="victim_prioryr"/>
    <m/>
    <m/>
    <x v="2"/>
    <m/>
    <s v="prop"/>
    <x v="12"/>
    <x v="2"/>
    <x v="1"/>
  </r>
  <r>
    <x v="2"/>
    <x v="3"/>
    <s v="victim_prioryr"/>
    <m/>
    <m/>
    <x v="2"/>
    <n v="885"/>
    <s v="prop"/>
    <x v="12"/>
    <x v="1"/>
    <x v="1"/>
  </r>
  <r>
    <x v="2"/>
    <x v="1"/>
    <s v="victim_prioryr"/>
    <m/>
    <m/>
    <x v="0"/>
    <m/>
    <s v="prop"/>
    <x v="12"/>
    <x v="0"/>
    <x v="1"/>
  </r>
  <r>
    <x v="2"/>
    <x v="1"/>
    <s v="victim_prioryr"/>
    <m/>
    <m/>
    <x v="0"/>
    <n v="9"/>
    <s v="prop"/>
    <x v="12"/>
    <x v="1"/>
    <x v="1"/>
  </r>
  <r>
    <x v="2"/>
    <x v="2"/>
    <s v="victim_prioryr"/>
    <m/>
    <m/>
    <x v="0"/>
    <n v="9"/>
    <s v="prop"/>
    <x v="12"/>
    <x v="0"/>
    <x v="1"/>
  </r>
  <r>
    <x v="2"/>
    <x v="2"/>
    <s v="victim_prioryr"/>
    <m/>
    <m/>
    <x v="0"/>
    <n v="9"/>
    <s v="prop"/>
    <x v="12"/>
    <x v="1"/>
    <x v="1"/>
  </r>
  <r>
    <x v="2"/>
    <x v="3"/>
    <s v="victim_prioryr"/>
    <m/>
    <m/>
    <x v="0"/>
    <m/>
    <s v="prop"/>
    <x v="12"/>
    <x v="0"/>
    <x v="1"/>
  </r>
  <r>
    <x v="2"/>
    <x v="3"/>
    <s v="victim_prioryr"/>
    <m/>
    <m/>
    <x v="0"/>
    <m/>
    <s v="prop"/>
    <x v="12"/>
    <x v="1"/>
    <x v="1"/>
  </r>
  <r>
    <x v="0"/>
    <x v="1"/>
    <s v="victim_prioryr"/>
    <m/>
    <m/>
    <x v="1"/>
    <m/>
    <s v="prop"/>
    <x v="12"/>
    <x v="2"/>
    <x v="1"/>
  </r>
  <r>
    <x v="2"/>
    <x v="0"/>
    <s v="victim_prioryr"/>
    <m/>
    <m/>
    <x v="1"/>
    <n v="12"/>
    <s v="prop"/>
    <x v="12"/>
    <x v="0"/>
    <x v="1"/>
  </r>
  <r>
    <x v="2"/>
    <x v="0"/>
    <s v="victim_prioryr"/>
    <m/>
    <m/>
    <x v="1"/>
    <n v="6"/>
    <s v="prop"/>
    <x v="12"/>
    <x v="1"/>
    <x v="1"/>
  </r>
  <r>
    <x v="2"/>
    <x v="3"/>
    <s v="victim_prioryr"/>
    <m/>
    <m/>
    <x v="1"/>
    <n v="63"/>
    <s v="prop"/>
    <x v="12"/>
    <x v="0"/>
    <x v="1"/>
  </r>
  <r>
    <x v="2"/>
    <x v="3"/>
    <s v="victim_prioryr"/>
    <m/>
    <m/>
    <x v="1"/>
    <n v="75"/>
    <s v="prop"/>
    <x v="12"/>
    <x v="1"/>
    <x v="1"/>
  </r>
  <r>
    <x v="0"/>
    <x v="1"/>
    <s v="victim_serious_harm_prioryr"/>
    <m/>
    <m/>
    <x v="2"/>
    <m/>
    <s v="prop"/>
    <x v="13"/>
    <x v="2"/>
    <x v="1"/>
  </r>
  <r>
    <x v="0"/>
    <x v="2"/>
    <s v="victim_serious_harm_prioryr"/>
    <m/>
    <m/>
    <x v="2"/>
    <m/>
    <s v="prop"/>
    <x v="13"/>
    <x v="2"/>
    <x v="1"/>
  </r>
  <r>
    <x v="1"/>
    <x v="1"/>
    <s v="victim_serious_harm_prioryr"/>
    <m/>
    <m/>
    <x v="2"/>
    <m/>
    <s v="prop"/>
    <x v="13"/>
    <x v="2"/>
    <x v="1"/>
  </r>
  <r>
    <x v="2"/>
    <x v="0"/>
    <s v="victim_serious_harm_prioryr"/>
    <m/>
    <m/>
    <x v="2"/>
    <n v="231"/>
    <s v="prop"/>
    <x v="13"/>
    <x v="0"/>
    <x v="1"/>
  </r>
  <r>
    <x v="2"/>
    <x v="0"/>
    <s v="victim_serious_harm_prioryr"/>
    <m/>
    <m/>
    <x v="2"/>
    <n v="168"/>
    <s v="prop"/>
    <x v="13"/>
    <x v="1"/>
    <x v="1"/>
  </r>
  <r>
    <x v="2"/>
    <x v="1"/>
    <s v="victim_serious_harm_prioryr"/>
    <m/>
    <m/>
    <x v="2"/>
    <m/>
    <s v="prop"/>
    <x v="13"/>
    <x v="2"/>
    <x v="1"/>
  </r>
  <r>
    <x v="2"/>
    <x v="2"/>
    <s v="victim_serious_harm_prioryr"/>
    <m/>
    <m/>
    <x v="2"/>
    <m/>
    <s v="prop"/>
    <x v="13"/>
    <x v="2"/>
    <x v="1"/>
  </r>
  <r>
    <x v="2"/>
    <x v="3"/>
    <s v="victim_serious_harm_prioryr"/>
    <m/>
    <m/>
    <x v="2"/>
    <n v="885"/>
    <s v="prop"/>
    <x v="13"/>
    <x v="1"/>
    <x v="1"/>
  </r>
  <r>
    <x v="2"/>
    <x v="1"/>
    <s v="victim_serious_harm_prioryr"/>
    <m/>
    <m/>
    <x v="0"/>
    <m/>
    <s v="prop"/>
    <x v="13"/>
    <x v="0"/>
    <x v="1"/>
  </r>
  <r>
    <x v="2"/>
    <x v="1"/>
    <s v="victim_serious_harm_prioryr"/>
    <m/>
    <m/>
    <x v="0"/>
    <n v="9"/>
    <s v="prop"/>
    <x v="13"/>
    <x v="1"/>
    <x v="1"/>
  </r>
  <r>
    <x v="2"/>
    <x v="2"/>
    <s v="victim_serious_harm_prioryr"/>
    <m/>
    <m/>
    <x v="0"/>
    <n v="9"/>
    <s v="prop"/>
    <x v="13"/>
    <x v="0"/>
    <x v="1"/>
  </r>
  <r>
    <x v="2"/>
    <x v="2"/>
    <s v="victim_serious_harm_prioryr"/>
    <m/>
    <m/>
    <x v="0"/>
    <n v="9"/>
    <s v="prop"/>
    <x v="13"/>
    <x v="1"/>
    <x v="1"/>
  </r>
  <r>
    <x v="2"/>
    <x v="3"/>
    <s v="victim_serious_harm_prioryr"/>
    <m/>
    <m/>
    <x v="0"/>
    <m/>
    <s v="prop"/>
    <x v="13"/>
    <x v="0"/>
    <x v="1"/>
  </r>
  <r>
    <x v="2"/>
    <x v="3"/>
    <s v="victim_serious_harm_prioryr"/>
    <m/>
    <m/>
    <x v="0"/>
    <m/>
    <s v="prop"/>
    <x v="13"/>
    <x v="1"/>
    <x v="1"/>
  </r>
  <r>
    <x v="0"/>
    <x v="1"/>
    <s v="victim_serious_harm_prioryr"/>
    <m/>
    <m/>
    <x v="1"/>
    <m/>
    <s v="prop"/>
    <x v="13"/>
    <x v="2"/>
    <x v="1"/>
  </r>
  <r>
    <x v="2"/>
    <x v="0"/>
    <s v="victim_serious_harm_prioryr"/>
    <m/>
    <m/>
    <x v="1"/>
    <n v="12"/>
    <s v="prop"/>
    <x v="13"/>
    <x v="0"/>
    <x v="1"/>
  </r>
  <r>
    <x v="2"/>
    <x v="0"/>
    <s v="victim_serious_harm_prioryr"/>
    <m/>
    <m/>
    <x v="1"/>
    <n v="6"/>
    <s v="prop"/>
    <x v="13"/>
    <x v="1"/>
    <x v="1"/>
  </r>
  <r>
    <x v="2"/>
    <x v="1"/>
    <s v="victim_serious_harm_prioryr"/>
    <m/>
    <m/>
    <x v="1"/>
    <n v="144"/>
    <s v="prop"/>
    <x v="13"/>
    <x v="1"/>
    <x v="1"/>
  </r>
  <r>
    <x v="2"/>
    <x v="2"/>
    <s v="victim_serious_harm_prioryr"/>
    <m/>
    <m/>
    <x v="1"/>
    <n v="435"/>
    <s v="prop"/>
    <x v="13"/>
    <x v="0"/>
    <x v="1"/>
  </r>
  <r>
    <x v="2"/>
    <x v="3"/>
    <s v="victim_serious_harm_prioryr"/>
    <m/>
    <m/>
    <x v="1"/>
    <n v="63"/>
    <s v="prop"/>
    <x v="13"/>
    <x v="0"/>
    <x v="1"/>
  </r>
  <r>
    <x v="2"/>
    <x v="3"/>
    <s v="victim_serious_harm_prioryr"/>
    <m/>
    <m/>
    <x v="1"/>
    <n v="75"/>
    <s v="prop"/>
    <x v="13"/>
    <x v="1"/>
    <x v="1"/>
  </r>
  <r>
    <x v="0"/>
    <x v="1"/>
    <s v="high_qual_nqf"/>
    <m/>
    <m/>
    <x v="2"/>
    <m/>
    <s v="prop"/>
    <x v="14"/>
    <x v="2"/>
    <x v="0"/>
  </r>
  <r>
    <x v="0"/>
    <x v="2"/>
    <s v="high_qual_nqf"/>
    <m/>
    <m/>
    <x v="2"/>
    <m/>
    <s v="prop"/>
    <x v="14"/>
    <x v="2"/>
    <x v="0"/>
  </r>
  <r>
    <x v="1"/>
    <x v="1"/>
    <s v="high_qual_nqf"/>
    <m/>
    <m/>
    <x v="2"/>
    <m/>
    <s v="prop"/>
    <x v="14"/>
    <x v="2"/>
    <x v="0"/>
  </r>
  <r>
    <x v="2"/>
    <x v="0"/>
    <s v="high_qual_nqf"/>
    <m/>
    <m/>
    <x v="2"/>
    <n v="168"/>
    <s v="prop"/>
    <x v="14"/>
    <x v="1"/>
    <x v="0"/>
  </r>
  <r>
    <x v="2"/>
    <x v="1"/>
    <s v="high_qual_nqf"/>
    <m/>
    <m/>
    <x v="2"/>
    <m/>
    <s v="prop"/>
    <x v="14"/>
    <x v="2"/>
    <x v="0"/>
  </r>
  <r>
    <x v="0"/>
    <x v="0"/>
    <s v="high_qual_nqf"/>
    <m/>
    <m/>
    <x v="0"/>
    <n v="1041"/>
    <s v="prop"/>
    <x v="14"/>
    <x v="0"/>
    <x v="0"/>
  </r>
  <r>
    <x v="1"/>
    <x v="0"/>
    <s v="high_qual_nqf"/>
    <m/>
    <m/>
    <x v="0"/>
    <n v="717"/>
    <s v="prop"/>
    <x v="14"/>
    <x v="1"/>
    <x v="0"/>
  </r>
  <r>
    <x v="2"/>
    <x v="1"/>
    <s v="high_qual_nqf"/>
    <m/>
    <m/>
    <x v="0"/>
    <m/>
    <s v="prop"/>
    <x v="14"/>
    <x v="0"/>
    <x v="0"/>
  </r>
  <r>
    <x v="2"/>
    <x v="2"/>
    <s v="high_qual_nqf"/>
    <m/>
    <m/>
    <x v="0"/>
    <n v="9"/>
    <s v="prop"/>
    <x v="14"/>
    <x v="0"/>
    <x v="0"/>
  </r>
  <r>
    <x v="2"/>
    <x v="3"/>
    <s v="high_qual_nqf"/>
    <m/>
    <m/>
    <x v="0"/>
    <m/>
    <s v="prop"/>
    <x v="14"/>
    <x v="1"/>
    <x v="0"/>
  </r>
  <r>
    <x v="0"/>
    <x v="1"/>
    <s v="high_qual_nqf"/>
    <m/>
    <m/>
    <x v="1"/>
    <m/>
    <s v="prop"/>
    <x v="14"/>
    <x v="2"/>
    <x v="0"/>
  </r>
  <r>
    <x v="2"/>
    <x v="0"/>
    <s v="high_qual_nqf"/>
    <m/>
    <m/>
    <x v="1"/>
    <n v="6"/>
    <s v="prop"/>
    <x v="14"/>
    <x v="1"/>
    <x v="0"/>
  </r>
  <r>
    <x v="0"/>
    <x v="1"/>
    <s v="alcohol_drug_referral_to"/>
    <m/>
    <m/>
    <x v="2"/>
    <m/>
    <s v="prop"/>
    <x v="15"/>
    <x v="2"/>
    <x v="1"/>
  </r>
  <r>
    <x v="0"/>
    <x v="2"/>
    <s v="alcohol_drug_referral_to"/>
    <m/>
    <m/>
    <x v="2"/>
    <m/>
    <s v="prop"/>
    <x v="15"/>
    <x v="2"/>
    <x v="1"/>
  </r>
  <r>
    <x v="1"/>
    <x v="1"/>
    <s v="alcohol_drug_referral_to"/>
    <m/>
    <m/>
    <x v="2"/>
    <m/>
    <s v="prop"/>
    <x v="15"/>
    <x v="2"/>
    <x v="1"/>
  </r>
  <r>
    <x v="2"/>
    <x v="0"/>
    <s v="alcohol_drug_referral_to"/>
    <m/>
    <m/>
    <x v="2"/>
    <n v="231"/>
    <s v="prop"/>
    <x v="15"/>
    <x v="0"/>
    <x v="1"/>
  </r>
  <r>
    <x v="2"/>
    <x v="0"/>
    <s v="alcohol_drug_referral_to"/>
    <m/>
    <m/>
    <x v="2"/>
    <n v="168"/>
    <s v="prop"/>
    <x v="15"/>
    <x v="1"/>
    <x v="1"/>
  </r>
  <r>
    <x v="2"/>
    <x v="1"/>
    <s v="alcohol_drug_referral_to"/>
    <m/>
    <m/>
    <x v="2"/>
    <n v="3264"/>
    <s v="prop"/>
    <x v="15"/>
    <x v="0"/>
    <x v="1"/>
  </r>
  <r>
    <x v="2"/>
    <x v="1"/>
    <s v="alcohol_drug_referral_to"/>
    <m/>
    <m/>
    <x v="2"/>
    <n v="2253"/>
    <s v="prop"/>
    <x v="15"/>
    <x v="1"/>
    <x v="1"/>
  </r>
  <r>
    <x v="2"/>
    <x v="1"/>
    <s v="alcohol_drug_referral_to"/>
    <m/>
    <m/>
    <x v="2"/>
    <m/>
    <s v="prop"/>
    <x v="15"/>
    <x v="2"/>
    <x v="1"/>
  </r>
  <r>
    <x v="2"/>
    <x v="2"/>
    <s v="alcohol_drug_referral_to"/>
    <m/>
    <m/>
    <x v="2"/>
    <n v="4689"/>
    <s v="prop"/>
    <x v="15"/>
    <x v="1"/>
    <x v="1"/>
  </r>
  <r>
    <x v="2"/>
    <x v="2"/>
    <s v="alcohol_drug_referral_to"/>
    <m/>
    <m/>
    <x v="2"/>
    <m/>
    <s v="prop"/>
    <x v="15"/>
    <x v="2"/>
    <x v="1"/>
  </r>
  <r>
    <x v="2"/>
    <x v="3"/>
    <s v="alcohol_drug_referral_to"/>
    <m/>
    <m/>
    <x v="2"/>
    <n v="699"/>
    <s v="prop"/>
    <x v="15"/>
    <x v="0"/>
    <x v="1"/>
  </r>
  <r>
    <x v="2"/>
    <x v="3"/>
    <s v="alcohol_drug_referral_to"/>
    <m/>
    <m/>
    <x v="2"/>
    <n v="885"/>
    <s v="prop"/>
    <x v="15"/>
    <x v="1"/>
    <x v="1"/>
  </r>
  <r>
    <x v="0"/>
    <x v="0"/>
    <s v="alcohol_drug_referral_to"/>
    <m/>
    <m/>
    <x v="0"/>
    <n v="1041"/>
    <s v="prop"/>
    <x v="15"/>
    <x v="0"/>
    <x v="1"/>
  </r>
  <r>
    <x v="0"/>
    <x v="0"/>
    <s v="alcohol_drug_referral_to"/>
    <m/>
    <m/>
    <x v="0"/>
    <n v="996"/>
    <s v="prop"/>
    <x v="15"/>
    <x v="1"/>
    <x v="1"/>
  </r>
  <r>
    <x v="0"/>
    <x v="3"/>
    <s v="alcohol_drug_referral_to"/>
    <m/>
    <m/>
    <x v="0"/>
    <n v="2448"/>
    <s v="prop"/>
    <x v="15"/>
    <x v="0"/>
    <x v="1"/>
  </r>
  <r>
    <x v="0"/>
    <x v="3"/>
    <s v="alcohol_drug_referral_to"/>
    <m/>
    <m/>
    <x v="0"/>
    <n v="2613"/>
    <s v="prop"/>
    <x v="15"/>
    <x v="1"/>
    <x v="1"/>
  </r>
  <r>
    <x v="1"/>
    <x v="0"/>
    <s v="alcohol_drug_referral_to"/>
    <m/>
    <m/>
    <x v="0"/>
    <n v="747"/>
    <s v="prop"/>
    <x v="15"/>
    <x v="0"/>
    <x v="1"/>
  </r>
  <r>
    <x v="1"/>
    <x v="0"/>
    <s v="alcohol_drug_referral_to"/>
    <m/>
    <m/>
    <x v="0"/>
    <n v="717"/>
    <s v="prop"/>
    <x v="15"/>
    <x v="1"/>
    <x v="1"/>
  </r>
  <r>
    <x v="1"/>
    <x v="1"/>
    <s v="alcohol_drug_referral_to"/>
    <m/>
    <m/>
    <x v="0"/>
    <n v="519"/>
    <s v="prop"/>
    <x v="15"/>
    <x v="0"/>
    <x v="1"/>
  </r>
  <r>
    <x v="1"/>
    <x v="3"/>
    <s v="alcohol_drug_referral_to"/>
    <m/>
    <m/>
    <x v="0"/>
    <n v="231"/>
    <s v="prop"/>
    <x v="15"/>
    <x v="0"/>
    <x v="1"/>
  </r>
  <r>
    <x v="1"/>
    <x v="3"/>
    <s v="alcohol_drug_referral_to"/>
    <m/>
    <m/>
    <x v="0"/>
    <n v="282"/>
    <s v="prop"/>
    <x v="15"/>
    <x v="1"/>
    <x v="1"/>
  </r>
  <r>
    <x v="2"/>
    <x v="1"/>
    <s v="alcohol_drug_referral_to"/>
    <m/>
    <m/>
    <x v="0"/>
    <m/>
    <s v="prop"/>
    <x v="15"/>
    <x v="0"/>
    <x v="1"/>
  </r>
  <r>
    <x v="2"/>
    <x v="1"/>
    <s v="alcohol_drug_referral_to"/>
    <m/>
    <m/>
    <x v="0"/>
    <n v="9"/>
    <s v="prop"/>
    <x v="15"/>
    <x v="1"/>
    <x v="1"/>
  </r>
  <r>
    <x v="2"/>
    <x v="2"/>
    <s v="alcohol_drug_referral_to"/>
    <m/>
    <m/>
    <x v="0"/>
    <n v="9"/>
    <s v="prop"/>
    <x v="15"/>
    <x v="0"/>
    <x v="1"/>
  </r>
  <r>
    <x v="2"/>
    <x v="2"/>
    <s v="alcohol_drug_referral_to"/>
    <m/>
    <m/>
    <x v="0"/>
    <n v="9"/>
    <s v="prop"/>
    <x v="15"/>
    <x v="1"/>
    <x v="1"/>
  </r>
  <r>
    <x v="2"/>
    <x v="3"/>
    <s v="alcohol_drug_referral_to"/>
    <m/>
    <m/>
    <x v="0"/>
    <m/>
    <s v="prop"/>
    <x v="15"/>
    <x v="0"/>
    <x v="1"/>
  </r>
  <r>
    <x v="2"/>
    <x v="3"/>
    <s v="alcohol_drug_referral_to"/>
    <m/>
    <m/>
    <x v="0"/>
    <m/>
    <s v="prop"/>
    <x v="15"/>
    <x v="1"/>
    <x v="1"/>
  </r>
  <r>
    <x v="0"/>
    <x v="0"/>
    <s v="alcohol_drug_referral_to"/>
    <m/>
    <m/>
    <x v="1"/>
    <n v="28308"/>
    <s v="prop"/>
    <x v="15"/>
    <x v="1"/>
    <x v="1"/>
  </r>
  <r>
    <x v="0"/>
    <x v="1"/>
    <s v="alcohol_drug_referral_to"/>
    <m/>
    <m/>
    <x v="1"/>
    <m/>
    <s v="prop"/>
    <x v="15"/>
    <x v="2"/>
    <x v="1"/>
  </r>
  <r>
    <x v="1"/>
    <x v="0"/>
    <s v="alcohol_drug_referral_to"/>
    <m/>
    <m/>
    <x v="1"/>
    <n v="18183"/>
    <s v="prop"/>
    <x v="15"/>
    <x v="0"/>
    <x v="1"/>
  </r>
  <r>
    <x v="1"/>
    <x v="0"/>
    <s v="alcohol_drug_referral_to"/>
    <m/>
    <m/>
    <x v="1"/>
    <n v="17016"/>
    <s v="prop"/>
    <x v="15"/>
    <x v="1"/>
    <x v="1"/>
  </r>
  <r>
    <x v="1"/>
    <x v="3"/>
    <s v="alcohol_drug_referral_to"/>
    <m/>
    <m/>
    <x v="1"/>
    <n v="4815"/>
    <s v="prop"/>
    <x v="15"/>
    <x v="0"/>
    <x v="1"/>
  </r>
  <r>
    <x v="2"/>
    <x v="0"/>
    <s v="alcohol_drug_referral_to"/>
    <m/>
    <m/>
    <x v="1"/>
    <n v="12"/>
    <s v="prop"/>
    <x v="15"/>
    <x v="0"/>
    <x v="1"/>
  </r>
  <r>
    <x v="2"/>
    <x v="0"/>
    <s v="alcohol_drug_referral_to"/>
    <m/>
    <m/>
    <x v="1"/>
    <n v="6"/>
    <s v="prop"/>
    <x v="15"/>
    <x v="1"/>
    <x v="1"/>
  </r>
  <r>
    <x v="2"/>
    <x v="1"/>
    <s v="alcohol_drug_referral_to"/>
    <m/>
    <m/>
    <x v="1"/>
    <n v="183"/>
    <s v="prop"/>
    <x v="15"/>
    <x v="0"/>
    <x v="1"/>
  </r>
  <r>
    <x v="2"/>
    <x v="1"/>
    <s v="alcohol_drug_referral_to"/>
    <m/>
    <m/>
    <x v="1"/>
    <n v="144"/>
    <s v="prop"/>
    <x v="15"/>
    <x v="1"/>
    <x v="1"/>
  </r>
  <r>
    <x v="2"/>
    <x v="2"/>
    <s v="alcohol_drug_referral_to"/>
    <m/>
    <m/>
    <x v="1"/>
    <n v="435"/>
    <s v="prop"/>
    <x v="15"/>
    <x v="0"/>
    <x v="1"/>
  </r>
  <r>
    <x v="2"/>
    <x v="2"/>
    <s v="alcohol_drug_referral_to"/>
    <m/>
    <m/>
    <x v="1"/>
    <n v="291"/>
    <s v="prop"/>
    <x v="15"/>
    <x v="1"/>
    <x v="1"/>
  </r>
  <r>
    <x v="2"/>
    <x v="3"/>
    <s v="alcohol_drug_referral_to"/>
    <m/>
    <m/>
    <x v="1"/>
    <n v="63"/>
    <s v="prop"/>
    <x v="15"/>
    <x v="0"/>
    <x v="1"/>
  </r>
  <r>
    <x v="2"/>
    <x v="3"/>
    <s v="alcohol_drug_referral_to"/>
    <m/>
    <m/>
    <x v="1"/>
    <n v="75"/>
    <s v="prop"/>
    <x v="15"/>
    <x v="1"/>
    <x v="1"/>
  </r>
  <r>
    <x v="0"/>
    <x v="2"/>
    <s v="ben_payment_year_prior"/>
    <m/>
    <m/>
    <x v="2"/>
    <m/>
    <s v="prop"/>
    <x v="16"/>
    <x v="2"/>
    <x v="1"/>
  </r>
  <r>
    <x v="2"/>
    <x v="0"/>
    <s v="ben_payment_year_prior"/>
    <m/>
    <m/>
    <x v="2"/>
    <n v="231"/>
    <s v="prop"/>
    <x v="16"/>
    <x v="0"/>
    <x v="1"/>
  </r>
  <r>
    <x v="2"/>
    <x v="0"/>
    <s v="ben_payment_year_prior"/>
    <m/>
    <m/>
    <x v="2"/>
    <n v="168"/>
    <s v="prop"/>
    <x v="16"/>
    <x v="1"/>
    <x v="1"/>
  </r>
  <r>
    <x v="2"/>
    <x v="2"/>
    <s v="ben_payment_year_prior"/>
    <m/>
    <m/>
    <x v="2"/>
    <m/>
    <s v="prop"/>
    <x v="16"/>
    <x v="2"/>
    <x v="1"/>
  </r>
  <r>
    <x v="0"/>
    <x v="0"/>
    <s v="ben_payment_year_prior"/>
    <m/>
    <m/>
    <x v="0"/>
    <n v="1041"/>
    <s v="prop"/>
    <x v="16"/>
    <x v="0"/>
    <x v="1"/>
  </r>
  <r>
    <x v="0"/>
    <x v="0"/>
    <s v="ben_payment_year_prior"/>
    <m/>
    <m/>
    <x v="0"/>
    <n v="996"/>
    <s v="prop"/>
    <x v="16"/>
    <x v="1"/>
    <x v="1"/>
  </r>
  <r>
    <x v="1"/>
    <x v="0"/>
    <s v="ben_payment_year_prior"/>
    <m/>
    <m/>
    <x v="0"/>
    <n v="747"/>
    <s v="prop"/>
    <x v="16"/>
    <x v="0"/>
    <x v="1"/>
  </r>
  <r>
    <x v="1"/>
    <x v="0"/>
    <s v="ben_payment_year_prior"/>
    <m/>
    <m/>
    <x v="0"/>
    <n v="717"/>
    <s v="prop"/>
    <x v="16"/>
    <x v="1"/>
    <x v="1"/>
  </r>
  <r>
    <x v="2"/>
    <x v="1"/>
    <s v="ben_payment_year_prior"/>
    <m/>
    <m/>
    <x v="0"/>
    <m/>
    <s v="prop"/>
    <x v="16"/>
    <x v="0"/>
    <x v="1"/>
  </r>
  <r>
    <x v="2"/>
    <x v="1"/>
    <s v="ben_payment_year_prior"/>
    <m/>
    <m/>
    <x v="0"/>
    <n v="9"/>
    <s v="prop"/>
    <x v="16"/>
    <x v="1"/>
    <x v="1"/>
  </r>
  <r>
    <x v="2"/>
    <x v="2"/>
    <s v="ben_payment_year_prior"/>
    <m/>
    <m/>
    <x v="0"/>
    <n v="9"/>
    <s v="prop"/>
    <x v="16"/>
    <x v="0"/>
    <x v="1"/>
  </r>
  <r>
    <x v="2"/>
    <x v="3"/>
    <s v="ben_payment_year_prior"/>
    <m/>
    <m/>
    <x v="0"/>
    <m/>
    <s v="prop"/>
    <x v="16"/>
    <x v="0"/>
    <x v="1"/>
  </r>
  <r>
    <x v="2"/>
    <x v="3"/>
    <s v="ben_payment_year_prior"/>
    <m/>
    <m/>
    <x v="0"/>
    <m/>
    <s v="prop"/>
    <x v="16"/>
    <x v="1"/>
    <x v="1"/>
  </r>
  <r>
    <x v="0"/>
    <x v="0"/>
    <s v="ben_payment_year_prior"/>
    <m/>
    <m/>
    <x v="1"/>
    <n v="28308"/>
    <s v="prop"/>
    <x v="16"/>
    <x v="1"/>
    <x v="1"/>
  </r>
  <r>
    <x v="1"/>
    <x v="0"/>
    <s v="ben_payment_year_prior"/>
    <m/>
    <m/>
    <x v="1"/>
    <n v="18183"/>
    <s v="prop"/>
    <x v="16"/>
    <x v="0"/>
    <x v="1"/>
  </r>
  <r>
    <x v="1"/>
    <x v="0"/>
    <s v="ben_payment_year_prior"/>
    <m/>
    <m/>
    <x v="1"/>
    <n v="17016"/>
    <s v="prop"/>
    <x v="16"/>
    <x v="1"/>
    <x v="1"/>
  </r>
  <r>
    <x v="2"/>
    <x v="0"/>
    <s v="ben_payment_year_prior"/>
    <m/>
    <m/>
    <x v="1"/>
    <n v="12"/>
    <s v="prop"/>
    <x v="16"/>
    <x v="0"/>
    <x v="1"/>
  </r>
  <r>
    <x v="2"/>
    <x v="0"/>
    <s v="ben_payment_year_prior"/>
    <m/>
    <m/>
    <x v="1"/>
    <n v="6"/>
    <s v="prop"/>
    <x v="16"/>
    <x v="1"/>
    <x v="1"/>
  </r>
  <r>
    <x v="0"/>
    <x v="2"/>
    <s v="benT1_prior_year"/>
    <m/>
    <m/>
    <x v="2"/>
    <m/>
    <s v="prop"/>
    <x v="17"/>
    <x v="2"/>
    <x v="1"/>
  </r>
  <r>
    <x v="2"/>
    <x v="0"/>
    <s v="benT1_prior_year"/>
    <m/>
    <m/>
    <x v="2"/>
    <n v="168"/>
    <s v="prop"/>
    <x v="17"/>
    <x v="1"/>
    <x v="1"/>
  </r>
  <r>
    <x v="2"/>
    <x v="2"/>
    <s v="benT1_prior_year"/>
    <m/>
    <m/>
    <x v="2"/>
    <m/>
    <s v="prop"/>
    <x v="17"/>
    <x v="2"/>
    <x v="1"/>
  </r>
  <r>
    <x v="0"/>
    <x v="0"/>
    <s v="benT1_prior_year"/>
    <m/>
    <m/>
    <x v="0"/>
    <n v="1041"/>
    <s v="prop"/>
    <x v="17"/>
    <x v="0"/>
    <x v="1"/>
  </r>
  <r>
    <x v="0"/>
    <x v="0"/>
    <s v="benT1_prior_year"/>
    <m/>
    <m/>
    <x v="0"/>
    <n v="996"/>
    <s v="prop"/>
    <x v="17"/>
    <x v="1"/>
    <x v="1"/>
  </r>
  <r>
    <x v="1"/>
    <x v="0"/>
    <s v="benT1_prior_year"/>
    <m/>
    <m/>
    <x v="0"/>
    <n v="747"/>
    <s v="prop"/>
    <x v="17"/>
    <x v="0"/>
    <x v="1"/>
  </r>
  <r>
    <x v="1"/>
    <x v="0"/>
    <s v="benT1_prior_year"/>
    <m/>
    <m/>
    <x v="0"/>
    <n v="717"/>
    <s v="prop"/>
    <x v="17"/>
    <x v="1"/>
    <x v="1"/>
  </r>
  <r>
    <x v="2"/>
    <x v="1"/>
    <s v="benT1_prior_year"/>
    <m/>
    <m/>
    <x v="0"/>
    <m/>
    <s v="prop"/>
    <x v="17"/>
    <x v="0"/>
    <x v="1"/>
  </r>
  <r>
    <x v="2"/>
    <x v="1"/>
    <s v="benT1_prior_year"/>
    <m/>
    <m/>
    <x v="0"/>
    <n v="9"/>
    <s v="prop"/>
    <x v="17"/>
    <x v="1"/>
    <x v="1"/>
  </r>
  <r>
    <x v="2"/>
    <x v="2"/>
    <s v="benT1_prior_year"/>
    <m/>
    <m/>
    <x v="0"/>
    <n v="9"/>
    <s v="prop"/>
    <x v="17"/>
    <x v="0"/>
    <x v="1"/>
  </r>
  <r>
    <x v="2"/>
    <x v="3"/>
    <s v="benT1_prior_year"/>
    <m/>
    <m/>
    <x v="0"/>
    <m/>
    <s v="prop"/>
    <x v="17"/>
    <x v="1"/>
    <x v="1"/>
  </r>
  <r>
    <x v="0"/>
    <x v="0"/>
    <s v="benT1_prior_year"/>
    <m/>
    <m/>
    <x v="1"/>
    <n v="28308"/>
    <s v="prop"/>
    <x v="17"/>
    <x v="1"/>
    <x v="1"/>
  </r>
  <r>
    <x v="1"/>
    <x v="0"/>
    <s v="benT1_prior_year"/>
    <m/>
    <m/>
    <x v="1"/>
    <n v="18183"/>
    <s v="prop"/>
    <x v="17"/>
    <x v="0"/>
    <x v="1"/>
  </r>
  <r>
    <x v="1"/>
    <x v="0"/>
    <s v="benT1_prior_year"/>
    <m/>
    <m/>
    <x v="1"/>
    <n v="17016"/>
    <s v="prop"/>
    <x v="17"/>
    <x v="1"/>
    <x v="1"/>
  </r>
  <r>
    <x v="2"/>
    <x v="0"/>
    <s v="benT1_prior_year"/>
    <m/>
    <m/>
    <x v="1"/>
    <n v="12"/>
    <s v="prop"/>
    <x v="17"/>
    <x v="0"/>
    <x v="1"/>
  </r>
  <r>
    <x v="2"/>
    <x v="0"/>
    <s v="benT1_prior_year"/>
    <m/>
    <m/>
    <x v="1"/>
    <n v="6"/>
    <s v="prop"/>
    <x v="17"/>
    <x v="1"/>
    <x v="1"/>
  </r>
  <r>
    <x v="0"/>
    <x v="0"/>
    <s v="charge_convicted_proved"/>
    <m/>
    <m/>
    <x v="2"/>
    <n v="322962"/>
    <s v="prop"/>
    <x v="18"/>
    <x v="0"/>
    <x v="1"/>
  </r>
  <r>
    <x v="0"/>
    <x v="0"/>
    <s v="charge_convicted_proved"/>
    <m/>
    <m/>
    <x v="2"/>
    <n v="307629"/>
    <s v="prop"/>
    <x v="18"/>
    <x v="1"/>
    <x v="1"/>
  </r>
  <r>
    <x v="0"/>
    <x v="1"/>
    <s v="charge_convicted_proved"/>
    <m/>
    <m/>
    <x v="2"/>
    <m/>
    <s v="prop"/>
    <x v="18"/>
    <x v="2"/>
    <x v="1"/>
  </r>
  <r>
    <x v="0"/>
    <x v="2"/>
    <s v="charge_convicted_proved"/>
    <m/>
    <m/>
    <x v="2"/>
    <m/>
    <s v="prop"/>
    <x v="18"/>
    <x v="2"/>
    <x v="1"/>
  </r>
  <r>
    <x v="1"/>
    <x v="0"/>
    <s v="charge_convicted_proved"/>
    <m/>
    <m/>
    <x v="2"/>
    <n v="116016"/>
    <s v="prop"/>
    <x v="18"/>
    <x v="1"/>
    <x v="1"/>
  </r>
  <r>
    <x v="1"/>
    <x v="1"/>
    <s v="charge_convicted_proved"/>
    <m/>
    <m/>
    <x v="2"/>
    <m/>
    <s v="prop"/>
    <x v="18"/>
    <x v="2"/>
    <x v="1"/>
  </r>
  <r>
    <x v="2"/>
    <x v="0"/>
    <s v="charge_convicted_proved"/>
    <m/>
    <m/>
    <x v="2"/>
    <n v="231"/>
    <s v="prop"/>
    <x v="18"/>
    <x v="0"/>
    <x v="1"/>
  </r>
  <r>
    <x v="2"/>
    <x v="0"/>
    <s v="charge_convicted_proved"/>
    <m/>
    <m/>
    <x v="2"/>
    <n v="168"/>
    <s v="prop"/>
    <x v="18"/>
    <x v="1"/>
    <x v="1"/>
  </r>
  <r>
    <x v="2"/>
    <x v="1"/>
    <s v="charge_convicted_proved"/>
    <m/>
    <m/>
    <x v="2"/>
    <m/>
    <s v="prop"/>
    <x v="18"/>
    <x v="2"/>
    <x v="1"/>
  </r>
  <r>
    <x v="2"/>
    <x v="2"/>
    <s v="charge_convicted_proved"/>
    <m/>
    <m/>
    <x v="2"/>
    <n v="4689"/>
    <s v="prop"/>
    <x v="18"/>
    <x v="1"/>
    <x v="1"/>
  </r>
  <r>
    <x v="2"/>
    <x v="2"/>
    <s v="charge_convicted_proved"/>
    <m/>
    <m/>
    <x v="2"/>
    <m/>
    <s v="prop"/>
    <x v="18"/>
    <x v="2"/>
    <x v="1"/>
  </r>
  <r>
    <x v="2"/>
    <x v="3"/>
    <s v="charge_convicted_proved"/>
    <m/>
    <m/>
    <x v="2"/>
    <n v="885"/>
    <s v="prop"/>
    <x v="18"/>
    <x v="1"/>
    <x v="1"/>
  </r>
  <r>
    <x v="0"/>
    <x v="0"/>
    <s v="charge_convicted_proved"/>
    <m/>
    <m/>
    <x v="0"/>
    <n v="1041"/>
    <s v="prop"/>
    <x v="18"/>
    <x v="0"/>
    <x v="1"/>
  </r>
  <r>
    <x v="0"/>
    <x v="0"/>
    <s v="charge_convicted_proved"/>
    <m/>
    <m/>
    <x v="0"/>
    <n v="996"/>
    <s v="prop"/>
    <x v="18"/>
    <x v="1"/>
    <x v="1"/>
  </r>
  <r>
    <x v="0"/>
    <x v="3"/>
    <s v="charge_convicted_proved"/>
    <m/>
    <m/>
    <x v="0"/>
    <n v="2613"/>
    <s v="prop"/>
    <x v="18"/>
    <x v="1"/>
    <x v="1"/>
  </r>
  <r>
    <x v="1"/>
    <x v="0"/>
    <s v="charge_convicted_proved"/>
    <m/>
    <m/>
    <x v="0"/>
    <n v="747"/>
    <s v="prop"/>
    <x v="18"/>
    <x v="0"/>
    <x v="1"/>
  </r>
  <r>
    <x v="1"/>
    <x v="0"/>
    <s v="charge_convicted_proved"/>
    <m/>
    <m/>
    <x v="0"/>
    <n v="717"/>
    <s v="prop"/>
    <x v="18"/>
    <x v="1"/>
    <x v="1"/>
  </r>
  <r>
    <x v="2"/>
    <x v="1"/>
    <s v="charge_convicted_proved"/>
    <m/>
    <m/>
    <x v="0"/>
    <m/>
    <s v="prop"/>
    <x v="18"/>
    <x v="0"/>
    <x v="1"/>
  </r>
  <r>
    <x v="2"/>
    <x v="1"/>
    <s v="charge_convicted_proved"/>
    <m/>
    <m/>
    <x v="0"/>
    <n v="9"/>
    <s v="prop"/>
    <x v="18"/>
    <x v="1"/>
    <x v="1"/>
  </r>
  <r>
    <x v="2"/>
    <x v="2"/>
    <s v="charge_convicted_proved"/>
    <m/>
    <m/>
    <x v="0"/>
    <n v="9"/>
    <s v="prop"/>
    <x v="18"/>
    <x v="0"/>
    <x v="1"/>
  </r>
  <r>
    <x v="2"/>
    <x v="2"/>
    <s v="charge_convicted_proved"/>
    <m/>
    <m/>
    <x v="0"/>
    <n v="9"/>
    <s v="prop"/>
    <x v="18"/>
    <x v="1"/>
    <x v="1"/>
  </r>
  <r>
    <x v="2"/>
    <x v="3"/>
    <s v="charge_convicted_proved"/>
    <m/>
    <m/>
    <x v="0"/>
    <m/>
    <s v="prop"/>
    <x v="18"/>
    <x v="0"/>
    <x v="1"/>
  </r>
  <r>
    <x v="2"/>
    <x v="3"/>
    <s v="charge_convicted_proved"/>
    <m/>
    <m/>
    <x v="0"/>
    <m/>
    <s v="prop"/>
    <x v="18"/>
    <x v="1"/>
    <x v="1"/>
  </r>
  <r>
    <x v="0"/>
    <x v="0"/>
    <s v="charge_convicted_proved"/>
    <m/>
    <m/>
    <x v="1"/>
    <n v="29886"/>
    <s v="prop"/>
    <x v="18"/>
    <x v="0"/>
    <x v="1"/>
  </r>
  <r>
    <x v="0"/>
    <x v="0"/>
    <s v="charge_convicted_proved"/>
    <m/>
    <m/>
    <x v="1"/>
    <n v="28308"/>
    <s v="prop"/>
    <x v="18"/>
    <x v="1"/>
    <x v="1"/>
  </r>
  <r>
    <x v="0"/>
    <x v="1"/>
    <s v="charge_convicted_proved"/>
    <m/>
    <m/>
    <x v="1"/>
    <m/>
    <s v="prop"/>
    <x v="18"/>
    <x v="2"/>
    <x v="1"/>
  </r>
  <r>
    <x v="1"/>
    <x v="0"/>
    <s v="charge_convicted_proved"/>
    <m/>
    <m/>
    <x v="1"/>
    <n v="17016"/>
    <s v="prop"/>
    <x v="18"/>
    <x v="1"/>
    <x v="1"/>
  </r>
  <r>
    <x v="2"/>
    <x v="0"/>
    <s v="charge_convicted_proved"/>
    <m/>
    <m/>
    <x v="1"/>
    <n v="12"/>
    <s v="prop"/>
    <x v="18"/>
    <x v="0"/>
    <x v="1"/>
  </r>
  <r>
    <x v="2"/>
    <x v="0"/>
    <s v="charge_convicted_proved"/>
    <m/>
    <m/>
    <x v="1"/>
    <n v="6"/>
    <s v="prop"/>
    <x v="18"/>
    <x v="1"/>
    <x v="1"/>
  </r>
  <r>
    <x v="2"/>
    <x v="1"/>
    <s v="charge_convicted_proved"/>
    <m/>
    <m/>
    <x v="1"/>
    <n v="183"/>
    <s v="prop"/>
    <x v="18"/>
    <x v="0"/>
    <x v="1"/>
  </r>
  <r>
    <x v="2"/>
    <x v="1"/>
    <s v="charge_convicted_proved"/>
    <m/>
    <m/>
    <x v="1"/>
    <n v="144"/>
    <s v="prop"/>
    <x v="18"/>
    <x v="1"/>
    <x v="1"/>
  </r>
  <r>
    <x v="2"/>
    <x v="2"/>
    <s v="charge_convicted_proved"/>
    <m/>
    <m/>
    <x v="1"/>
    <n v="435"/>
    <s v="prop"/>
    <x v="18"/>
    <x v="0"/>
    <x v="1"/>
  </r>
  <r>
    <x v="2"/>
    <x v="2"/>
    <s v="charge_convicted_proved"/>
    <m/>
    <m/>
    <x v="1"/>
    <n v="291"/>
    <s v="prop"/>
    <x v="18"/>
    <x v="1"/>
    <x v="1"/>
  </r>
  <r>
    <x v="2"/>
    <x v="3"/>
    <s v="charge_convicted_proved"/>
    <m/>
    <m/>
    <x v="1"/>
    <n v="63"/>
    <s v="prop"/>
    <x v="18"/>
    <x v="0"/>
    <x v="1"/>
  </r>
  <r>
    <x v="2"/>
    <x v="3"/>
    <s v="charge_convicted_proved"/>
    <m/>
    <m/>
    <x v="1"/>
    <n v="75"/>
    <s v="prop"/>
    <x v="18"/>
    <x v="1"/>
    <x v="1"/>
  </r>
  <r>
    <x v="0"/>
    <x v="1"/>
    <s v="charge_not_proved"/>
    <m/>
    <m/>
    <x v="2"/>
    <m/>
    <s v="prop"/>
    <x v="19"/>
    <x v="2"/>
    <x v="1"/>
  </r>
  <r>
    <x v="0"/>
    <x v="2"/>
    <s v="charge_not_proved"/>
    <m/>
    <m/>
    <x v="2"/>
    <m/>
    <s v="prop"/>
    <x v="19"/>
    <x v="2"/>
    <x v="1"/>
  </r>
  <r>
    <x v="1"/>
    <x v="1"/>
    <s v="charge_not_proved"/>
    <m/>
    <m/>
    <x v="2"/>
    <m/>
    <s v="prop"/>
    <x v="19"/>
    <x v="2"/>
    <x v="1"/>
  </r>
  <r>
    <x v="2"/>
    <x v="0"/>
    <s v="charge_not_proved"/>
    <m/>
    <m/>
    <x v="2"/>
    <n v="231"/>
    <s v="prop"/>
    <x v="19"/>
    <x v="0"/>
    <x v="1"/>
  </r>
  <r>
    <x v="2"/>
    <x v="0"/>
    <s v="charge_not_proved"/>
    <m/>
    <m/>
    <x v="2"/>
    <n v="168"/>
    <s v="prop"/>
    <x v="19"/>
    <x v="1"/>
    <x v="1"/>
  </r>
  <r>
    <x v="2"/>
    <x v="1"/>
    <s v="charge_not_proved"/>
    <m/>
    <m/>
    <x v="2"/>
    <n v="2253"/>
    <s v="prop"/>
    <x v="19"/>
    <x v="1"/>
    <x v="1"/>
  </r>
  <r>
    <x v="2"/>
    <x v="1"/>
    <s v="charge_not_proved"/>
    <m/>
    <m/>
    <x v="2"/>
    <m/>
    <s v="prop"/>
    <x v="19"/>
    <x v="2"/>
    <x v="1"/>
  </r>
  <r>
    <x v="2"/>
    <x v="2"/>
    <s v="charge_not_proved"/>
    <m/>
    <m/>
    <x v="2"/>
    <n v="4689"/>
    <s v="prop"/>
    <x v="19"/>
    <x v="1"/>
    <x v="1"/>
  </r>
  <r>
    <x v="2"/>
    <x v="2"/>
    <s v="charge_not_proved"/>
    <m/>
    <m/>
    <x v="2"/>
    <m/>
    <s v="prop"/>
    <x v="19"/>
    <x v="2"/>
    <x v="1"/>
  </r>
  <r>
    <x v="2"/>
    <x v="3"/>
    <s v="charge_not_proved"/>
    <m/>
    <m/>
    <x v="2"/>
    <n v="699"/>
    <s v="prop"/>
    <x v="19"/>
    <x v="0"/>
    <x v="1"/>
  </r>
  <r>
    <x v="2"/>
    <x v="3"/>
    <s v="charge_not_proved"/>
    <m/>
    <m/>
    <x v="2"/>
    <n v="885"/>
    <s v="prop"/>
    <x v="19"/>
    <x v="1"/>
    <x v="1"/>
  </r>
  <r>
    <x v="0"/>
    <x v="0"/>
    <s v="charge_not_proved"/>
    <m/>
    <m/>
    <x v="0"/>
    <n v="1041"/>
    <s v="prop"/>
    <x v="19"/>
    <x v="0"/>
    <x v="1"/>
  </r>
  <r>
    <x v="0"/>
    <x v="0"/>
    <s v="charge_not_proved"/>
    <m/>
    <m/>
    <x v="0"/>
    <n v="996"/>
    <s v="prop"/>
    <x v="19"/>
    <x v="1"/>
    <x v="1"/>
  </r>
  <r>
    <x v="0"/>
    <x v="1"/>
    <s v="charge_not_proved"/>
    <m/>
    <m/>
    <x v="0"/>
    <n v="987"/>
    <s v="prop"/>
    <x v="19"/>
    <x v="1"/>
    <x v="1"/>
  </r>
  <r>
    <x v="0"/>
    <x v="3"/>
    <s v="charge_not_proved"/>
    <m/>
    <m/>
    <x v="0"/>
    <n v="2448"/>
    <s v="prop"/>
    <x v="19"/>
    <x v="0"/>
    <x v="1"/>
  </r>
  <r>
    <x v="0"/>
    <x v="3"/>
    <s v="charge_not_proved"/>
    <m/>
    <m/>
    <x v="0"/>
    <n v="2613"/>
    <s v="prop"/>
    <x v="19"/>
    <x v="1"/>
    <x v="1"/>
  </r>
  <r>
    <x v="1"/>
    <x v="0"/>
    <s v="charge_not_proved"/>
    <m/>
    <m/>
    <x v="0"/>
    <n v="747"/>
    <s v="prop"/>
    <x v="19"/>
    <x v="0"/>
    <x v="1"/>
  </r>
  <r>
    <x v="1"/>
    <x v="0"/>
    <s v="charge_not_proved"/>
    <m/>
    <m/>
    <x v="0"/>
    <n v="717"/>
    <s v="prop"/>
    <x v="19"/>
    <x v="1"/>
    <x v="1"/>
  </r>
  <r>
    <x v="1"/>
    <x v="3"/>
    <s v="charge_not_proved"/>
    <m/>
    <m/>
    <x v="0"/>
    <n v="231"/>
    <s v="prop"/>
    <x v="19"/>
    <x v="0"/>
    <x v="1"/>
  </r>
  <r>
    <x v="1"/>
    <x v="3"/>
    <s v="charge_not_proved"/>
    <m/>
    <m/>
    <x v="0"/>
    <n v="282"/>
    <s v="prop"/>
    <x v="19"/>
    <x v="1"/>
    <x v="1"/>
  </r>
  <r>
    <x v="2"/>
    <x v="1"/>
    <s v="charge_not_proved"/>
    <m/>
    <m/>
    <x v="0"/>
    <m/>
    <s v="prop"/>
    <x v="19"/>
    <x v="0"/>
    <x v="1"/>
  </r>
  <r>
    <x v="2"/>
    <x v="1"/>
    <s v="charge_not_proved"/>
    <m/>
    <m/>
    <x v="0"/>
    <n v="9"/>
    <s v="prop"/>
    <x v="19"/>
    <x v="1"/>
    <x v="1"/>
  </r>
  <r>
    <x v="2"/>
    <x v="2"/>
    <s v="charge_not_proved"/>
    <m/>
    <m/>
    <x v="0"/>
    <n v="9"/>
    <s v="prop"/>
    <x v="19"/>
    <x v="0"/>
    <x v="1"/>
  </r>
  <r>
    <x v="2"/>
    <x v="2"/>
    <s v="charge_not_proved"/>
    <m/>
    <m/>
    <x v="0"/>
    <n v="9"/>
    <s v="prop"/>
    <x v="19"/>
    <x v="1"/>
    <x v="1"/>
  </r>
  <r>
    <x v="2"/>
    <x v="3"/>
    <s v="charge_not_proved"/>
    <m/>
    <m/>
    <x v="0"/>
    <m/>
    <s v="prop"/>
    <x v="19"/>
    <x v="0"/>
    <x v="1"/>
  </r>
  <r>
    <x v="2"/>
    <x v="3"/>
    <s v="charge_not_proved"/>
    <m/>
    <m/>
    <x v="0"/>
    <m/>
    <s v="prop"/>
    <x v="19"/>
    <x v="1"/>
    <x v="1"/>
  </r>
  <r>
    <x v="0"/>
    <x v="0"/>
    <s v="charge_not_proved"/>
    <m/>
    <m/>
    <x v="1"/>
    <n v="29886"/>
    <s v="prop"/>
    <x v="19"/>
    <x v="0"/>
    <x v="1"/>
  </r>
  <r>
    <x v="0"/>
    <x v="0"/>
    <s v="charge_not_proved"/>
    <m/>
    <m/>
    <x v="1"/>
    <n v="28308"/>
    <s v="prop"/>
    <x v="19"/>
    <x v="1"/>
    <x v="1"/>
  </r>
  <r>
    <x v="0"/>
    <x v="1"/>
    <s v="charge_not_proved"/>
    <m/>
    <m/>
    <x v="1"/>
    <m/>
    <s v="prop"/>
    <x v="19"/>
    <x v="2"/>
    <x v="1"/>
  </r>
  <r>
    <x v="1"/>
    <x v="0"/>
    <s v="charge_not_proved"/>
    <m/>
    <m/>
    <x v="1"/>
    <n v="18183"/>
    <s v="prop"/>
    <x v="19"/>
    <x v="0"/>
    <x v="1"/>
  </r>
  <r>
    <x v="1"/>
    <x v="0"/>
    <s v="charge_not_proved"/>
    <m/>
    <m/>
    <x v="1"/>
    <n v="17016"/>
    <s v="prop"/>
    <x v="19"/>
    <x v="1"/>
    <x v="1"/>
  </r>
  <r>
    <x v="2"/>
    <x v="0"/>
    <s v="charge_not_proved"/>
    <m/>
    <m/>
    <x v="1"/>
    <n v="12"/>
    <s v="prop"/>
    <x v="19"/>
    <x v="0"/>
    <x v="1"/>
  </r>
  <r>
    <x v="2"/>
    <x v="0"/>
    <s v="charge_not_proved"/>
    <m/>
    <m/>
    <x v="1"/>
    <n v="6"/>
    <s v="prop"/>
    <x v="19"/>
    <x v="1"/>
    <x v="1"/>
  </r>
  <r>
    <x v="2"/>
    <x v="1"/>
    <s v="charge_not_proved"/>
    <m/>
    <m/>
    <x v="1"/>
    <n v="183"/>
    <s v="prop"/>
    <x v="19"/>
    <x v="0"/>
    <x v="1"/>
  </r>
  <r>
    <x v="2"/>
    <x v="1"/>
    <s v="charge_not_proved"/>
    <m/>
    <m/>
    <x v="1"/>
    <n v="144"/>
    <s v="prop"/>
    <x v="19"/>
    <x v="1"/>
    <x v="1"/>
  </r>
  <r>
    <x v="2"/>
    <x v="2"/>
    <s v="charge_not_proved"/>
    <m/>
    <m/>
    <x v="1"/>
    <n v="435"/>
    <s v="prop"/>
    <x v="19"/>
    <x v="0"/>
    <x v="1"/>
  </r>
  <r>
    <x v="2"/>
    <x v="2"/>
    <s v="charge_not_proved"/>
    <m/>
    <m/>
    <x v="1"/>
    <n v="291"/>
    <s v="prop"/>
    <x v="19"/>
    <x v="1"/>
    <x v="1"/>
  </r>
  <r>
    <x v="2"/>
    <x v="3"/>
    <s v="charge_not_proved"/>
    <m/>
    <m/>
    <x v="1"/>
    <n v="63"/>
    <s v="prop"/>
    <x v="19"/>
    <x v="0"/>
    <x v="1"/>
  </r>
  <r>
    <x v="2"/>
    <x v="3"/>
    <s v="charge_not_proved"/>
    <m/>
    <m/>
    <x v="1"/>
    <n v="75"/>
    <s v="prop"/>
    <x v="19"/>
    <x v="1"/>
    <x v="1"/>
  </r>
  <r>
    <x v="0"/>
    <x v="0"/>
    <s v="charge_serious_offence"/>
    <m/>
    <m/>
    <x v="2"/>
    <n v="322962"/>
    <s v="prop"/>
    <x v="20"/>
    <x v="0"/>
    <x v="1"/>
  </r>
  <r>
    <x v="0"/>
    <x v="0"/>
    <s v="charge_serious_offence"/>
    <m/>
    <m/>
    <x v="2"/>
    <n v="307629"/>
    <s v="prop"/>
    <x v="20"/>
    <x v="1"/>
    <x v="1"/>
  </r>
  <r>
    <x v="0"/>
    <x v="1"/>
    <s v="charge_serious_offence"/>
    <m/>
    <m/>
    <x v="2"/>
    <m/>
    <s v="prop"/>
    <x v="20"/>
    <x v="2"/>
    <x v="1"/>
  </r>
  <r>
    <x v="0"/>
    <x v="2"/>
    <s v="charge_serious_offence"/>
    <m/>
    <m/>
    <x v="2"/>
    <m/>
    <s v="prop"/>
    <x v="20"/>
    <x v="2"/>
    <x v="1"/>
  </r>
  <r>
    <x v="1"/>
    <x v="0"/>
    <s v="charge_serious_offence"/>
    <m/>
    <m/>
    <x v="2"/>
    <n v="123438"/>
    <s v="prop"/>
    <x v="20"/>
    <x v="0"/>
    <x v="1"/>
  </r>
  <r>
    <x v="1"/>
    <x v="0"/>
    <s v="charge_serious_offence"/>
    <m/>
    <m/>
    <x v="2"/>
    <n v="116016"/>
    <s v="prop"/>
    <x v="20"/>
    <x v="1"/>
    <x v="1"/>
  </r>
  <r>
    <x v="1"/>
    <x v="1"/>
    <s v="charge_serious_offence"/>
    <m/>
    <m/>
    <x v="2"/>
    <m/>
    <s v="prop"/>
    <x v="20"/>
    <x v="2"/>
    <x v="1"/>
  </r>
  <r>
    <x v="2"/>
    <x v="0"/>
    <s v="charge_serious_offence"/>
    <m/>
    <m/>
    <x v="2"/>
    <n v="231"/>
    <s v="prop"/>
    <x v="20"/>
    <x v="0"/>
    <x v="1"/>
  </r>
  <r>
    <x v="2"/>
    <x v="0"/>
    <s v="charge_serious_offence"/>
    <m/>
    <m/>
    <x v="2"/>
    <n v="168"/>
    <s v="prop"/>
    <x v="20"/>
    <x v="1"/>
    <x v="1"/>
  </r>
  <r>
    <x v="2"/>
    <x v="1"/>
    <s v="charge_serious_offence"/>
    <m/>
    <m/>
    <x v="2"/>
    <n v="2253"/>
    <s v="prop"/>
    <x v="20"/>
    <x v="1"/>
    <x v="1"/>
  </r>
  <r>
    <x v="2"/>
    <x v="1"/>
    <s v="charge_serious_offence"/>
    <m/>
    <m/>
    <x v="2"/>
    <m/>
    <s v="prop"/>
    <x v="20"/>
    <x v="2"/>
    <x v="1"/>
  </r>
  <r>
    <x v="2"/>
    <x v="2"/>
    <s v="charge_serious_offence"/>
    <m/>
    <m/>
    <x v="2"/>
    <n v="4689"/>
    <s v="prop"/>
    <x v="20"/>
    <x v="1"/>
    <x v="1"/>
  </r>
  <r>
    <x v="2"/>
    <x v="2"/>
    <s v="charge_serious_offence"/>
    <m/>
    <m/>
    <x v="2"/>
    <m/>
    <s v="prop"/>
    <x v="20"/>
    <x v="2"/>
    <x v="1"/>
  </r>
  <r>
    <x v="2"/>
    <x v="3"/>
    <s v="charge_serious_offence"/>
    <m/>
    <m/>
    <x v="2"/>
    <n v="699"/>
    <s v="prop"/>
    <x v="20"/>
    <x v="0"/>
    <x v="1"/>
  </r>
  <r>
    <x v="2"/>
    <x v="3"/>
    <s v="charge_serious_offence"/>
    <m/>
    <m/>
    <x v="2"/>
    <n v="885"/>
    <s v="prop"/>
    <x v="20"/>
    <x v="1"/>
    <x v="1"/>
  </r>
  <r>
    <x v="0"/>
    <x v="0"/>
    <s v="charge_serious_offence"/>
    <m/>
    <m/>
    <x v="0"/>
    <n v="1041"/>
    <s v="prop"/>
    <x v="20"/>
    <x v="0"/>
    <x v="1"/>
  </r>
  <r>
    <x v="0"/>
    <x v="0"/>
    <s v="charge_serious_offence"/>
    <m/>
    <m/>
    <x v="0"/>
    <n v="996"/>
    <s v="prop"/>
    <x v="20"/>
    <x v="1"/>
    <x v="1"/>
  </r>
  <r>
    <x v="0"/>
    <x v="1"/>
    <s v="charge_serious_offence"/>
    <m/>
    <m/>
    <x v="0"/>
    <n v="987"/>
    <s v="prop"/>
    <x v="20"/>
    <x v="1"/>
    <x v="1"/>
  </r>
  <r>
    <x v="0"/>
    <x v="3"/>
    <s v="charge_serious_offence"/>
    <m/>
    <m/>
    <x v="0"/>
    <n v="2613"/>
    <s v="prop"/>
    <x v="20"/>
    <x v="1"/>
    <x v="1"/>
  </r>
  <r>
    <x v="1"/>
    <x v="0"/>
    <s v="charge_serious_offence"/>
    <m/>
    <m/>
    <x v="0"/>
    <n v="747"/>
    <s v="prop"/>
    <x v="20"/>
    <x v="0"/>
    <x v="1"/>
  </r>
  <r>
    <x v="1"/>
    <x v="0"/>
    <s v="charge_serious_offence"/>
    <m/>
    <m/>
    <x v="0"/>
    <n v="717"/>
    <s v="prop"/>
    <x v="20"/>
    <x v="1"/>
    <x v="1"/>
  </r>
  <r>
    <x v="1"/>
    <x v="1"/>
    <s v="charge_serious_offence"/>
    <m/>
    <m/>
    <x v="0"/>
    <n v="537"/>
    <s v="prop"/>
    <x v="20"/>
    <x v="1"/>
    <x v="1"/>
  </r>
  <r>
    <x v="1"/>
    <x v="3"/>
    <s v="charge_serious_offence"/>
    <m/>
    <m/>
    <x v="0"/>
    <n v="231"/>
    <s v="prop"/>
    <x v="20"/>
    <x v="0"/>
    <x v="1"/>
  </r>
  <r>
    <x v="2"/>
    <x v="1"/>
    <s v="charge_serious_offence"/>
    <m/>
    <m/>
    <x v="0"/>
    <m/>
    <s v="prop"/>
    <x v="20"/>
    <x v="0"/>
    <x v="1"/>
  </r>
  <r>
    <x v="2"/>
    <x v="1"/>
    <s v="charge_serious_offence"/>
    <m/>
    <m/>
    <x v="0"/>
    <n v="9"/>
    <s v="prop"/>
    <x v="20"/>
    <x v="1"/>
    <x v="1"/>
  </r>
  <r>
    <x v="2"/>
    <x v="2"/>
    <s v="charge_serious_offence"/>
    <m/>
    <m/>
    <x v="0"/>
    <n v="9"/>
    <s v="prop"/>
    <x v="20"/>
    <x v="0"/>
    <x v="1"/>
  </r>
  <r>
    <x v="2"/>
    <x v="2"/>
    <s v="charge_serious_offence"/>
    <m/>
    <m/>
    <x v="0"/>
    <n v="9"/>
    <s v="prop"/>
    <x v="20"/>
    <x v="1"/>
    <x v="1"/>
  </r>
  <r>
    <x v="2"/>
    <x v="3"/>
    <s v="charge_serious_offence"/>
    <m/>
    <m/>
    <x v="0"/>
    <m/>
    <s v="prop"/>
    <x v="20"/>
    <x v="0"/>
    <x v="1"/>
  </r>
  <r>
    <x v="2"/>
    <x v="3"/>
    <s v="charge_serious_offence"/>
    <m/>
    <m/>
    <x v="0"/>
    <m/>
    <s v="prop"/>
    <x v="20"/>
    <x v="1"/>
    <x v="1"/>
  </r>
  <r>
    <x v="0"/>
    <x v="0"/>
    <s v="charge_serious_offence"/>
    <m/>
    <m/>
    <x v="1"/>
    <n v="29886"/>
    <s v="prop"/>
    <x v="20"/>
    <x v="0"/>
    <x v="1"/>
  </r>
  <r>
    <x v="0"/>
    <x v="0"/>
    <s v="charge_serious_offence"/>
    <m/>
    <m/>
    <x v="1"/>
    <n v="28308"/>
    <s v="prop"/>
    <x v="20"/>
    <x v="1"/>
    <x v="1"/>
  </r>
  <r>
    <x v="0"/>
    <x v="1"/>
    <s v="charge_serious_offence"/>
    <m/>
    <m/>
    <x v="1"/>
    <m/>
    <s v="prop"/>
    <x v="20"/>
    <x v="2"/>
    <x v="1"/>
  </r>
  <r>
    <x v="1"/>
    <x v="0"/>
    <s v="charge_serious_offence"/>
    <m/>
    <m/>
    <x v="1"/>
    <n v="18183"/>
    <s v="prop"/>
    <x v="20"/>
    <x v="0"/>
    <x v="1"/>
  </r>
  <r>
    <x v="1"/>
    <x v="0"/>
    <s v="charge_serious_offence"/>
    <m/>
    <m/>
    <x v="1"/>
    <n v="17016"/>
    <s v="prop"/>
    <x v="20"/>
    <x v="1"/>
    <x v="1"/>
  </r>
  <r>
    <x v="2"/>
    <x v="0"/>
    <s v="charge_serious_offence"/>
    <m/>
    <m/>
    <x v="1"/>
    <n v="12"/>
    <s v="prop"/>
    <x v="20"/>
    <x v="0"/>
    <x v="1"/>
  </r>
  <r>
    <x v="2"/>
    <x v="0"/>
    <s v="charge_serious_offence"/>
    <m/>
    <m/>
    <x v="1"/>
    <n v="6"/>
    <s v="prop"/>
    <x v="20"/>
    <x v="1"/>
    <x v="1"/>
  </r>
  <r>
    <x v="2"/>
    <x v="1"/>
    <s v="charge_serious_offence"/>
    <m/>
    <m/>
    <x v="1"/>
    <n v="183"/>
    <s v="prop"/>
    <x v="20"/>
    <x v="0"/>
    <x v="1"/>
  </r>
  <r>
    <x v="2"/>
    <x v="1"/>
    <s v="charge_serious_offence"/>
    <m/>
    <m/>
    <x v="1"/>
    <n v="144"/>
    <s v="prop"/>
    <x v="20"/>
    <x v="1"/>
    <x v="1"/>
  </r>
  <r>
    <x v="2"/>
    <x v="2"/>
    <s v="charge_serious_offence"/>
    <m/>
    <m/>
    <x v="1"/>
    <n v="435"/>
    <s v="prop"/>
    <x v="20"/>
    <x v="0"/>
    <x v="1"/>
  </r>
  <r>
    <x v="2"/>
    <x v="2"/>
    <s v="charge_serious_offence"/>
    <m/>
    <m/>
    <x v="1"/>
    <n v="291"/>
    <s v="prop"/>
    <x v="20"/>
    <x v="1"/>
    <x v="1"/>
  </r>
  <r>
    <x v="2"/>
    <x v="3"/>
    <s v="charge_serious_offence"/>
    <m/>
    <m/>
    <x v="1"/>
    <n v="63"/>
    <s v="prop"/>
    <x v="20"/>
    <x v="0"/>
    <x v="1"/>
  </r>
  <r>
    <x v="2"/>
    <x v="3"/>
    <s v="charge_serious_offence"/>
    <m/>
    <m/>
    <x v="1"/>
    <n v="75"/>
    <s v="prop"/>
    <x v="20"/>
    <x v="1"/>
    <x v="1"/>
  </r>
  <r>
    <x v="0"/>
    <x v="0"/>
    <s v="comm_prior_year"/>
    <m/>
    <m/>
    <x v="2"/>
    <n v="307629"/>
    <s v="prop"/>
    <x v="21"/>
    <x v="1"/>
    <x v="1"/>
  </r>
  <r>
    <x v="0"/>
    <x v="1"/>
    <s v="comm_prior_year"/>
    <m/>
    <m/>
    <x v="2"/>
    <m/>
    <s v="prop"/>
    <x v="21"/>
    <x v="2"/>
    <x v="1"/>
  </r>
  <r>
    <x v="0"/>
    <x v="2"/>
    <s v="comm_prior_year"/>
    <m/>
    <m/>
    <x v="2"/>
    <m/>
    <s v="prop"/>
    <x v="21"/>
    <x v="2"/>
    <x v="1"/>
  </r>
  <r>
    <x v="1"/>
    <x v="0"/>
    <s v="comm_prior_year"/>
    <m/>
    <m/>
    <x v="2"/>
    <n v="116016"/>
    <s v="prop"/>
    <x v="21"/>
    <x v="1"/>
    <x v="1"/>
  </r>
  <r>
    <x v="1"/>
    <x v="1"/>
    <s v="comm_prior_year"/>
    <m/>
    <m/>
    <x v="2"/>
    <m/>
    <s v="prop"/>
    <x v="21"/>
    <x v="2"/>
    <x v="1"/>
  </r>
  <r>
    <x v="2"/>
    <x v="0"/>
    <s v="comm_prior_year"/>
    <m/>
    <m/>
    <x v="2"/>
    <n v="231"/>
    <s v="prop"/>
    <x v="21"/>
    <x v="0"/>
    <x v="1"/>
  </r>
  <r>
    <x v="2"/>
    <x v="0"/>
    <s v="comm_prior_year"/>
    <m/>
    <m/>
    <x v="2"/>
    <n v="168"/>
    <s v="prop"/>
    <x v="21"/>
    <x v="1"/>
    <x v="1"/>
  </r>
  <r>
    <x v="2"/>
    <x v="1"/>
    <s v="comm_prior_year"/>
    <m/>
    <m/>
    <x v="2"/>
    <n v="2253"/>
    <s v="prop"/>
    <x v="21"/>
    <x v="1"/>
    <x v="1"/>
  </r>
  <r>
    <x v="2"/>
    <x v="1"/>
    <s v="comm_prior_year"/>
    <m/>
    <m/>
    <x v="2"/>
    <m/>
    <s v="prop"/>
    <x v="21"/>
    <x v="2"/>
    <x v="1"/>
  </r>
  <r>
    <x v="2"/>
    <x v="2"/>
    <s v="comm_prior_year"/>
    <m/>
    <m/>
    <x v="2"/>
    <n v="4689"/>
    <s v="prop"/>
    <x v="21"/>
    <x v="1"/>
    <x v="1"/>
  </r>
  <r>
    <x v="2"/>
    <x v="2"/>
    <s v="comm_prior_year"/>
    <m/>
    <m/>
    <x v="2"/>
    <m/>
    <s v="prop"/>
    <x v="21"/>
    <x v="2"/>
    <x v="1"/>
  </r>
  <r>
    <x v="2"/>
    <x v="3"/>
    <s v="comm_prior_year"/>
    <m/>
    <m/>
    <x v="2"/>
    <n v="699"/>
    <s v="prop"/>
    <x v="21"/>
    <x v="0"/>
    <x v="1"/>
  </r>
  <r>
    <x v="2"/>
    <x v="3"/>
    <s v="comm_prior_year"/>
    <m/>
    <m/>
    <x v="2"/>
    <n v="885"/>
    <s v="prop"/>
    <x v="21"/>
    <x v="1"/>
    <x v="1"/>
  </r>
  <r>
    <x v="0"/>
    <x v="0"/>
    <s v="comm_prior_year"/>
    <m/>
    <m/>
    <x v="0"/>
    <n v="1041"/>
    <s v="prop"/>
    <x v="21"/>
    <x v="0"/>
    <x v="1"/>
  </r>
  <r>
    <x v="0"/>
    <x v="0"/>
    <s v="comm_prior_year"/>
    <m/>
    <m/>
    <x v="0"/>
    <n v="996"/>
    <s v="prop"/>
    <x v="21"/>
    <x v="1"/>
    <x v="1"/>
  </r>
  <r>
    <x v="0"/>
    <x v="3"/>
    <s v="comm_prior_year"/>
    <m/>
    <m/>
    <x v="0"/>
    <n v="2448"/>
    <s v="prop"/>
    <x v="21"/>
    <x v="0"/>
    <x v="1"/>
  </r>
  <r>
    <x v="0"/>
    <x v="3"/>
    <s v="comm_prior_year"/>
    <m/>
    <m/>
    <x v="0"/>
    <n v="2613"/>
    <s v="prop"/>
    <x v="21"/>
    <x v="1"/>
    <x v="1"/>
  </r>
  <r>
    <x v="1"/>
    <x v="0"/>
    <s v="comm_prior_year"/>
    <m/>
    <m/>
    <x v="0"/>
    <n v="747"/>
    <s v="prop"/>
    <x v="21"/>
    <x v="0"/>
    <x v="1"/>
  </r>
  <r>
    <x v="1"/>
    <x v="0"/>
    <s v="comm_prior_year"/>
    <m/>
    <m/>
    <x v="0"/>
    <n v="717"/>
    <s v="prop"/>
    <x v="21"/>
    <x v="1"/>
    <x v="1"/>
  </r>
  <r>
    <x v="1"/>
    <x v="3"/>
    <s v="comm_prior_year"/>
    <m/>
    <m/>
    <x v="0"/>
    <n v="231"/>
    <s v="prop"/>
    <x v="21"/>
    <x v="0"/>
    <x v="1"/>
  </r>
  <r>
    <x v="1"/>
    <x v="3"/>
    <s v="comm_prior_year"/>
    <m/>
    <m/>
    <x v="0"/>
    <n v="282"/>
    <s v="prop"/>
    <x v="21"/>
    <x v="1"/>
    <x v="1"/>
  </r>
  <r>
    <x v="2"/>
    <x v="1"/>
    <s v="comm_prior_year"/>
    <m/>
    <m/>
    <x v="0"/>
    <m/>
    <s v="prop"/>
    <x v="21"/>
    <x v="0"/>
    <x v="1"/>
  </r>
  <r>
    <x v="2"/>
    <x v="1"/>
    <s v="comm_prior_year"/>
    <m/>
    <m/>
    <x v="0"/>
    <n v="9"/>
    <s v="prop"/>
    <x v="21"/>
    <x v="1"/>
    <x v="1"/>
  </r>
  <r>
    <x v="2"/>
    <x v="2"/>
    <s v="comm_prior_year"/>
    <m/>
    <m/>
    <x v="0"/>
    <n v="9"/>
    <s v="prop"/>
    <x v="21"/>
    <x v="0"/>
    <x v="1"/>
  </r>
  <r>
    <x v="2"/>
    <x v="2"/>
    <s v="comm_prior_year"/>
    <m/>
    <m/>
    <x v="0"/>
    <n v="9"/>
    <s v="prop"/>
    <x v="21"/>
    <x v="1"/>
    <x v="1"/>
  </r>
  <r>
    <x v="2"/>
    <x v="3"/>
    <s v="comm_prior_year"/>
    <m/>
    <m/>
    <x v="0"/>
    <m/>
    <s v="prop"/>
    <x v="21"/>
    <x v="0"/>
    <x v="1"/>
  </r>
  <r>
    <x v="2"/>
    <x v="3"/>
    <s v="comm_prior_year"/>
    <m/>
    <m/>
    <x v="0"/>
    <m/>
    <s v="prop"/>
    <x v="21"/>
    <x v="1"/>
    <x v="1"/>
  </r>
  <r>
    <x v="0"/>
    <x v="0"/>
    <s v="comm_prior_year"/>
    <m/>
    <m/>
    <x v="1"/>
    <n v="28308"/>
    <s v="prop"/>
    <x v="21"/>
    <x v="1"/>
    <x v="1"/>
  </r>
  <r>
    <x v="0"/>
    <x v="1"/>
    <s v="comm_prior_year"/>
    <m/>
    <m/>
    <x v="1"/>
    <m/>
    <s v="prop"/>
    <x v="21"/>
    <x v="2"/>
    <x v="1"/>
  </r>
  <r>
    <x v="1"/>
    <x v="0"/>
    <s v="comm_prior_year"/>
    <m/>
    <m/>
    <x v="1"/>
    <n v="18183"/>
    <s v="prop"/>
    <x v="21"/>
    <x v="0"/>
    <x v="1"/>
  </r>
  <r>
    <x v="1"/>
    <x v="0"/>
    <s v="comm_prior_year"/>
    <m/>
    <m/>
    <x v="1"/>
    <n v="17016"/>
    <s v="prop"/>
    <x v="21"/>
    <x v="1"/>
    <x v="1"/>
  </r>
  <r>
    <x v="2"/>
    <x v="0"/>
    <s v="comm_prior_year"/>
    <m/>
    <m/>
    <x v="1"/>
    <n v="12"/>
    <s v="prop"/>
    <x v="21"/>
    <x v="0"/>
    <x v="1"/>
  </r>
  <r>
    <x v="2"/>
    <x v="0"/>
    <s v="comm_prior_year"/>
    <m/>
    <m/>
    <x v="1"/>
    <n v="6"/>
    <s v="prop"/>
    <x v="21"/>
    <x v="1"/>
    <x v="1"/>
  </r>
  <r>
    <x v="2"/>
    <x v="1"/>
    <s v="comm_prior_year"/>
    <m/>
    <m/>
    <x v="1"/>
    <n v="183"/>
    <s v="prop"/>
    <x v="21"/>
    <x v="0"/>
    <x v="1"/>
  </r>
  <r>
    <x v="2"/>
    <x v="1"/>
    <s v="comm_prior_year"/>
    <m/>
    <m/>
    <x v="1"/>
    <n v="144"/>
    <s v="prop"/>
    <x v="21"/>
    <x v="1"/>
    <x v="1"/>
  </r>
  <r>
    <x v="2"/>
    <x v="2"/>
    <s v="comm_prior_year"/>
    <m/>
    <m/>
    <x v="1"/>
    <n v="435"/>
    <s v="prop"/>
    <x v="21"/>
    <x v="0"/>
    <x v="1"/>
  </r>
  <r>
    <x v="2"/>
    <x v="2"/>
    <s v="comm_prior_year"/>
    <m/>
    <m/>
    <x v="1"/>
    <n v="291"/>
    <s v="prop"/>
    <x v="21"/>
    <x v="1"/>
    <x v="1"/>
  </r>
  <r>
    <x v="2"/>
    <x v="3"/>
    <s v="comm_prior_year"/>
    <m/>
    <m/>
    <x v="1"/>
    <n v="63"/>
    <s v="prop"/>
    <x v="21"/>
    <x v="0"/>
    <x v="1"/>
  </r>
  <r>
    <x v="2"/>
    <x v="3"/>
    <s v="comm_prior_year"/>
    <m/>
    <m/>
    <x v="1"/>
    <n v="75"/>
    <s v="prop"/>
    <x v="21"/>
    <x v="1"/>
    <x v="1"/>
  </r>
  <r>
    <x v="0"/>
    <x v="1"/>
    <s v="court_charge_laid"/>
    <m/>
    <m/>
    <x v="2"/>
    <m/>
    <s v="prop"/>
    <x v="22"/>
    <x v="2"/>
    <x v="1"/>
  </r>
  <r>
    <x v="0"/>
    <x v="2"/>
    <s v="court_charge_laid"/>
    <m/>
    <m/>
    <x v="2"/>
    <m/>
    <s v="prop"/>
    <x v="22"/>
    <x v="2"/>
    <x v="1"/>
  </r>
  <r>
    <x v="1"/>
    <x v="1"/>
    <s v="court_charge_laid"/>
    <m/>
    <m/>
    <x v="2"/>
    <m/>
    <s v="prop"/>
    <x v="22"/>
    <x v="2"/>
    <x v="1"/>
  </r>
  <r>
    <x v="2"/>
    <x v="0"/>
    <s v="court_charge_laid"/>
    <m/>
    <m/>
    <x v="2"/>
    <n v="231"/>
    <s v="prop"/>
    <x v="22"/>
    <x v="0"/>
    <x v="1"/>
  </r>
  <r>
    <x v="2"/>
    <x v="0"/>
    <s v="court_charge_laid"/>
    <m/>
    <m/>
    <x v="2"/>
    <n v="168"/>
    <s v="prop"/>
    <x v="22"/>
    <x v="1"/>
    <x v="1"/>
  </r>
  <r>
    <x v="2"/>
    <x v="1"/>
    <s v="court_charge_laid"/>
    <m/>
    <m/>
    <x v="2"/>
    <m/>
    <s v="prop"/>
    <x v="22"/>
    <x v="2"/>
    <x v="1"/>
  </r>
  <r>
    <x v="2"/>
    <x v="2"/>
    <s v="court_charge_laid"/>
    <m/>
    <m/>
    <x v="2"/>
    <n v="4689"/>
    <s v="prop"/>
    <x v="22"/>
    <x v="1"/>
    <x v="1"/>
  </r>
  <r>
    <x v="2"/>
    <x v="2"/>
    <s v="court_charge_laid"/>
    <m/>
    <m/>
    <x v="2"/>
    <m/>
    <s v="prop"/>
    <x v="22"/>
    <x v="2"/>
    <x v="1"/>
  </r>
  <r>
    <x v="2"/>
    <x v="3"/>
    <s v="court_charge_laid"/>
    <m/>
    <m/>
    <x v="2"/>
    <n v="885"/>
    <s v="prop"/>
    <x v="22"/>
    <x v="1"/>
    <x v="1"/>
  </r>
  <r>
    <x v="0"/>
    <x v="0"/>
    <s v="court_charge_laid"/>
    <m/>
    <m/>
    <x v="0"/>
    <n v="1041"/>
    <s v="prop"/>
    <x v="22"/>
    <x v="0"/>
    <x v="1"/>
  </r>
  <r>
    <x v="0"/>
    <x v="0"/>
    <s v="court_charge_laid"/>
    <m/>
    <m/>
    <x v="0"/>
    <n v="996"/>
    <s v="prop"/>
    <x v="22"/>
    <x v="1"/>
    <x v="1"/>
  </r>
  <r>
    <x v="0"/>
    <x v="3"/>
    <s v="court_charge_laid"/>
    <m/>
    <m/>
    <x v="0"/>
    <n v="2613"/>
    <s v="prop"/>
    <x v="22"/>
    <x v="1"/>
    <x v="1"/>
  </r>
  <r>
    <x v="1"/>
    <x v="0"/>
    <s v="court_charge_laid"/>
    <m/>
    <m/>
    <x v="0"/>
    <n v="747"/>
    <s v="prop"/>
    <x v="22"/>
    <x v="0"/>
    <x v="1"/>
  </r>
  <r>
    <x v="1"/>
    <x v="0"/>
    <s v="court_charge_laid"/>
    <m/>
    <m/>
    <x v="0"/>
    <n v="717"/>
    <s v="prop"/>
    <x v="22"/>
    <x v="1"/>
    <x v="1"/>
  </r>
  <r>
    <x v="2"/>
    <x v="1"/>
    <s v="court_charge_laid"/>
    <m/>
    <m/>
    <x v="0"/>
    <m/>
    <s v="prop"/>
    <x v="22"/>
    <x v="0"/>
    <x v="1"/>
  </r>
  <r>
    <x v="2"/>
    <x v="1"/>
    <s v="court_charge_laid"/>
    <m/>
    <m/>
    <x v="0"/>
    <n v="9"/>
    <s v="prop"/>
    <x v="22"/>
    <x v="1"/>
    <x v="1"/>
  </r>
  <r>
    <x v="2"/>
    <x v="2"/>
    <s v="court_charge_laid"/>
    <m/>
    <m/>
    <x v="0"/>
    <n v="9"/>
    <s v="prop"/>
    <x v="22"/>
    <x v="0"/>
    <x v="1"/>
  </r>
  <r>
    <x v="2"/>
    <x v="2"/>
    <s v="court_charge_laid"/>
    <m/>
    <m/>
    <x v="0"/>
    <n v="9"/>
    <s v="prop"/>
    <x v="22"/>
    <x v="1"/>
    <x v="1"/>
  </r>
  <r>
    <x v="2"/>
    <x v="3"/>
    <s v="court_charge_laid"/>
    <m/>
    <m/>
    <x v="0"/>
    <m/>
    <s v="prop"/>
    <x v="22"/>
    <x v="0"/>
    <x v="1"/>
  </r>
  <r>
    <x v="2"/>
    <x v="3"/>
    <s v="court_charge_laid"/>
    <m/>
    <m/>
    <x v="0"/>
    <m/>
    <s v="prop"/>
    <x v="22"/>
    <x v="1"/>
    <x v="1"/>
  </r>
  <r>
    <x v="0"/>
    <x v="0"/>
    <s v="court_charge_laid"/>
    <m/>
    <m/>
    <x v="1"/>
    <n v="29886"/>
    <s v="prop"/>
    <x v="22"/>
    <x v="0"/>
    <x v="1"/>
  </r>
  <r>
    <x v="0"/>
    <x v="0"/>
    <s v="court_charge_laid"/>
    <m/>
    <m/>
    <x v="1"/>
    <n v="28308"/>
    <s v="prop"/>
    <x v="22"/>
    <x v="1"/>
    <x v="1"/>
  </r>
  <r>
    <x v="0"/>
    <x v="1"/>
    <s v="court_charge_laid"/>
    <m/>
    <m/>
    <x v="1"/>
    <m/>
    <s v="prop"/>
    <x v="22"/>
    <x v="2"/>
    <x v="1"/>
  </r>
  <r>
    <x v="1"/>
    <x v="0"/>
    <s v="court_charge_laid"/>
    <m/>
    <m/>
    <x v="1"/>
    <n v="17016"/>
    <s v="prop"/>
    <x v="22"/>
    <x v="1"/>
    <x v="1"/>
  </r>
  <r>
    <x v="2"/>
    <x v="0"/>
    <s v="court_charge_laid"/>
    <m/>
    <m/>
    <x v="1"/>
    <n v="12"/>
    <s v="prop"/>
    <x v="22"/>
    <x v="0"/>
    <x v="1"/>
  </r>
  <r>
    <x v="2"/>
    <x v="0"/>
    <s v="court_charge_laid"/>
    <m/>
    <m/>
    <x v="1"/>
    <n v="6"/>
    <s v="prop"/>
    <x v="22"/>
    <x v="1"/>
    <x v="1"/>
  </r>
  <r>
    <x v="2"/>
    <x v="1"/>
    <s v="court_charge_laid"/>
    <m/>
    <m/>
    <x v="1"/>
    <n v="183"/>
    <s v="prop"/>
    <x v="22"/>
    <x v="0"/>
    <x v="1"/>
  </r>
  <r>
    <x v="2"/>
    <x v="1"/>
    <s v="court_charge_laid"/>
    <m/>
    <m/>
    <x v="1"/>
    <n v="144"/>
    <s v="prop"/>
    <x v="22"/>
    <x v="1"/>
    <x v="1"/>
  </r>
  <r>
    <x v="2"/>
    <x v="2"/>
    <s v="court_charge_laid"/>
    <m/>
    <m/>
    <x v="1"/>
    <n v="435"/>
    <s v="prop"/>
    <x v="22"/>
    <x v="0"/>
    <x v="1"/>
  </r>
  <r>
    <x v="2"/>
    <x v="2"/>
    <s v="court_charge_laid"/>
    <m/>
    <m/>
    <x v="1"/>
    <n v="291"/>
    <s v="prop"/>
    <x v="22"/>
    <x v="1"/>
    <x v="1"/>
  </r>
  <r>
    <x v="2"/>
    <x v="3"/>
    <s v="court_charge_laid"/>
    <m/>
    <m/>
    <x v="1"/>
    <n v="63"/>
    <s v="prop"/>
    <x v="22"/>
    <x v="0"/>
    <x v="1"/>
  </r>
  <r>
    <x v="2"/>
    <x v="3"/>
    <s v="court_charge_laid"/>
    <m/>
    <m/>
    <x v="1"/>
    <n v="75"/>
    <s v="prop"/>
    <x v="22"/>
    <x v="1"/>
    <x v="1"/>
  </r>
  <r>
    <x v="0"/>
    <x v="0"/>
    <s v="cust_prior_year"/>
    <m/>
    <m/>
    <x v="2"/>
    <n v="322962"/>
    <s v="prop"/>
    <x v="23"/>
    <x v="0"/>
    <x v="1"/>
  </r>
  <r>
    <x v="0"/>
    <x v="0"/>
    <s v="cust_prior_year"/>
    <m/>
    <m/>
    <x v="2"/>
    <n v="307629"/>
    <s v="prop"/>
    <x v="23"/>
    <x v="1"/>
    <x v="1"/>
  </r>
  <r>
    <x v="0"/>
    <x v="1"/>
    <s v="cust_prior_year"/>
    <m/>
    <m/>
    <x v="2"/>
    <m/>
    <s v="prop"/>
    <x v="23"/>
    <x v="2"/>
    <x v="1"/>
  </r>
  <r>
    <x v="0"/>
    <x v="2"/>
    <s v="cust_prior_year"/>
    <m/>
    <m/>
    <x v="2"/>
    <m/>
    <s v="prop"/>
    <x v="23"/>
    <x v="2"/>
    <x v="1"/>
  </r>
  <r>
    <x v="1"/>
    <x v="0"/>
    <s v="cust_prior_year"/>
    <m/>
    <m/>
    <x v="2"/>
    <n v="123438"/>
    <s v="prop"/>
    <x v="23"/>
    <x v="0"/>
    <x v="1"/>
  </r>
  <r>
    <x v="1"/>
    <x v="0"/>
    <s v="cust_prior_year"/>
    <m/>
    <m/>
    <x v="2"/>
    <n v="116016"/>
    <s v="prop"/>
    <x v="23"/>
    <x v="1"/>
    <x v="1"/>
  </r>
  <r>
    <x v="1"/>
    <x v="1"/>
    <s v="cust_prior_year"/>
    <m/>
    <m/>
    <x v="2"/>
    <m/>
    <s v="prop"/>
    <x v="23"/>
    <x v="2"/>
    <x v="1"/>
  </r>
  <r>
    <x v="2"/>
    <x v="0"/>
    <s v="cust_prior_year"/>
    <m/>
    <m/>
    <x v="2"/>
    <n v="231"/>
    <s v="prop"/>
    <x v="23"/>
    <x v="0"/>
    <x v="1"/>
  </r>
  <r>
    <x v="2"/>
    <x v="0"/>
    <s v="cust_prior_year"/>
    <m/>
    <m/>
    <x v="2"/>
    <n v="168"/>
    <s v="prop"/>
    <x v="23"/>
    <x v="1"/>
    <x v="1"/>
  </r>
  <r>
    <x v="2"/>
    <x v="1"/>
    <s v="cust_prior_year"/>
    <m/>
    <m/>
    <x v="2"/>
    <n v="3264"/>
    <s v="prop"/>
    <x v="23"/>
    <x v="0"/>
    <x v="1"/>
  </r>
  <r>
    <x v="2"/>
    <x v="1"/>
    <s v="cust_prior_year"/>
    <m/>
    <m/>
    <x v="2"/>
    <n v="2253"/>
    <s v="prop"/>
    <x v="23"/>
    <x v="1"/>
    <x v="1"/>
  </r>
  <r>
    <x v="2"/>
    <x v="1"/>
    <s v="cust_prior_year"/>
    <m/>
    <m/>
    <x v="2"/>
    <m/>
    <s v="prop"/>
    <x v="23"/>
    <x v="2"/>
    <x v="1"/>
  </r>
  <r>
    <x v="2"/>
    <x v="2"/>
    <s v="cust_prior_year"/>
    <m/>
    <m/>
    <x v="2"/>
    <n v="4689"/>
    <s v="prop"/>
    <x v="23"/>
    <x v="1"/>
    <x v="1"/>
  </r>
  <r>
    <x v="2"/>
    <x v="2"/>
    <s v="cust_prior_year"/>
    <m/>
    <m/>
    <x v="2"/>
    <m/>
    <s v="prop"/>
    <x v="23"/>
    <x v="2"/>
    <x v="1"/>
  </r>
  <r>
    <x v="2"/>
    <x v="3"/>
    <s v="cust_prior_year"/>
    <m/>
    <m/>
    <x v="2"/>
    <n v="699"/>
    <s v="prop"/>
    <x v="23"/>
    <x v="0"/>
    <x v="1"/>
  </r>
  <r>
    <x v="2"/>
    <x v="3"/>
    <s v="cust_prior_year"/>
    <m/>
    <m/>
    <x v="2"/>
    <n v="885"/>
    <s v="prop"/>
    <x v="23"/>
    <x v="1"/>
    <x v="1"/>
  </r>
  <r>
    <x v="0"/>
    <x v="0"/>
    <s v="cust_prior_year"/>
    <m/>
    <m/>
    <x v="0"/>
    <n v="1041"/>
    <s v="prop"/>
    <x v="23"/>
    <x v="0"/>
    <x v="1"/>
  </r>
  <r>
    <x v="0"/>
    <x v="0"/>
    <s v="cust_prior_year"/>
    <m/>
    <m/>
    <x v="0"/>
    <n v="996"/>
    <s v="prop"/>
    <x v="23"/>
    <x v="1"/>
    <x v="1"/>
  </r>
  <r>
    <x v="0"/>
    <x v="1"/>
    <s v="cust_prior_year"/>
    <m/>
    <m/>
    <x v="0"/>
    <n v="987"/>
    <s v="prop"/>
    <x v="23"/>
    <x v="1"/>
    <x v="1"/>
  </r>
  <r>
    <x v="0"/>
    <x v="3"/>
    <s v="cust_prior_year"/>
    <m/>
    <m/>
    <x v="0"/>
    <n v="2613"/>
    <s v="prop"/>
    <x v="23"/>
    <x v="1"/>
    <x v="1"/>
  </r>
  <r>
    <x v="1"/>
    <x v="0"/>
    <s v="cust_prior_year"/>
    <m/>
    <m/>
    <x v="0"/>
    <n v="747"/>
    <s v="prop"/>
    <x v="23"/>
    <x v="0"/>
    <x v="1"/>
  </r>
  <r>
    <x v="1"/>
    <x v="0"/>
    <s v="cust_prior_year"/>
    <m/>
    <m/>
    <x v="0"/>
    <n v="717"/>
    <s v="prop"/>
    <x v="23"/>
    <x v="1"/>
    <x v="1"/>
  </r>
  <r>
    <x v="1"/>
    <x v="3"/>
    <s v="cust_prior_year"/>
    <m/>
    <m/>
    <x v="0"/>
    <n v="231"/>
    <s v="prop"/>
    <x v="23"/>
    <x v="0"/>
    <x v="1"/>
  </r>
  <r>
    <x v="1"/>
    <x v="3"/>
    <s v="cust_prior_year"/>
    <m/>
    <m/>
    <x v="0"/>
    <n v="282"/>
    <s v="prop"/>
    <x v="23"/>
    <x v="1"/>
    <x v="1"/>
  </r>
  <r>
    <x v="2"/>
    <x v="1"/>
    <s v="cust_prior_year"/>
    <m/>
    <m/>
    <x v="0"/>
    <m/>
    <s v="prop"/>
    <x v="23"/>
    <x v="0"/>
    <x v="1"/>
  </r>
  <r>
    <x v="2"/>
    <x v="1"/>
    <s v="cust_prior_year"/>
    <m/>
    <m/>
    <x v="0"/>
    <n v="9"/>
    <s v="prop"/>
    <x v="23"/>
    <x v="1"/>
    <x v="1"/>
  </r>
  <r>
    <x v="2"/>
    <x v="2"/>
    <s v="cust_prior_year"/>
    <m/>
    <m/>
    <x v="0"/>
    <n v="9"/>
    <s v="prop"/>
    <x v="23"/>
    <x v="0"/>
    <x v="1"/>
  </r>
  <r>
    <x v="2"/>
    <x v="2"/>
    <s v="cust_prior_year"/>
    <m/>
    <m/>
    <x v="0"/>
    <n v="9"/>
    <s v="prop"/>
    <x v="23"/>
    <x v="1"/>
    <x v="1"/>
  </r>
  <r>
    <x v="2"/>
    <x v="3"/>
    <s v="cust_prior_year"/>
    <m/>
    <m/>
    <x v="0"/>
    <m/>
    <s v="prop"/>
    <x v="23"/>
    <x v="0"/>
    <x v="1"/>
  </r>
  <r>
    <x v="2"/>
    <x v="3"/>
    <s v="cust_prior_year"/>
    <m/>
    <m/>
    <x v="0"/>
    <m/>
    <s v="prop"/>
    <x v="23"/>
    <x v="1"/>
    <x v="1"/>
  </r>
  <r>
    <x v="0"/>
    <x v="0"/>
    <s v="cust_prior_year"/>
    <m/>
    <m/>
    <x v="1"/>
    <n v="29886"/>
    <s v="prop"/>
    <x v="23"/>
    <x v="0"/>
    <x v="1"/>
  </r>
  <r>
    <x v="0"/>
    <x v="0"/>
    <s v="cust_prior_year"/>
    <m/>
    <m/>
    <x v="1"/>
    <n v="28308"/>
    <s v="prop"/>
    <x v="23"/>
    <x v="1"/>
    <x v="1"/>
  </r>
  <r>
    <x v="0"/>
    <x v="1"/>
    <s v="cust_prior_year"/>
    <m/>
    <m/>
    <x v="1"/>
    <m/>
    <s v="prop"/>
    <x v="23"/>
    <x v="2"/>
    <x v="1"/>
  </r>
  <r>
    <x v="1"/>
    <x v="0"/>
    <s v="cust_prior_year"/>
    <m/>
    <m/>
    <x v="1"/>
    <n v="18183"/>
    <s v="prop"/>
    <x v="23"/>
    <x v="0"/>
    <x v="1"/>
  </r>
  <r>
    <x v="1"/>
    <x v="0"/>
    <s v="cust_prior_year"/>
    <m/>
    <m/>
    <x v="1"/>
    <n v="17016"/>
    <s v="prop"/>
    <x v="23"/>
    <x v="1"/>
    <x v="1"/>
  </r>
  <r>
    <x v="1"/>
    <x v="3"/>
    <s v="cust_prior_year"/>
    <m/>
    <m/>
    <x v="1"/>
    <n v="5691"/>
    <s v="prop"/>
    <x v="23"/>
    <x v="1"/>
    <x v="1"/>
  </r>
  <r>
    <x v="2"/>
    <x v="0"/>
    <s v="cust_prior_year"/>
    <m/>
    <m/>
    <x v="1"/>
    <n v="12"/>
    <s v="prop"/>
    <x v="23"/>
    <x v="0"/>
    <x v="1"/>
  </r>
  <r>
    <x v="2"/>
    <x v="0"/>
    <s v="cust_prior_year"/>
    <m/>
    <m/>
    <x v="1"/>
    <n v="6"/>
    <s v="prop"/>
    <x v="23"/>
    <x v="1"/>
    <x v="1"/>
  </r>
  <r>
    <x v="2"/>
    <x v="1"/>
    <s v="cust_prior_year"/>
    <m/>
    <m/>
    <x v="1"/>
    <n v="183"/>
    <s v="prop"/>
    <x v="23"/>
    <x v="0"/>
    <x v="1"/>
  </r>
  <r>
    <x v="2"/>
    <x v="1"/>
    <s v="cust_prior_year"/>
    <m/>
    <m/>
    <x v="1"/>
    <n v="144"/>
    <s v="prop"/>
    <x v="23"/>
    <x v="1"/>
    <x v="1"/>
  </r>
  <r>
    <x v="2"/>
    <x v="2"/>
    <s v="cust_prior_year"/>
    <m/>
    <m/>
    <x v="1"/>
    <n v="435"/>
    <s v="prop"/>
    <x v="23"/>
    <x v="0"/>
    <x v="1"/>
  </r>
  <r>
    <x v="2"/>
    <x v="2"/>
    <s v="cust_prior_year"/>
    <m/>
    <m/>
    <x v="1"/>
    <n v="291"/>
    <s v="prop"/>
    <x v="23"/>
    <x v="1"/>
    <x v="1"/>
  </r>
  <r>
    <x v="2"/>
    <x v="3"/>
    <s v="cust_prior_year"/>
    <m/>
    <m/>
    <x v="1"/>
    <n v="63"/>
    <s v="prop"/>
    <x v="23"/>
    <x v="0"/>
    <x v="1"/>
  </r>
  <r>
    <x v="2"/>
    <x v="3"/>
    <s v="cust_prior_year"/>
    <m/>
    <m/>
    <x v="1"/>
    <n v="75"/>
    <s v="prop"/>
    <x v="23"/>
    <x v="1"/>
    <x v="1"/>
  </r>
  <r>
    <x v="0"/>
    <x v="0"/>
    <s v="emergencyhousing_prior"/>
    <m/>
    <m/>
    <x v="2"/>
    <n v="322962"/>
    <s v="prop"/>
    <x v="24"/>
    <x v="0"/>
    <x v="1"/>
  </r>
  <r>
    <x v="0"/>
    <x v="0"/>
    <s v="emergencyhousing_prior"/>
    <m/>
    <m/>
    <x v="2"/>
    <n v="307629"/>
    <s v="prop"/>
    <x v="24"/>
    <x v="1"/>
    <x v="1"/>
  </r>
  <r>
    <x v="0"/>
    <x v="1"/>
    <s v="emergencyhousing_prior"/>
    <m/>
    <m/>
    <x v="2"/>
    <m/>
    <s v="prop"/>
    <x v="24"/>
    <x v="2"/>
    <x v="1"/>
  </r>
  <r>
    <x v="0"/>
    <x v="2"/>
    <s v="emergencyhousing_prior"/>
    <m/>
    <m/>
    <x v="2"/>
    <m/>
    <s v="prop"/>
    <x v="24"/>
    <x v="2"/>
    <x v="1"/>
  </r>
  <r>
    <x v="1"/>
    <x v="0"/>
    <s v="emergencyhousing_prior"/>
    <m/>
    <m/>
    <x v="2"/>
    <n v="123438"/>
    <s v="prop"/>
    <x v="24"/>
    <x v="0"/>
    <x v="1"/>
  </r>
  <r>
    <x v="1"/>
    <x v="0"/>
    <s v="emergencyhousing_prior"/>
    <m/>
    <m/>
    <x v="2"/>
    <n v="116016"/>
    <s v="prop"/>
    <x v="24"/>
    <x v="1"/>
    <x v="1"/>
  </r>
  <r>
    <x v="2"/>
    <x v="0"/>
    <s v="emergencyhousing_prior"/>
    <m/>
    <m/>
    <x v="2"/>
    <n v="231"/>
    <s v="prop"/>
    <x v="24"/>
    <x v="0"/>
    <x v="1"/>
  </r>
  <r>
    <x v="2"/>
    <x v="0"/>
    <s v="emergencyhousing_prior"/>
    <m/>
    <m/>
    <x v="2"/>
    <n v="168"/>
    <s v="prop"/>
    <x v="24"/>
    <x v="1"/>
    <x v="1"/>
  </r>
  <r>
    <x v="2"/>
    <x v="1"/>
    <s v="emergencyhousing_prior"/>
    <m/>
    <m/>
    <x v="2"/>
    <m/>
    <s v="prop"/>
    <x v="24"/>
    <x v="2"/>
    <x v="1"/>
  </r>
  <r>
    <x v="2"/>
    <x v="2"/>
    <s v="emergencyhousing_prior"/>
    <m/>
    <m/>
    <x v="2"/>
    <m/>
    <s v="prop"/>
    <x v="24"/>
    <x v="2"/>
    <x v="1"/>
  </r>
  <r>
    <x v="2"/>
    <x v="3"/>
    <s v="emergencyhousing_prior"/>
    <m/>
    <m/>
    <x v="2"/>
    <n v="699"/>
    <s v="prop"/>
    <x v="24"/>
    <x v="0"/>
    <x v="1"/>
  </r>
  <r>
    <x v="2"/>
    <x v="3"/>
    <s v="emergencyhousing_prior"/>
    <m/>
    <m/>
    <x v="2"/>
    <n v="885"/>
    <s v="prop"/>
    <x v="24"/>
    <x v="1"/>
    <x v="1"/>
  </r>
  <r>
    <x v="0"/>
    <x v="0"/>
    <s v="emergencyhousing_prior"/>
    <m/>
    <m/>
    <x v="0"/>
    <n v="1041"/>
    <s v="prop"/>
    <x v="24"/>
    <x v="0"/>
    <x v="1"/>
  </r>
  <r>
    <x v="0"/>
    <x v="0"/>
    <s v="emergencyhousing_prior"/>
    <m/>
    <m/>
    <x v="0"/>
    <n v="996"/>
    <s v="prop"/>
    <x v="24"/>
    <x v="1"/>
    <x v="1"/>
  </r>
  <r>
    <x v="0"/>
    <x v="3"/>
    <s v="emergencyhousing_prior"/>
    <m/>
    <m/>
    <x v="0"/>
    <n v="2613"/>
    <s v="prop"/>
    <x v="24"/>
    <x v="1"/>
    <x v="1"/>
  </r>
  <r>
    <x v="1"/>
    <x v="0"/>
    <s v="emergencyhousing_prior"/>
    <m/>
    <m/>
    <x v="0"/>
    <n v="747"/>
    <s v="prop"/>
    <x v="24"/>
    <x v="0"/>
    <x v="1"/>
  </r>
  <r>
    <x v="1"/>
    <x v="0"/>
    <s v="emergencyhousing_prior"/>
    <m/>
    <m/>
    <x v="0"/>
    <n v="717"/>
    <s v="prop"/>
    <x v="24"/>
    <x v="1"/>
    <x v="1"/>
  </r>
  <r>
    <x v="2"/>
    <x v="1"/>
    <s v="emergencyhousing_prior"/>
    <m/>
    <m/>
    <x v="0"/>
    <m/>
    <s v="prop"/>
    <x v="24"/>
    <x v="0"/>
    <x v="1"/>
  </r>
  <r>
    <x v="2"/>
    <x v="1"/>
    <s v="emergencyhousing_prior"/>
    <m/>
    <m/>
    <x v="0"/>
    <n v="9"/>
    <s v="prop"/>
    <x v="24"/>
    <x v="1"/>
    <x v="1"/>
  </r>
  <r>
    <x v="2"/>
    <x v="2"/>
    <s v="emergencyhousing_prior"/>
    <m/>
    <m/>
    <x v="0"/>
    <n v="9"/>
    <s v="prop"/>
    <x v="24"/>
    <x v="0"/>
    <x v="1"/>
  </r>
  <r>
    <x v="2"/>
    <x v="2"/>
    <s v="emergencyhousing_prior"/>
    <m/>
    <m/>
    <x v="0"/>
    <n v="9"/>
    <s v="prop"/>
    <x v="24"/>
    <x v="1"/>
    <x v="1"/>
  </r>
  <r>
    <x v="2"/>
    <x v="3"/>
    <s v="emergencyhousing_prior"/>
    <m/>
    <m/>
    <x v="0"/>
    <m/>
    <s v="prop"/>
    <x v="24"/>
    <x v="0"/>
    <x v="1"/>
  </r>
  <r>
    <x v="2"/>
    <x v="3"/>
    <s v="emergencyhousing_prior"/>
    <m/>
    <m/>
    <x v="0"/>
    <m/>
    <s v="prop"/>
    <x v="24"/>
    <x v="1"/>
    <x v="1"/>
  </r>
  <r>
    <x v="0"/>
    <x v="0"/>
    <s v="emergencyhousing_prior"/>
    <m/>
    <m/>
    <x v="1"/>
    <n v="29886"/>
    <s v="prop"/>
    <x v="24"/>
    <x v="0"/>
    <x v="1"/>
  </r>
  <r>
    <x v="0"/>
    <x v="0"/>
    <s v="emergencyhousing_prior"/>
    <m/>
    <m/>
    <x v="1"/>
    <n v="28308"/>
    <s v="prop"/>
    <x v="24"/>
    <x v="1"/>
    <x v="1"/>
  </r>
  <r>
    <x v="0"/>
    <x v="1"/>
    <s v="emergencyhousing_prior"/>
    <m/>
    <m/>
    <x v="1"/>
    <m/>
    <s v="prop"/>
    <x v="24"/>
    <x v="2"/>
    <x v="1"/>
  </r>
  <r>
    <x v="1"/>
    <x v="0"/>
    <s v="emergencyhousing_prior"/>
    <m/>
    <m/>
    <x v="1"/>
    <n v="18183"/>
    <s v="prop"/>
    <x v="24"/>
    <x v="0"/>
    <x v="1"/>
  </r>
  <r>
    <x v="1"/>
    <x v="0"/>
    <s v="emergencyhousing_prior"/>
    <m/>
    <m/>
    <x v="1"/>
    <n v="17016"/>
    <s v="prop"/>
    <x v="24"/>
    <x v="1"/>
    <x v="1"/>
  </r>
  <r>
    <x v="2"/>
    <x v="0"/>
    <s v="emergencyhousing_prior"/>
    <m/>
    <m/>
    <x v="1"/>
    <n v="12"/>
    <s v="prop"/>
    <x v="24"/>
    <x v="0"/>
    <x v="1"/>
  </r>
  <r>
    <x v="2"/>
    <x v="0"/>
    <s v="emergencyhousing_prior"/>
    <m/>
    <m/>
    <x v="1"/>
    <n v="6"/>
    <s v="prop"/>
    <x v="24"/>
    <x v="1"/>
    <x v="1"/>
  </r>
  <r>
    <x v="2"/>
    <x v="1"/>
    <s v="emergencyhousing_prior"/>
    <m/>
    <m/>
    <x v="1"/>
    <n v="144"/>
    <s v="prop"/>
    <x v="24"/>
    <x v="1"/>
    <x v="1"/>
  </r>
  <r>
    <x v="2"/>
    <x v="2"/>
    <s v="emergencyhousing_prior"/>
    <m/>
    <m/>
    <x v="1"/>
    <n v="435"/>
    <s v="prop"/>
    <x v="24"/>
    <x v="0"/>
    <x v="1"/>
  </r>
  <r>
    <x v="2"/>
    <x v="2"/>
    <s v="emergencyhousing_prior"/>
    <m/>
    <m/>
    <x v="1"/>
    <n v="291"/>
    <s v="prop"/>
    <x v="24"/>
    <x v="1"/>
    <x v="1"/>
  </r>
  <r>
    <x v="2"/>
    <x v="3"/>
    <s v="emergencyhousing_prior"/>
    <m/>
    <m/>
    <x v="1"/>
    <n v="63"/>
    <s v="prop"/>
    <x v="24"/>
    <x v="0"/>
    <x v="1"/>
  </r>
  <r>
    <x v="2"/>
    <x v="3"/>
    <s v="emergencyhousing_prior"/>
    <m/>
    <m/>
    <x v="1"/>
    <n v="75"/>
    <s v="prop"/>
    <x v="24"/>
    <x v="1"/>
    <x v="1"/>
  </r>
  <r>
    <x v="0"/>
    <x v="1"/>
    <s v="employ_assist_prog"/>
    <m/>
    <m/>
    <x v="2"/>
    <m/>
    <s v="prop"/>
    <x v="25"/>
    <x v="2"/>
    <x v="1"/>
  </r>
  <r>
    <x v="0"/>
    <x v="2"/>
    <s v="employ_assist_prog"/>
    <m/>
    <m/>
    <x v="2"/>
    <m/>
    <s v="prop"/>
    <x v="25"/>
    <x v="2"/>
    <x v="1"/>
  </r>
  <r>
    <x v="2"/>
    <x v="0"/>
    <s v="employ_assist_prog"/>
    <m/>
    <m/>
    <x v="2"/>
    <n v="231"/>
    <s v="prop"/>
    <x v="25"/>
    <x v="0"/>
    <x v="1"/>
  </r>
  <r>
    <x v="2"/>
    <x v="0"/>
    <s v="employ_assist_prog"/>
    <m/>
    <m/>
    <x v="2"/>
    <n v="168"/>
    <s v="prop"/>
    <x v="25"/>
    <x v="1"/>
    <x v="1"/>
  </r>
  <r>
    <x v="2"/>
    <x v="1"/>
    <s v="employ_assist_prog"/>
    <m/>
    <m/>
    <x v="2"/>
    <m/>
    <s v="prop"/>
    <x v="25"/>
    <x v="2"/>
    <x v="1"/>
  </r>
  <r>
    <x v="2"/>
    <x v="2"/>
    <s v="employ_assist_prog"/>
    <m/>
    <m/>
    <x v="2"/>
    <m/>
    <s v="prop"/>
    <x v="25"/>
    <x v="2"/>
    <x v="1"/>
  </r>
  <r>
    <x v="2"/>
    <x v="3"/>
    <s v="employ_assist_prog"/>
    <m/>
    <m/>
    <x v="2"/>
    <n v="885"/>
    <s v="prop"/>
    <x v="25"/>
    <x v="1"/>
    <x v="1"/>
  </r>
  <r>
    <x v="0"/>
    <x v="0"/>
    <s v="employ_assist_prog"/>
    <m/>
    <m/>
    <x v="0"/>
    <n v="1041"/>
    <s v="prop"/>
    <x v="25"/>
    <x v="0"/>
    <x v="1"/>
  </r>
  <r>
    <x v="0"/>
    <x v="0"/>
    <s v="employ_assist_prog"/>
    <m/>
    <m/>
    <x v="0"/>
    <n v="996"/>
    <s v="prop"/>
    <x v="25"/>
    <x v="1"/>
    <x v="1"/>
  </r>
  <r>
    <x v="0"/>
    <x v="3"/>
    <s v="employ_assist_prog"/>
    <m/>
    <m/>
    <x v="0"/>
    <n v="2448"/>
    <s v="prop"/>
    <x v="25"/>
    <x v="0"/>
    <x v="1"/>
  </r>
  <r>
    <x v="0"/>
    <x v="3"/>
    <s v="employ_assist_prog"/>
    <m/>
    <m/>
    <x v="0"/>
    <n v="2613"/>
    <s v="prop"/>
    <x v="25"/>
    <x v="1"/>
    <x v="1"/>
  </r>
  <r>
    <x v="1"/>
    <x v="0"/>
    <s v="employ_assist_prog"/>
    <m/>
    <m/>
    <x v="0"/>
    <n v="747"/>
    <s v="prop"/>
    <x v="25"/>
    <x v="0"/>
    <x v="1"/>
  </r>
  <r>
    <x v="1"/>
    <x v="0"/>
    <s v="employ_assist_prog"/>
    <m/>
    <m/>
    <x v="0"/>
    <n v="717"/>
    <s v="prop"/>
    <x v="25"/>
    <x v="1"/>
    <x v="1"/>
  </r>
  <r>
    <x v="1"/>
    <x v="3"/>
    <s v="employ_assist_prog"/>
    <m/>
    <m/>
    <x v="0"/>
    <n v="231"/>
    <s v="prop"/>
    <x v="25"/>
    <x v="0"/>
    <x v="1"/>
  </r>
  <r>
    <x v="2"/>
    <x v="1"/>
    <s v="employ_assist_prog"/>
    <m/>
    <m/>
    <x v="0"/>
    <m/>
    <s v="prop"/>
    <x v="25"/>
    <x v="0"/>
    <x v="1"/>
  </r>
  <r>
    <x v="2"/>
    <x v="1"/>
    <s v="employ_assist_prog"/>
    <m/>
    <m/>
    <x v="0"/>
    <n v="9"/>
    <s v="prop"/>
    <x v="25"/>
    <x v="1"/>
    <x v="1"/>
  </r>
  <r>
    <x v="2"/>
    <x v="2"/>
    <s v="employ_assist_prog"/>
    <m/>
    <m/>
    <x v="0"/>
    <n v="9"/>
    <s v="prop"/>
    <x v="25"/>
    <x v="0"/>
    <x v="1"/>
  </r>
  <r>
    <x v="2"/>
    <x v="2"/>
    <s v="employ_assist_prog"/>
    <m/>
    <m/>
    <x v="0"/>
    <n v="9"/>
    <s v="prop"/>
    <x v="25"/>
    <x v="1"/>
    <x v="1"/>
  </r>
  <r>
    <x v="2"/>
    <x v="3"/>
    <s v="employ_assist_prog"/>
    <m/>
    <m/>
    <x v="0"/>
    <m/>
    <s v="prop"/>
    <x v="25"/>
    <x v="0"/>
    <x v="1"/>
  </r>
  <r>
    <x v="2"/>
    <x v="3"/>
    <s v="employ_assist_prog"/>
    <m/>
    <m/>
    <x v="0"/>
    <m/>
    <s v="prop"/>
    <x v="25"/>
    <x v="1"/>
    <x v="1"/>
  </r>
  <r>
    <x v="0"/>
    <x v="0"/>
    <s v="employ_assist_prog"/>
    <m/>
    <m/>
    <x v="1"/>
    <n v="29886"/>
    <s v="prop"/>
    <x v="25"/>
    <x v="0"/>
    <x v="1"/>
  </r>
  <r>
    <x v="0"/>
    <x v="1"/>
    <s v="employ_assist_prog"/>
    <m/>
    <m/>
    <x v="1"/>
    <m/>
    <s v="prop"/>
    <x v="25"/>
    <x v="2"/>
    <x v="1"/>
  </r>
  <r>
    <x v="1"/>
    <x v="0"/>
    <s v="employ_assist_prog"/>
    <m/>
    <m/>
    <x v="1"/>
    <n v="18183"/>
    <s v="prop"/>
    <x v="25"/>
    <x v="0"/>
    <x v="1"/>
  </r>
  <r>
    <x v="1"/>
    <x v="0"/>
    <s v="employ_assist_prog"/>
    <m/>
    <m/>
    <x v="1"/>
    <n v="17016"/>
    <s v="prop"/>
    <x v="25"/>
    <x v="1"/>
    <x v="1"/>
  </r>
  <r>
    <x v="2"/>
    <x v="0"/>
    <s v="employ_assist_prog"/>
    <m/>
    <m/>
    <x v="1"/>
    <n v="12"/>
    <s v="prop"/>
    <x v="25"/>
    <x v="0"/>
    <x v="1"/>
  </r>
  <r>
    <x v="2"/>
    <x v="0"/>
    <s v="employ_assist_prog"/>
    <m/>
    <m/>
    <x v="1"/>
    <n v="6"/>
    <s v="prop"/>
    <x v="25"/>
    <x v="1"/>
    <x v="1"/>
  </r>
  <r>
    <x v="2"/>
    <x v="2"/>
    <s v="employ_assist_prog"/>
    <m/>
    <m/>
    <x v="1"/>
    <n v="291"/>
    <s v="prop"/>
    <x v="25"/>
    <x v="1"/>
    <x v="1"/>
  </r>
  <r>
    <x v="2"/>
    <x v="3"/>
    <s v="employ_assist_prog"/>
    <m/>
    <m/>
    <x v="1"/>
    <n v="63"/>
    <s v="prop"/>
    <x v="25"/>
    <x v="0"/>
    <x v="1"/>
  </r>
  <r>
    <x v="2"/>
    <x v="3"/>
    <s v="employ_assist_prog"/>
    <m/>
    <m/>
    <x v="1"/>
    <n v="75"/>
    <s v="prop"/>
    <x v="25"/>
    <x v="1"/>
    <x v="1"/>
  </r>
  <r>
    <x v="0"/>
    <x v="0"/>
    <s v="enrol_it_targeted_prioryr"/>
    <m/>
    <m/>
    <x v="2"/>
    <n v="307629"/>
    <s v="prop"/>
    <x v="26"/>
    <x v="1"/>
    <x v="1"/>
  </r>
  <r>
    <x v="0"/>
    <x v="1"/>
    <s v="enrol_it_targeted_prioryr"/>
    <m/>
    <m/>
    <x v="2"/>
    <m/>
    <s v="prop"/>
    <x v="26"/>
    <x v="2"/>
    <x v="1"/>
  </r>
  <r>
    <x v="0"/>
    <x v="2"/>
    <s v="enrol_it_targeted_prioryr"/>
    <m/>
    <m/>
    <x v="2"/>
    <m/>
    <s v="prop"/>
    <x v="26"/>
    <x v="2"/>
    <x v="1"/>
  </r>
  <r>
    <x v="1"/>
    <x v="0"/>
    <s v="enrol_it_targeted_prioryr"/>
    <m/>
    <m/>
    <x v="2"/>
    <n v="123438"/>
    <s v="prop"/>
    <x v="26"/>
    <x v="0"/>
    <x v="1"/>
  </r>
  <r>
    <x v="1"/>
    <x v="0"/>
    <s v="enrol_it_targeted_prioryr"/>
    <m/>
    <m/>
    <x v="2"/>
    <n v="116016"/>
    <s v="prop"/>
    <x v="26"/>
    <x v="1"/>
    <x v="1"/>
  </r>
  <r>
    <x v="1"/>
    <x v="1"/>
    <s v="enrol_it_targeted_prioryr"/>
    <m/>
    <m/>
    <x v="2"/>
    <m/>
    <s v="prop"/>
    <x v="26"/>
    <x v="2"/>
    <x v="1"/>
  </r>
  <r>
    <x v="2"/>
    <x v="0"/>
    <s v="enrol_it_targeted_prioryr"/>
    <m/>
    <m/>
    <x v="2"/>
    <n v="231"/>
    <s v="prop"/>
    <x v="26"/>
    <x v="0"/>
    <x v="1"/>
  </r>
  <r>
    <x v="2"/>
    <x v="0"/>
    <s v="enrol_it_targeted_prioryr"/>
    <m/>
    <m/>
    <x v="2"/>
    <n v="168"/>
    <s v="prop"/>
    <x v="26"/>
    <x v="1"/>
    <x v="1"/>
  </r>
  <r>
    <x v="2"/>
    <x v="1"/>
    <s v="enrol_it_targeted_prioryr"/>
    <m/>
    <m/>
    <x v="2"/>
    <m/>
    <s v="prop"/>
    <x v="26"/>
    <x v="2"/>
    <x v="1"/>
  </r>
  <r>
    <x v="2"/>
    <x v="2"/>
    <s v="enrol_it_targeted_prioryr"/>
    <m/>
    <m/>
    <x v="2"/>
    <m/>
    <s v="prop"/>
    <x v="26"/>
    <x v="2"/>
    <x v="1"/>
  </r>
  <r>
    <x v="2"/>
    <x v="3"/>
    <s v="enrol_it_targeted_prioryr"/>
    <m/>
    <m/>
    <x v="2"/>
    <n v="699"/>
    <s v="prop"/>
    <x v="26"/>
    <x v="0"/>
    <x v="1"/>
  </r>
  <r>
    <x v="2"/>
    <x v="3"/>
    <s v="enrol_it_targeted_prioryr"/>
    <m/>
    <m/>
    <x v="2"/>
    <n v="885"/>
    <s v="prop"/>
    <x v="26"/>
    <x v="1"/>
    <x v="1"/>
  </r>
  <r>
    <x v="0"/>
    <x v="0"/>
    <s v="enrol_it_targeted_prioryr"/>
    <m/>
    <m/>
    <x v="0"/>
    <n v="1041"/>
    <s v="prop"/>
    <x v="26"/>
    <x v="0"/>
    <x v="1"/>
  </r>
  <r>
    <x v="0"/>
    <x v="0"/>
    <s v="enrol_it_targeted_prioryr"/>
    <m/>
    <m/>
    <x v="0"/>
    <n v="996"/>
    <s v="prop"/>
    <x v="26"/>
    <x v="1"/>
    <x v="1"/>
  </r>
  <r>
    <x v="1"/>
    <x v="0"/>
    <s v="enrol_it_targeted_prioryr"/>
    <m/>
    <m/>
    <x v="0"/>
    <n v="747"/>
    <s v="prop"/>
    <x v="26"/>
    <x v="0"/>
    <x v="1"/>
  </r>
  <r>
    <x v="1"/>
    <x v="0"/>
    <s v="enrol_it_targeted_prioryr"/>
    <m/>
    <m/>
    <x v="0"/>
    <n v="717"/>
    <s v="prop"/>
    <x v="26"/>
    <x v="1"/>
    <x v="1"/>
  </r>
  <r>
    <x v="2"/>
    <x v="1"/>
    <s v="enrol_it_targeted_prioryr"/>
    <m/>
    <m/>
    <x v="0"/>
    <n v="9"/>
    <s v="prop"/>
    <x v="26"/>
    <x v="1"/>
    <x v="1"/>
  </r>
  <r>
    <x v="2"/>
    <x v="2"/>
    <s v="enrol_it_targeted_prioryr"/>
    <m/>
    <m/>
    <x v="0"/>
    <n v="9"/>
    <s v="prop"/>
    <x v="26"/>
    <x v="0"/>
    <x v="1"/>
  </r>
  <r>
    <x v="2"/>
    <x v="2"/>
    <s v="enrol_it_targeted_prioryr"/>
    <m/>
    <m/>
    <x v="0"/>
    <n v="9"/>
    <s v="prop"/>
    <x v="26"/>
    <x v="1"/>
    <x v="1"/>
  </r>
  <r>
    <x v="2"/>
    <x v="3"/>
    <s v="enrol_it_targeted_prioryr"/>
    <m/>
    <m/>
    <x v="0"/>
    <m/>
    <s v="prop"/>
    <x v="26"/>
    <x v="0"/>
    <x v="1"/>
  </r>
  <r>
    <x v="2"/>
    <x v="3"/>
    <s v="enrol_it_targeted_prioryr"/>
    <m/>
    <m/>
    <x v="0"/>
    <m/>
    <s v="prop"/>
    <x v="26"/>
    <x v="1"/>
    <x v="1"/>
  </r>
  <r>
    <x v="0"/>
    <x v="0"/>
    <s v="enrol_it_targeted_prioryr"/>
    <m/>
    <m/>
    <x v="1"/>
    <n v="29886"/>
    <s v="prop"/>
    <x v="26"/>
    <x v="0"/>
    <x v="1"/>
  </r>
  <r>
    <x v="0"/>
    <x v="0"/>
    <s v="enrol_it_targeted_prioryr"/>
    <m/>
    <m/>
    <x v="1"/>
    <n v="28308"/>
    <s v="prop"/>
    <x v="26"/>
    <x v="1"/>
    <x v="1"/>
  </r>
  <r>
    <x v="0"/>
    <x v="1"/>
    <s v="enrol_it_targeted_prioryr"/>
    <m/>
    <m/>
    <x v="1"/>
    <m/>
    <s v="prop"/>
    <x v="26"/>
    <x v="2"/>
    <x v="1"/>
  </r>
  <r>
    <x v="1"/>
    <x v="0"/>
    <s v="enrol_it_targeted_prioryr"/>
    <m/>
    <m/>
    <x v="1"/>
    <n v="18183"/>
    <s v="prop"/>
    <x v="26"/>
    <x v="0"/>
    <x v="1"/>
  </r>
  <r>
    <x v="1"/>
    <x v="0"/>
    <s v="enrol_it_targeted_prioryr"/>
    <m/>
    <m/>
    <x v="1"/>
    <n v="17016"/>
    <s v="prop"/>
    <x v="26"/>
    <x v="1"/>
    <x v="1"/>
  </r>
  <r>
    <x v="2"/>
    <x v="0"/>
    <s v="enrol_it_targeted_prioryr"/>
    <m/>
    <m/>
    <x v="1"/>
    <n v="12"/>
    <s v="prop"/>
    <x v="26"/>
    <x v="0"/>
    <x v="1"/>
  </r>
  <r>
    <x v="2"/>
    <x v="0"/>
    <s v="enrol_it_targeted_prioryr"/>
    <m/>
    <m/>
    <x v="1"/>
    <n v="6"/>
    <s v="prop"/>
    <x v="26"/>
    <x v="1"/>
    <x v="1"/>
  </r>
  <r>
    <x v="2"/>
    <x v="3"/>
    <s v="enrol_it_targeted_prioryr"/>
    <m/>
    <m/>
    <x v="1"/>
    <n v="63"/>
    <s v="prop"/>
    <x v="26"/>
    <x v="0"/>
    <x v="1"/>
  </r>
  <r>
    <x v="2"/>
    <x v="3"/>
    <s v="enrol_it_targeted_prioryr"/>
    <m/>
    <m/>
    <x v="1"/>
    <n v="75"/>
    <s v="prop"/>
    <x v="26"/>
    <x v="1"/>
    <x v="1"/>
  </r>
  <r>
    <x v="0"/>
    <x v="1"/>
    <s v="enrol_tertiary_ed_prioryr"/>
    <m/>
    <m/>
    <x v="2"/>
    <m/>
    <s v="prop"/>
    <x v="27"/>
    <x v="2"/>
    <x v="1"/>
  </r>
  <r>
    <x v="0"/>
    <x v="2"/>
    <s v="enrol_tertiary_ed_prioryr"/>
    <m/>
    <m/>
    <x v="2"/>
    <m/>
    <s v="prop"/>
    <x v="27"/>
    <x v="2"/>
    <x v="1"/>
  </r>
  <r>
    <x v="1"/>
    <x v="1"/>
    <s v="enrol_tertiary_ed_prioryr"/>
    <m/>
    <m/>
    <x v="2"/>
    <m/>
    <s v="prop"/>
    <x v="27"/>
    <x v="2"/>
    <x v="1"/>
  </r>
  <r>
    <x v="2"/>
    <x v="0"/>
    <s v="enrol_tertiary_ed_prioryr"/>
    <m/>
    <m/>
    <x v="2"/>
    <n v="231"/>
    <s v="prop"/>
    <x v="27"/>
    <x v="0"/>
    <x v="1"/>
  </r>
  <r>
    <x v="2"/>
    <x v="0"/>
    <s v="enrol_tertiary_ed_prioryr"/>
    <m/>
    <m/>
    <x v="2"/>
    <n v="168"/>
    <s v="prop"/>
    <x v="27"/>
    <x v="1"/>
    <x v="1"/>
  </r>
  <r>
    <x v="2"/>
    <x v="1"/>
    <s v="enrol_tertiary_ed_prioryr"/>
    <m/>
    <m/>
    <x v="2"/>
    <m/>
    <s v="prop"/>
    <x v="27"/>
    <x v="2"/>
    <x v="1"/>
  </r>
  <r>
    <x v="2"/>
    <x v="2"/>
    <s v="enrol_tertiary_ed_prioryr"/>
    <m/>
    <m/>
    <x v="2"/>
    <m/>
    <s v="prop"/>
    <x v="27"/>
    <x v="2"/>
    <x v="1"/>
  </r>
  <r>
    <x v="2"/>
    <x v="3"/>
    <s v="enrol_tertiary_ed_prioryr"/>
    <m/>
    <m/>
    <x v="2"/>
    <n v="699"/>
    <s v="prop"/>
    <x v="27"/>
    <x v="0"/>
    <x v="1"/>
  </r>
  <r>
    <x v="2"/>
    <x v="3"/>
    <s v="enrol_tertiary_ed_prioryr"/>
    <m/>
    <m/>
    <x v="2"/>
    <n v="885"/>
    <s v="prop"/>
    <x v="27"/>
    <x v="1"/>
    <x v="1"/>
  </r>
  <r>
    <x v="0"/>
    <x v="0"/>
    <s v="enrol_tertiary_ed_prioryr"/>
    <m/>
    <m/>
    <x v="0"/>
    <n v="1041"/>
    <s v="prop"/>
    <x v="27"/>
    <x v="0"/>
    <x v="1"/>
  </r>
  <r>
    <x v="0"/>
    <x v="0"/>
    <s v="enrol_tertiary_ed_prioryr"/>
    <m/>
    <m/>
    <x v="0"/>
    <n v="996"/>
    <s v="prop"/>
    <x v="27"/>
    <x v="1"/>
    <x v="1"/>
  </r>
  <r>
    <x v="0"/>
    <x v="3"/>
    <s v="enrol_tertiary_ed_prioryr"/>
    <m/>
    <m/>
    <x v="0"/>
    <n v="2613"/>
    <s v="prop"/>
    <x v="27"/>
    <x v="1"/>
    <x v="1"/>
  </r>
  <r>
    <x v="1"/>
    <x v="0"/>
    <s v="enrol_tertiary_ed_prioryr"/>
    <m/>
    <m/>
    <x v="0"/>
    <n v="747"/>
    <s v="prop"/>
    <x v="27"/>
    <x v="0"/>
    <x v="1"/>
  </r>
  <r>
    <x v="1"/>
    <x v="0"/>
    <s v="enrol_tertiary_ed_prioryr"/>
    <m/>
    <m/>
    <x v="0"/>
    <n v="717"/>
    <s v="prop"/>
    <x v="27"/>
    <x v="1"/>
    <x v="1"/>
  </r>
  <r>
    <x v="2"/>
    <x v="1"/>
    <s v="enrol_tertiary_ed_prioryr"/>
    <m/>
    <m/>
    <x v="0"/>
    <m/>
    <s v="prop"/>
    <x v="27"/>
    <x v="0"/>
    <x v="1"/>
  </r>
  <r>
    <x v="2"/>
    <x v="1"/>
    <s v="enrol_tertiary_ed_prioryr"/>
    <m/>
    <m/>
    <x v="0"/>
    <n v="9"/>
    <s v="prop"/>
    <x v="27"/>
    <x v="1"/>
    <x v="1"/>
  </r>
  <r>
    <x v="2"/>
    <x v="2"/>
    <s v="enrol_tertiary_ed_prioryr"/>
    <m/>
    <m/>
    <x v="0"/>
    <n v="9"/>
    <s v="prop"/>
    <x v="27"/>
    <x v="0"/>
    <x v="1"/>
  </r>
  <r>
    <x v="2"/>
    <x v="2"/>
    <s v="enrol_tertiary_ed_prioryr"/>
    <m/>
    <m/>
    <x v="0"/>
    <n v="9"/>
    <s v="prop"/>
    <x v="27"/>
    <x v="1"/>
    <x v="1"/>
  </r>
  <r>
    <x v="2"/>
    <x v="3"/>
    <s v="enrol_tertiary_ed_prioryr"/>
    <m/>
    <m/>
    <x v="0"/>
    <m/>
    <s v="prop"/>
    <x v="27"/>
    <x v="0"/>
    <x v="1"/>
  </r>
  <r>
    <x v="2"/>
    <x v="3"/>
    <s v="enrol_tertiary_ed_prioryr"/>
    <m/>
    <m/>
    <x v="0"/>
    <m/>
    <s v="prop"/>
    <x v="27"/>
    <x v="1"/>
    <x v="1"/>
  </r>
  <r>
    <x v="0"/>
    <x v="0"/>
    <s v="enrol_tertiary_ed_prioryr"/>
    <m/>
    <m/>
    <x v="1"/>
    <n v="29886"/>
    <s v="prop"/>
    <x v="27"/>
    <x v="0"/>
    <x v="1"/>
  </r>
  <r>
    <x v="0"/>
    <x v="0"/>
    <s v="enrol_tertiary_ed_prioryr"/>
    <m/>
    <m/>
    <x v="1"/>
    <n v="28308"/>
    <s v="prop"/>
    <x v="27"/>
    <x v="1"/>
    <x v="1"/>
  </r>
  <r>
    <x v="0"/>
    <x v="1"/>
    <s v="enrol_tertiary_ed_prioryr"/>
    <m/>
    <m/>
    <x v="1"/>
    <m/>
    <s v="prop"/>
    <x v="27"/>
    <x v="2"/>
    <x v="1"/>
  </r>
  <r>
    <x v="1"/>
    <x v="0"/>
    <s v="enrol_tertiary_ed_prioryr"/>
    <m/>
    <m/>
    <x v="1"/>
    <n v="17016"/>
    <s v="prop"/>
    <x v="27"/>
    <x v="1"/>
    <x v="1"/>
  </r>
  <r>
    <x v="2"/>
    <x v="0"/>
    <s v="enrol_tertiary_ed_prioryr"/>
    <m/>
    <m/>
    <x v="1"/>
    <n v="12"/>
    <s v="prop"/>
    <x v="27"/>
    <x v="0"/>
    <x v="1"/>
  </r>
  <r>
    <x v="2"/>
    <x v="0"/>
    <s v="enrol_tertiary_ed_prioryr"/>
    <m/>
    <m/>
    <x v="1"/>
    <n v="6"/>
    <s v="prop"/>
    <x v="27"/>
    <x v="1"/>
    <x v="1"/>
  </r>
  <r>
    <x v="2"/>
    <x v="1"/>
    <s v="enrol_tertiary_ed_prioryr"/>
    <m/>
    <m/>
    <x v="1"/>
    <n v="144"/>
    <s v="prop"/>
    <x v="27"/>
    <x v="1"/>
    <x v="1"/>
  </r>
  <r>
    <x v="2"/>
    <x v="2"/>
    <s v="enrol_tertiary_ed_prioryr"/>
    <m/>
    <m/>
    <x v="1"/>
    <n v="435"/>
    <s v="prop"/>
    <x v="27"/>
    <x v="0"/>
    <x v="1"/>
  </r>
  <r>
    <x v="2"/>
    <x v="2"/>
    <s v="enrol_tertiary_ed_prioryr"/>
    <m/>
    <m/>
    <x v="1"/>
    <n v="291"/>
    <s v="prop"/>
    <x v="27"/>
    <x v="1"/>
    <x v="1"/>
  </r>
  <r>
    <x v="2"/>
    <x v="3"/>
    <s v="enrol_tertiary_ed_prioryr"/>
    <m/>
    <m/>
    <x v="1"/>
    <n v="63"/>
    <s v="prop"/>
    <x v="27"/>
    <x v="0"/>
    <x v="1"/>
  </r>
  <r>
    <x v="2"/>
    <x v="3"/>
    <s v="enrol_tertiary_ed_prioryr"/>
    <m/>
    <m/>
    <x v="1"/>
    <n v="75"/>
    <s v="prop"/>
    <x v="27"/>
    <x v="1"/>
    <x v="1"/>
  </r>
  <r>
    <x v="0"/>
    <x v="1"/>
    <s v="enrol_tertiary_training_prioryr"/>
    <m/>
    <m/>
    <x v="2"/>
    <m/>
    <s v="prop"/>
    <x v="28"/>
    <x v="2"/>
    <x v="1"/>
  </r>
  <r>
    <x v="0"/>
    <x v="2"/>
    <s v="enrol_tertiary_training_prioryr"/>
    <m/>
    <m/>
    <x v="2"/>
    <m/>
    <s v="prop"/>
    <x v="28"/>
    <x v="2"/>
    <x v="1"/>
  </r>
  <r>
    <x v="1"/>
    <x v="1"/>
    <s v="enrol_tertiary_training_prioryr"/>
    <m/>
    <m/>
    <x v="2"/>
    <m/>
    <s v="prop"/>
    <x v="28"/>
    <x v="2"/>
    <x v="1"/>
  </r>
  <r>
    <x v="2"/>
    <x v="0"/>
    <s v="enrol_tertiary_training_prioryr"/>
    <m/>
    <m/>
    <x v="2"/>
    <n v="231"/>
    <s v="prop"/>
    <x v="28"/>
    <x v="0"/>
    <x v="1"/>
  </r>
  <r>
    <x v="2"/>
    <x v="0"/>
    <s v="enrol_tertiary_training_prioryr"/>
    <m/>
    <m/>
    <x v="2"/>
    <n v="168"/>
    <s v="prop"/>
    <x v="28"/>
    <x v="1"/>
    <x v="1"/>
  </r>
  <r>
    <x v="2"/>
    <x v="1"/>
    <s v="enrol_tertiary_training_prioryr"/>
    <m/>
    <m/>
    <x v="2"/>
    <m/>
    <s v="prop"/>
    <x v="28"/>
    <x v="2"/>
    <x v="1"/>
  </r>
  <r>
    <x v="2"/>
    <x v="2"/>
    <s v="enrol_tertiary_training_prioryr"/>
    <m/>
    <m/>
    <x v="2"/>
    <m/>
    <s v="prop"/>
    <x v="28"/>
    <x v="2"/>
    <x v="1"/>
  </r>
  <r>
    <x v="2"/>
    <x v="3"/>
    <s v="enrol_tertiary_training_prioryr"/>
    <m/>
    <m/>
    <x v="2"/>
    <n v="699"/>
    <s v="prop"/>
    <x v="28"/>
    <x v="0"/>
    <x v="1"/>
  </r>
  <r>
    <x v="2"/>
    <x v="3"/>
    <s v="enrol_tertiary_training_prioryr"/>
    <m/>
    <m/>
    <x v="2"/>
    <n v="885"/>
    <s v="prop"/>
    <x v="28"/>
    <x v="1"/>
    <x v="1"/>
  </r>
  <r>
    <x v="0"/>
    <x v="0"/>
    <s v="enrol_tertiary_training_prioryr"/>
    <m/>
    <m/>
    <x v="0"/>
    <n v="1041"/>
    <s v="prop"/>
    <x v="28"/>
    <x v="0"/>
    <x v="1"/>
  </r>
  <r>
    <x v="0"/>
    <x v="0"/>
    <s v="enrol_tertiary_training_prioryr"/>
    <m/>
    <m/>
    <x v="0"/>
    <n v="996"/>
    <s v="prop"/>
    <x v="28"/>
    <x v="1"/>
    <x v="1"/>
  </r>
  <r>
    <x v="1"/>
    <x v="0"/>
    <s v="enrol_tertiary_training_prioryr"/>
    <m/>
    <m/>
    <x v="0"/>
    <n v="747"/>
    <s v="prop"/>
    <x v="28"/>
    <x v="0"/>
    <x v="1"/>
  </r>
  <r>
    <x v="1"/>
    <x v="0"/>
    <s v="enrol_tertiary_training_prioryr"/>
    <m/>
    <m/>
    <x v="0"/>
    <n v="717"/>
    <s v="prop"/>
    <x v="28"/>
    <x v="1"/>
    <x v="1"/>
  </r>
  <r>
    <x v="2"/>
    <x v="1"/>
    <s v="enrol_tertiary_training_prioryr"/>
    <m/>
    <m/>
    <x v="0"/>
    <n v="9"/>
    <s v="prop"/>
    <x v="28"/>
    <x v="1"/>
    <x v="1"/>
  </r>
  <r>
    <x v="2"/>
    <x v="2"/>
    <s v="enrol_tertiary_training_prioryr"/>
    <m/>
    <m/>
    <x v="0"/>
    <n v="9"/>
    <s v="prop"/>
    <x v="28"/>
    <x v="0"/>
    <x v="1"/>
  </r>
  <r>
    <x v="2"/>
    <x v="2"/>
    <s v="enrol_tertiary_training_prioryr"/>
    <m/>
    <m/>
    <x v="0"/>
    <n v="9"/>
    <s v="prop"/>
    <x v="28"/>
    <x v="1"/>
    <x v="1"/>
  </r>
  <r>
    <x v="2"/>
    <x v="3"/>
    <s v="enrol_tertiary_training_prioryr"/>
    <m/>
    <m/>
    <x v="0"/>
    <m/>
    <s v="prop"/>
    <x v="28"/>
    <x v="0"/>
    <x v="1"/>
  </r>
  <r>
    <x v="2"/>
    <x v="3"/>
    <s v="enrol_tertiary_training_prioryr"/>
    <m/>
    <m/>
    <x v="0"/>
    <m/>
    <s v="prop"/>
    <x v="28"/>
    <x v="1"/>
    <x v="1"/>
  </r>
  <r>
    <x v="0"/>
    <x v="0"/>
    <s v="enrol_tertiary_training_prioryr"/>
    <m/>
    <m/>
    <x v="1"/>
    <n v="29886"/>
    <s v="prop"/>
    <x v="28"/>
    <x v="0"/>
    <x v="1"/>
  </r>
  <r>
    <x v="0"/>
    <x v="0"/>
    <s v="enrol_tertiary_training_prioryr"/>
    <m/>
    <m/>
    <x v="1"/>
    <n v="28308"/>
    <s v="prop"/>
    <x v="28"/>
    <x v="1"/>
    <x v="1"/>
  </r>
  <r>
    <x v="0"/>
    <x v="1"/>
    <s v="enrol_tertiary_training_prioryr"/>
    <m/>
    <m/>
    <x v="1"/>
    <m/>
    <s v="prop"/>
    <x v="28"/>
    <x v="2"/>
    <x v="1"/>
  </r>
  <r>
    <x v="1"/>
    <x v="0"/>
    <s v="enrol_tertiary_training_prioryr"/>
    <m/>
    <m/>
    <x v="1"/>
    <n v="17016"/>
    <s v="prop"/>
    <x v="28"/>
    <x v="1"/>
    <x v="1"/>
  </r>
  <r>
    <x v="2"/>
    <x v="0"/>
    <s v="enrol_tertiary_training_prioryr"/>
    <m/>
    <m/>
    <x v="1"/>
    <n v="12"/>
    <s v="prop"/>
    <x v="28"/>
    <x v="0"/>
    <x v="1"/>
  </r>
  <r>
    <x v="2"/>
    <x v="0"/>
    <s v="enrol_tertiary_training_prioryr"/>
    <m/>
    <m/>
    <x v="1"/>
    <n v="6"/>
    <s v="prop"/>
    <x v="28"/>
    <x v="1"/>
    <x v="1"/>
  </r>
  <r>
    <x v="2"/>
    <x v="3"/>
    <s v="enrol_tertiary_training_prioryr"/>
    <m/>
    <m/>
    <x v="1"/>
    <n v="63"/>
    <s v="prop"/>
    <x v="28"/>
    <x v="0"/>
    <x v="1"/>
  </r>
  <r>
    <x v="2"/>
    <x v="3"/>
    <s v="enrol_tertiary_training_prioryr"/>
    <m/>
    <m/>
    <x v="1"/>
    <n v="75"/>
    <s v="prop"/>
    <x v="28"/>
    <x v="1"/>
    <x v="1"/>
  </r>
  <r>
    <x v="0"/>
    <x v="0"/>
    <s v="hd_prior_year"/>
    <m/>
    <m/>
    <x v="2"/>
    <n v="307629"/>
    <s v="prop"/>
    <x v="29"/>
    <x v="1"/>
    <x v="1"/>
  </r>
  <r>
    <x v="0"/>
    <x v="1"/>
    <s v="hd_prior_year"/>
    <m/>
    <m/>
    <x v="2"/>
    <m/>
    <s v="prop"/>
    <x v="29"/>
    <x v="2"/>
    <x v="1"/>
  </r>
  <r>
    <x v="0"/>
    <x v="2"/>
    <s v="hd_prior_year"/>
    <m/>
    <m/>
    <x v="2"/>
    <m/>
    <s v="prop"/>
    <x v="29"/>
    <x v="2"/>
    <x v="1"/>
  </r>
  <r>
    <x v="1"/>
    <x v="0"/>
    <s v="hd_prior_year"/>
    <m/>
    <m/>
    <x v="2"/>
    <n v="116016"/>
    <s v="prop"/>
    <x v="29"/>
    <x v="1"/>
    <x v="1"/>
  </r>
  <r>
    <x v="1"/>
    <x v="1"/>
    <s v="hd_prior_year"/>
    <m/>
    <m/>
    <x v="2"/>
    <m/>
    <s v="prop"/>
    <x v="29"/>
    <x v="2"/>
    <x v="1"/>
  </r>
  <r>
    <x v="2"/>
    <x v="0"/>
    <s v="hd_prior_year"/>
    <m/>
    <m/>
    <x v="2"/>
    <n v="231"/>
    <s v="prop"/>
    <x v="29"/>
    <x v="0"/>
    <x v="1"/>
  </r>
  <r>
    <x v="2"/>
    <x v="0"/>
    <s v="hd_prior_year"/>
    <m/>
    <m/>
    <x v="2"/>
    <n v="168"/>
    <s v="prop"/>
    <x v="29"/>
    <x v="1"/>
    <x v="1"/>
  </r>
  <r>
    <x v="2"/>
    <x v="1"/>
    <s v="hd_prior_year"/>
    <m/>
    <m/>
    <x v="2"/>
    <n v="2253"/>
    <s v="prop"/>
    <x v="29"/>
    <x v="1"/>
    <x v="1"/>
  </r>
  <r>
    <x v="2"/>
    <x v="1"/>
    <s v="hd_prior_year"/>
    <m/>
    <m/>
    <x v="2"/>
    <m/>
    <s v="prop"/>
    <x v="29"/>
    <x v="2"/>
    <x v="1"/>
  </r>
  <r>
    <x v="2"/>
    <x v="2"/>
    <s v="hd_prior_year"/>
    <m/>
    <m/>
    <x v="2"/>
    <n v="4689"/>
    <s v="prop"/>
    <x v="29"/>
    <x v="1"/>
    <x v="1"/>
  </r>
  <r>
    <x v="2"/>
    <x v="2"/>
    <s v="hd_prior_year"/>
    <m/>
    <m/>
    <x v="2"/>
    <m/>
    <s v="prop"/>
    <x v="29"/>
    <x v="2"/>
    <x v="1"/>
  </r>
  <r>
    <x v="2"/>
    <x v="3"/>
    <s v="hd_prior_year"/>
    <m/>
    <m/>
    <x v="2"/>
    <n v="699"/>
    <s v="prop"/>
    <x v="29"/>
    <x v="0"/>
    <x v="1"/>
  </r>
  <r>
    <x v="2"/>
    <x v="3"/>
    <s v="hd_prior_year"/>
    <m/>
    <m/>
    <x v="2"/>
    <n v="885"/>
    <s v="prop"/>
    <x v="29"/>
    <x v="1"/>
    <x v="1"/>
  </r>
  <r>
    <x v="0"/>
    <x v="0"/>
    <s v="hd_prior_year"/>
    <m/>
    <m/>
    <x v="0"/>
    <n v="1041"/>
    <s v="prop"/>
    <x v="29"/>
    <x v="0"/>
    <x v="1"/>
  </r>
  <r>
    <x v="0"/>
    <x v="0"/>
    <s v="hd_prior_year"/>
    <m/>
    <m/>
    <x v="0"/>
    <n v="996"/>
    <s v="prop"/>
    <x v="29"/>
    <x v="1"/>
    <x v="1"/>
  </r>
  <r>
    <x v="0"/>
    <x v="3"/>
    <s v="hd_prior_year"/>
    <m/>
    <m/>
    <x v="0"/>
    <n v="2448"/>
    <s v="prop"/>
    <x v="29"/>
    <x v="0"/>
    <x v="1"/>
  </r>
  <r>
    <x v="0"/>
    <x v="3"/>
    <s v="hd_prior_year"/>
    <m/>
    <m/>
    <x v="0"/>
    <n v="2613"/>
    <s v="prop"/>
    <x v="29"/>
    <x v="1"/>
    <x v="1"/>
  </r>
  <r>
    <x v="1"/>
    <x v="0"/>
    <s v="hd_prior_year"/>
    <m/>
    <m/>
    <x v="0"/>
    <n v="747"/>
    <s v="prop"/>
    <x v="29"/>
    <x v="0"/>
    <x v="1"/>
  </r>
  <r>
    <x v="1"/>
    <x v="0"/>
    <s v="hd_prior_year"/>
    <m/>
    <m/>
    <x v="0"/>
    <n v="717"/>
    <s v="prop"/>
    <x v="29"/>
    <x v="1"/>
    <x v="1"/>
  </r>
  <r>
    <x v="1"/>
    <x v="2"/>
    <s v="hd_prior_year"/>
    <m/>
    <m/>
    <x v="0"/>
    <n v="951"/>
    <s v="prop"/>
    <x v="29"/>
    <x v="1"/>
    <x v="1"/>
  </r>
  <r>
    <x v="1"/>
    <x v="3"/>
    <s v="hd_prior_year"/>
    <m/>
    <m/>
    <x v="0"/>
    <n v="231"/>
    <s v="prop"/>
    <x v="29"/>
    <x v="0"/>
    <x v="1"/>
  </r>
  <r>
    <x v="1"/>
    <x v="3"/>
    <s v="hd_prior_year"/>
    <m/>
    <m/>
    <x v="0"/>
    <n v="282"/>
    <s v="prop"/>
    <x v="29"/>
    <x v="1"/>
    <x v="1"/>
  </r>
  <r>
    <x v="2"/>
    <x v="1"/>
    <s v="hd_prior_year"/>
    <m/>
    <m/>
    <x v="0"/>
    <m/>
    <s v="prop"/>
    <x v="29"/>
    <x v="0"/>
    <x v="1"/>
  </r>
  <r>
    <x v="2"/>
    <x v="1"/>
    <s v="hd_prior_year"/>
    <m/>
    <m/>
    <x v="0"/>
    <n v="9"/>
    <s v="prop"/>
    <x v="29"/>
    <x v="1"/>
    <x v="1"/>
  </r>
  <r>
    <x v="2"/>
    <x v="2"/>
    <s v="hd_prior_year"/>
    <m/>
    <m/>
    <x v="0"/>
    <n v="9"/>
    <s v="prop"/>
    <x v="29"/>
    <x v="0"/>
    <x v="1"/>
  </r>
  <r>
    <x v="2"/>
    <x v="2"/>
    <s v="hd_prior_year"/>
    <m/>
    <m/>
    <x v="0"/>
    <n v="9"/>
    <s v="prop"/>
    <x v="29"/>
    <x v="1"/>
    <x v="1"/>
  </r>
  <r>
    <x v="2"/>
    <x v="3"/>
    <s v="hd_prior_year"/>
    <m/>
    <m/>
    <x v="0"/>
    <m/>
    <s v="prop"/>
    <x v="29"/>
    <x v="0"/>
    <x v="1"/>
  </r>
  <r>
    <x v="2"/>
    <x v="3"/>
    <s v="hd_prior_year"/>
    <m/>
    <m/>
    <x v="0"/>
    <m/>
    <s v="prop"/>
    <x v="29"/>
    <x v="1"/>
    <x v="1"/>
  </r>
  <r>
    <x v="0"/>
    <x v="0"/>
    <s v="hd_prior_year"/>
    <m/>
    <m/>
    <x v="1"/>
    <n v="29886"/>
    <s v="prop"/>
    <x v="29"/>
    <x v="0"/>
    <x v="1"/>
  </r>
  <r>
    <x v="0"/>
    <x v="0"/>
    <s v="hd_prior_year"/>
    <m/>
    <m/>
    <x v="1"/>
    <n v="28308"/>
    <s v="prop"/>
    <x v="29"/>
    <x v="1"/>
    <x v="1"/>
  </r>
  <r>
    <x v="0"/>
    <x v="1"/>
    <s v="hd_prior_year"/>
    <m/>
    <m/>
    <x v="1"/>
    <m/>
    <s v="prop"/>
    <x v="29"/>
    <x v="2"/>
    <x v="1"/>
  </r>
  <r>
    <x v="1"/>
    <x v="0"/>
    <s v="hd_prior_year"/>
    <m/>
    <m/>
    <x v="1"/>
    <n v="17016"/>
    <s v="prop"/>
    <x v="29"/>
    <x v="1"/>
    <x v="1"/>
  </r>
  <r>
    <x v="1"/>
    <x v="3"/>
    <s v="hd_prior_year"/>
    <m/>
    <m/>
    <x v="1"/>
    <n v="5691"/>
    <s v="prop"/>
    <x v="29"/>
    <x v="1"/>
    <x v="1"/>
  </r>
  <r>
    <x v="2"/>
    <x v="0"/>
    <s v="hd_prior_year"/>
    <m/>
    <m/>
    <x v="1"/>
    <n v="12"/>
    <s v="prop"/>
    <x v="29"/>
    <x v="0"/>
    <x v="1"/>
  </r>
  <r>
    <x v="2"/>
    <x v="0"/>
    <s v="hd_prior_year"/>
    <m/>
    <m/>
    <x v="1"/>
    <n v="6"/>
    <s v="prop"/>
    <x v="29"/>
    <x v="1"/>
    <x v="1"/>
  </r>
  <r>
    <x v="2"/>
    <x v="1"/>
    <s v="hd_prior_year"/>
    <m/>
    <m/>
    <x v="1"/>
    <n v="183"/>
    <s v="prop"/>
    <x v="29"/>
    <x v="0"/>
    <x v="1"/>
  </r>
  <r>
    <x v="2"/>
    <x v="1"/>
    <s v="hd_prior_year"/>
    <m/>
    <m/>
    <x v="1"/>
    <n v="144"/>
    <s v="prop"/>
    <x v="29"/>
    <x v="1"/>
    <x v="1"/>
  </r>
  <r>
    <x v="2"/>
    <x v="2"/>
    <s v="hd_prior_year"/>
    <m/>
    <m/>
    <x v="1"/>
    <n v="435"/>
    <s v="prop"/>
    <x v="29"/>
    <x v="0"/>
    <x v="1"/>
  </r>
  <r>
    <x v="2"/>
    <x v="2"/>
    <s v="hd_prior_year"/>
    <m/>
    <m/>
    <x v="1"/>
    <n v="291"/>
    <s v="prop"/>
    <x v="29"/>
    <x v="1"/>
    <x v="1"/>
  </r>
  <r>
    <x v="2"/>
    <x v="3"/>
    <s v="hd_prior_year"/>
    <m/>
    <m/>
    <x v="1"/>
    <n v="63"/>
    <s v="prop"/>
    <x v="29"/>
    <x v="0"/>
    <x v="1"/>
  </r>
  <r>
    <x v="2"/>
    <x v="3"/>
    <s v="hd_prior_year"/>
    <m/>
    <m/>
    <x v="1"/>
    <n v="75"/>
    <s v="prop"/>
    <x v="29"/>
    <x v="1"/>
    <x v="1"/>
  </r>
  <r>
    <x v="0"/>
    <x v="2"/>
    <s v="JSHCD_prior_year"/>
    <m/>
    <m/>
    <x v="2"/>
    <m/>
    <s v="prop"/>
    <x v="30"/>
    <x v="2"/>
    <x v="1"/>
  </r>
  <r>
    <x v="1"/>
    <x v="0"/>
    <s v="JSHCD_prior_year"/>
    <m/>
    <m/>
    <x v="2"/>
    <n v="123438"/>
    <s v="prop"/>
    <x v="30"/>
    <x v="0"/>
    <x v="1"/>
  </r>
  <r>
    <x v="1"/>
    <x v="0"/>
    <s v="JSHCD_prior_year"/>
    <m/>
    <m/>
    <x v="2"/>
    <n v="116016"/>
    <s v="prop"/>
    <x v="30"/>
    <x v="1"/>
    <x v="1"/>
  </r>
  <r>
    <x v="1"/>
    <x v="1"/>
    <s v="JSHCD_prior_year"/>
    <m/>
    <m/>
    <x v="2"/>
    <m/>
    <s v="prop"/>
    <x v="30"/>
    <x v="2"/>
    <x v="1"/>
  </r>
  <r>
    <x v="2"/>
    <x v="0"/>
    <s v="JSHCD_prior_year"/>
    <m/>
    <m/>
    <x v="2"/>
    <n v="231"/>
    <s v="prop"/>
    <x v="30"/>
    <x v="0"/>
    <x v="1"/>
  </r>
  <r>
    <x v="2"/>
    <x v="0"/>
    <s v="JSHCD_prior_year"/>
    <m/>
    <m/>
    <x v="2"/>
    <n v="168"/>
    <s v="prop"/>
    <x v="30"/>
    <x v="1"/>
    <x v="1"/>
  </r>
  <r>
    <x v="2"/>
    <x v="1"/>
    <s v="JSHCD_prior_year"/>
    <m/>
    <m/>
    <x v="2"/>
    <m/>
    <s v="prop"/>
    <x v="30"/>
    <x v="2"/>
    <x v="1"/>
  </r>
  <r>
    <x v="2"/>
    <x v="2"/>
    <s v="JSHCD_prior_year"/>
    <m/>
    <m/>
    <x v="2"/>
    <m/>
    <s v="prop"/>
    <x v="30"/>
    <x v="2"/>
    <x v="1"/>
  </r>
  <r>
    <x v="0"/>
    <x v="0"/>
    <s v="JSHCD_prior_year"/>
    <m/>
    <m/>
    <x v="0"/>
    <n v="1041"/>
    <s v="prop"/>
    <x v="30"/>
    <x v="0"/>
    <x v="1"/>
  </r>
  <r>
    <x v="0"/>
    <x v="0"/>
    <s v="JSHCD_prior_year"/>
    <m/>
    <m/>
    <x v="0"/>
    <n v="996"/>
    <s v="prop"/>
    <x v="30"/>
    <x v="1"/>
    <x v="1"/>
  </r>
  <r>
    <x v="1"/>
    <x v="0"/>
    <s v="JSHCD_prior_year"/>
    <m/>
    <m/>
    <x v="0"/>
    <n v="747"/>
    <s v="prop"/>
    <x v="30"/>
    <x v="0"/>
    <x v="1"/>
  </r>
  <r>
    <x v="1"/>
    <x v="0"/>
    <s v="JSHCD_prior_year"/>
    <m/>
    <m/>
    <x v="0"/>
    <n v="717"/>
    <s v="prop"/>
    <x v="30"/>
    <x v="1"/>
    <x v="1"/>
  </r>
  <r>
    <x v="1"/>
    <x v="3"/>
    <s v="JSHCD_prior_year"/>
    <m/>
    <m/>
    <x v="0"/>
    <n v="231"/>
    <s v="prop"/>
    <x v="30"/>
    <x v="0"/>
    <x v="1"/>
  </r>
  <r>
    <x v="1"/>
    <x v="3"/>
    <s v="JSHCD_prior_year"/>
    <m/>
    <m/>
    <x v="0"/>
    <n v="282"/>
    <s v="prop"/>
    <x v="30"/>
    <x v="1"/>
    <x v="1"/>
  </r>
  <r>
    <x v="2"/>
    <x v="1"/>
    <s v="JSHCD_prior_year"/>
    <m/>
    <m/>
    <x v="0"/>
    <m/>
    <s v="prop"/>
    <x v="30"/>
    <x v="0"/>
    <x v="1"/>
  </r>
  <r>
    <x v="2"/>
    <x v="1"/>
    <s v="JSHCD_prior_year"/>
    <m/>
    <m/>
    <x v="0"/>
    <n v="9"/>
    <s v="prop"/>
    <x v="30"/>
    <x v="1"/>
    <x v="1"/>
  </r>
  <r>
    <x v="2"/>
    <x v="2"/>
    <s v="JSHCD_prior_year"/>
    <m/>
    <m/>
    <x v="0"/>
    <n v="9"/>
    <s v="prop"/>
    <x v="30"/>
    <x v="0"/>
    <x v="1"/>
  </r>
  <r>
    <x v="2"/>
    <x v="3"/>
    <s v="JSHCD_prior_year"/>
    <m/>
    <m/>
    <x v="0"/>
    <m/>
    <s v="prop"/>
    <x v="30"/>
    <x v="0"/>
    <x v="1"/>
  </r>
  <r>
    <x v="2"/>
    <x v="3"/>
    <s v="JSHCD_prior_year"/>
    <m/>
    <m/>
    <x v="0"/>
    <m/>
    <s v="prop"/>
    <x v="30"/>
    <x v="1"/>
    <x v="1"/>
  </r>
  <r>
    <x v="0"/>
    <x v="0"/>
    <s v="JSHCD_prior_year"/>
    <m/>
    <m/>
    <x v="1"/>
    <n v="28308"/>
    <s v="prop"/>
    <x v="30"/>
    <x v="1"/>
    <x v="1"/>
  </r>
  <r>
    <x v="0"/>
    <x v="1"/>
    <s v="JSHCD_prior_year"/>
    <m/>
    <m/>
    <x v="1"/>
    <m/>
    <s v="prop"/>
    <x v="30"/>
    <x v="2"/>
    <x v="1"/>
  </r>
  <r>
    <x v="1"/>
    <x v="0"/>
    <s v="JSHCD_prior_year"/>
    <m/>
    <m/>
    <x v="1"/>
    <n v="18183"/>
    <s v="prop"/>
    <x v="30"/>
    <x v="0"/>
    <x v="1"/>
  </r>
  <r>
    <x v="1"/>
    <x v="0"/>
    <s v="JSHCD_prior_year"/>
    <m/>
    <m/>
    <x v="1"/>
    <n v="17016"/>
    <s v="prop"/>
    <x v="30"/>
    <x v="1"/>
    <x v="1"/>
  </r>
  <r>
    <x v="2"/>
    <x v="0"/>
    <s v="JSHCD_prior_year"/>
    <m/>
    <m/>
    <x v="1"/>
    <n v="12"/>
    <s v="prop"/>
    <x v="30"/>
    <x v="0"/>
    <x v="1"/>
  </r>
  <r>
    <x v="2"/>
    <x v="0"/>
    <s v="JSHCD_prior_year"/>
    <m/>
    <m/>
    <x v="1"/>
    <n v="6"/>
    <s v="prop"/>
    <x v="30"/>
    <x v="1"/>
    <x v="1"/>
  </r>
  <r>
    <x v="2"/>
    <x v="3"/>
    <s v="JSHCD_prior_year"/>
    <m/>
    <m/>
    <x v="1"/>
    <n v="63"/>
    <s v="prop"/>
    <x v="30"/>
    <x v="0"/>
    <x v="1"/>
  </r>
  <r>
    <x v="2"/>
    <x v="3"/>
    <s v="JSHCD_prior_year"/>
    <m/>
    <m/>
    <x v="1"/>
    <n v="75"/>
    <s v="prop"/>
    <x v="30"/>
    <x v="1"/>
    <x v="1"/>
  </r>
  <r>
    <x v="0"/>
    <x v="2"/>
    <s v="JSWR_prior_year"/>
    <m/>
    <m/>
    <x v="2"/>
    <m/>
    <s v="prop"/>
    <x v="31"/>
    <x v="2"/>
    <x v="1"/>
  </r>
  <r>
    <x v="1"/>
    <x v="0"/>
    <s v="JSWR_prior_year"/>
    <m/>
    <m/>
    <x v="2"/>
    <n v="116016"/>
    <s v="prop"/>
    <x v="31"/>
    <x v="1"/>
    <x v="1"/>
  </r>
  <r>
    <x v="2"/>
    <x v="0"/>
    <s v="JSWR_prior_year"/>
    <m/>
    <m/>
    <x v="2"/>
    <n v="231"/>
    <s v="prop"/>
    <x v="31"/>
    <x v="0"/>
    <x v="1"/>
  </r>
  <r>
    <x v="2"/>
    <x v="0"/>
    <s v="JSWR_prior_year"/>
    <m/>
    <m/>
    <x v="2"/>
    <n v="168"/>
    <s v="prop"/>
    <x v="31"/>
    <x v="1"/>
    <x v="1"/>
  </r>
  <r>
    <x v="2"/>
    <x v="1"/>
    <s v="JSWR_prior_year"/>
    <m/>
    <m/>
    <x v="2"/>
    <m/>
    <s v="prop"/>
    <x v="31"/>
    <x v="2"/>
    <x v="1"/>
  </r>
  <r>
    <x v="2"/>
    <x v="2"/>
    <s v="JSWR_prior_year"/>
    <m/>
    <m/>
    <x v="2"/>
    <m/>
    <s v="prop"/>
    <x v="31"/>
    <x v="2"/>
    <x v="1"/>
  </r>
  <r>
    <x v="2"/>
    <x v="3"/>
    <s v="JSWR_prior_year"/>
    <m/>
    <m/>
    <x v="2"/>
    <n v="699"/>
    <s v="prop"/>
    <x v="31"/>
    <x v="0"/>
    <x v="1"/>
  </r>
  <r>
    <x v="0"/>
    <x v="0"/>
    <s v="JSWR_prior_year"/>
    <m/>
    <m/>
    <x v="0"/>
    <n v="1041"/>
    <s v="prop"/>
    <x v="31"/>
    <x v="0"/>
    <x v="1"/>
  </r>
  <r>
    <x v="0"/>
    <x v="0"/>
    <s v="JSWR_prior_year"/>
    <m/>
    <m/>
    <x v="0"/>
    <n v="996"/>
    <s v="prop"/>
    <x v="31"/>
    <x v="1"/>
    <x v="1"/>
  </r>
  <r>
    <x v="0"/>
    <x v="3"/>
    <s v="JSWR_prior_year"/>
    <m/>
    <m/>
    <x v="0"/>
    <n v="2613"/>
    <s v="prop"/>
    <x v="31"/>
    <x v="1"/>
    <x v="1"/>
  </r>
  <r>
    <x v="1"/>
    <x v="0"/>
    <s v="JSWR_prior_year"/>
    <m/>
    <m/>
    <x v="0"/>
    <n v="747"/>
    <s v="prop"/>
    <x v="31"/>
    <x v="0"/>
    <x v="1"/>
  </r>
  <r>
    <x v="1"/>
    <x v="0"/>
    <s v="JSWR_prior_year"/>
    <m/>
    <m/>
    <x v="0"/>
    <n v="717"/>
    <s v="prop"/>
    <x v="31"/>
    <x v="1"/>
    <x v="1"/>
  </r>
  <r>
    <x v="1"/>
    <x v="3"/>
    <s v="JSWR_prior_year"/>
    <m/>
    <m/>
    <x v="0"/>
    <n v="282"/>
    <s v="prop"/>
    <x v="31"/>
    <x v="1"/>
    <x v="1"/>
  </r>
  <r>
    <x v="2"/>
    <x v="1"/>
    <s v="JSWR_prior_year"/>
    <m/>
    <m/>
    <x v="0"/>
    <m/>
    <s v="prop"/>
    <x v="31"/>
    <x v="0"/>
    <x v="1"/>
  </r>
  <r>
    <x v="2"/>
    <x v="1"/>
    <s v="JSWR_prior_year"/>
    <m/>
    <m/>
    <x v="0"/>
    <n v="9"/>
    <s v="prop"/>
    <x v="31"/>
    <x v="1"/>
    <x v="1"/>
  </r>
  <r>
    <x v="2"/>
    <x v="2"/>
    <s v="JSWR_prior_year"/>
    <m/>
    <m/>
    <x v="0"/>
    <n v="9"/>
    <s v="prop"/>
    <x v="31"/>
    <x v="0"/>
    <x v="1"/>
  </r>
  <r>
    <x v="2"/>
    <x v="3"/>
    <s v="JSWR_prior_year"/>
    <m/>
    <m/>
    <x v="0"/>
    <m/>
    <s v="prop"/>
    <x v="31"/>
    <x v="0"/>
    <x v="1"/>
  </r>
  <r>
    <x v="2"/>
    <x v="3"/>
    <s v="JSWR_prior_year"/>
    <m/>
    <m/>
    <x v="0"/>
    <m/>
    <s v="prop"/>
    <x v="31"/>
    <x v="1"/>
    <x v="1"/>
  </r>
  <r>
    <x v="0"/>
    <x v="0"/>
    <s v="JSWR_prior_year"/>
    <m/>
    <m/>
    <x v="1"/>
    <n v="28308"/>
    <s v="prop"/>
    <x v="31"/>
    <x v="1"/>
    <x v="1"/>
  </r>
  <r>
    <x v="1"/>
    <x v="0"/>
    <s v="JSWR_prior_year"/>
    <m/>
    <m/>
    <x v="1"/>
    <n v="18183"/>
    <s v="prop"/>
    <x v="31"/>
    <x v="0"/>
    <x v="1"/>
  </r>
  <r>
    <x v="1"/>
    <x v="0"/>
    <s v="JSWR_prior_year"/>
    <m/>
    <m/>
    <x v="1"/>
    <n v="17016"/>
    <s v="prop"/>
    <x v="31"/>
    <x v="1"/>
    <x v="1"/>
  </r>
  <r>
    <x v="2"/>
    <x v="0"/>
    <s v="JSWR_prior_year"/>
    <m/>
    <m/>
    <x v="1"/>
    <n v="12"/>
    <s v="prop"/>
    <x v="31"/>
    <x v="0"/>
    <x v="1"/>
  </r>
  <r>
    <x v="2"/>
    <x v="0"/>
    <s v="JSWR_prior_year"/>
    <m/>
    <m/>
    <x v="1"/>
    <n v="6"/>
    <s v="prop"/>
    <x v="31"/>
    <x v="1"/>
    <x v="1"/>
  </r>
  <r>
    <x v="2"/>
    <x v="1"/>
    <s v="JSWR_prior_year"/>
    <m/>
    <m/>
    <x v="1"/>
    <n v="144"/>
    <s v="prop"/>
    <x v="31"/>
    <x v="1"/>
    <x v="1"/>
  </r>
  <r>
    <x v="2"/>
    <x v="3"/>
    <s v="JSWR_prior_year"/>
    <m/>
    <m/>
    <x v="1"/>
    <n v="63"/>
    <s v="prop"/>
    <x v="31"/>
    <x v="0"/>
    <x v="1"/>
  </r>
  <r>
    <x v="0"/>
    <x v="1"/>
    <s v="nzsced_field"/>
    <m/>
    <m/>
    <x v="2"/>
    <m/>
    <s v="prop"/>
    <x v="32"/>
    <x v="2"/>
    <x v="0"/>
  </r>
  <r>
    <x v="0"/>
    <x v="2"/>
    <s v="nzsced_field"/>
    <m/>
    <m/>
    <x v="2"/>
    <m/>
    <s v="prop"/>
    <x v="32"/>
    <x v="2"/>
    <x v="0"/>
  </r>
  <r>
    <x v="1"/>
    <x v="1"/>
    <s v="nzsced_field"/>
    <m/>
    <m/>
    <x v="2"/>
    <m/>
    <s v="prop"/>
    <x v="32"/>
    <x v="2"/>
    <x v="0"/>
  </r>
  <r>
    <x v="2"/>
    <x v="0"/>
    <s v="nzsced_field"/>
    <m/>
    <m/>
    <x v="2"/>
    <n v="231"/>
    <s v="prop"/>
    <x v="32"/>
    <x v="0"/>
    <x v="0"/>
  </r>
  <r>
    <x v="2"/>
    <x v="0"/>
    <s v="nzsced_field"/>
    <m/>
    <m/>
    <x v="2"/>
    <n v="168"/>
    <s v="prop"/>
    <x v="32"/>
    <x v="1"/>
    <x v="0"/>
  </r>
  <r>
    <x v="2"/>
    <x v="1"/>
    <s v="nzsced_field"/>
    <m/>
    <m/>
    <x v="2"/>
    <m/>
    <s v="prop"/>
    <x v="32"/>
    <x v="2"/>
    <x v="0"/>
  </r>
  <r>
    <x v="2"/>
    <x v="2"/>
    <s v="nzsced_field"/>
    <m/>
    <m/>
    <x v="2"/>
    <m/>
    <s v="prop"/>
    <x v="32"/>
    <x v="2"/>
    <x v="0"/>
  </r>
  <r>
    <x v="2"/>
    <x v="3"/>
    <s v="nzsced_field"/>
    <m/>
    <m/>
    <x v="2"/>
    <n v="699"/>
    <s v="prop"/>
    <x v="32"/>
    <x v="0"/>
    <x v="0"/>
  </r>
  <r>
    <x v="2"/>
    <x v="3"/>
    <s v="nzsced_field"/>
    <m/>
    <m/>
    <x v="2"/>
    <n v="885"/>
    <s v="prop"/>
    <x v="32"/>
    <x v="1"/>
    <x v="0"/>
  </r>
  <r>
    <x v="0"/>
    <x v="0"/>
    <s v="nzsced_field"/>
    <m/>
    <m/>
    <x v="0"/>
    <n v="1041"/>
    <s v="prop"/>
    <x v="32"/>
    <x v="0"/>
    <x v="0"/>
  </r>
  <r>
    <x v="0"/>
    <x v="0"/>
    <s v="nzsced_field"/>
    <m/>
    <m/>
    <x v="0"/>
    <n v="996"/>
    <s v="prop"/>
    <x v="32"/>
    <x v="1"/>
    <x v="0"/>
  </r>
  <r>
    <x v="1"/>
    <x v="0"/>
    <s v="nzsced_field"/>
    <m/>
    <m/>
    <x v="0"/>
    <n v="747"/>
    <s v="prop"/>
    <x v="32"/>
    <x v="0"/>
    <x v="0"/>
  </r>
  <r>
    <x v="1"/>
    <x v="0"/>
    <s v="nzsced_field"/>
    <m/>
    <m/>
    <x v="0"/>
    <n v="717"/>
    <s v="prop"/>
    <x v="32"/>
    <x v="1"/>
    <x v="0"/>
  </r>
  <r>
    <x v="2"/>
    <x v="1"/>
    <s v="nzsced_field"/>
    <m/>
    <m/>
    <x v="0"/>
    <n v="9"/>
    <s v="prop"/>
    <x v="32"/>
    <x v="1"/>
    <x v="0"/>
  </r>
  <r>
    <x v="2"/>
    <x v="2"/>
    <s v="nzsced_field"/>
    <m/>
    <m/>
    <x v="0"/>
    <n v="9"/>
    <s v="prop"/>
    <x v="32"/>
    <x v="0"/>
    <x v="0"/>
  </r>
  <r>
    <x v="2"/>
    <x v="2"/>
    <s v="nzsced_field"/>
    <m/>
    <m/>
    <x v="0"/>
    <n v="9"/>
    <s v="prop"/>
    <x v="32"/>
    <x v="1"/>
    <x v="0"/>
  </r>
  <r>
    <x v="2"/>
    <x v="3"/>
    <s v="nzsced_field"/>
    <m/>
    <m/>
    <x v="0"/>
    <m/>
    <s v="prop"/>
    <x v="32"/>
    <x v="0"/>
    <x v="0"/>
  </r>
  <r>
    <x v="2"/>
    <x v="3"/>
    <s v="nzsced_field"/>
    <m/>
    <m/>
    <x v="0"/>
    <m/>
    <s v="prop"/>
    <x v="32"/>
    <x v="1"/>
    <x v="0"/>
  </r>
  <r>
    <x v="0"/>
    <x v="0"/>
    <s v="nzsced_field"/>
    <m/>
    <m/>
    <x v="1"/>
    <n v="29886"/>
    <s v="prop"/>
    <x v="32"/>
    <x v="0"/>
    <x v="0"/>
  </r>
  <r>
    <x v="0"/>
    <x v="0"/>
    <s v="nzsced_field"/>
    <m/>
    <m/>
    <x v="1"/>
    <n v="28308"/>
    <s v="prop"/>
    <x v="32"/>
    <x v="1"/>
    <x v="0"/>
  </r>
  <r>
    <x v="0"/>
    <x v="1"/>
    <s v="nzsced_field"/>
    <m/>
    <m/>
    <x v="1"/>
    <m/>
    <s v="prop"/>
    <x v="32"/>
    <x v="2"/>
    <x v="0"/>
  </r>
  <r>
    <x v="1"/>
    <x v="0"/>
    <s v="nzsced_field"/>
    <m/>
    <m/>
    <x v="1"/>
    <n v="17016"/>
    <s v="prop"/>
    <x v="32"/>
    <x v="1"/>
    <x v="0"/>
  </r>
  <r>
    <x v="2"/>
    <x v="0"/>
    <s v="nzsced_field"/>
    <m/>
    <m/>
    <x v="1"/>
    <n v="12"/>
    <s v="prop"/>
    <x v="32"/>
    <x v="0"/>
    <x v="0"/>
  </r>
  <r>
    <x v="2"/>
    <x v="0"/>
    <s v="nzsced_field"/>
    <m/>
    <m/>
    <x v="1"/>
    <n v="6"/>
    <s v="prop"/>
    <x v="32"/>
    <x v="1"/>
    <x v="0"/>
  </r>
  <r>
    <x v="2"/>
    <x v="3"/>
    <s v="nzsced_field"/>
    <m/>
    <m/>
    <x v="1"/>
    <n v="63"/>
    <s v="prop"/>
    <x v="32"/>
    <x v="0"/>
    <x v="0"/>
  </r>
  <r>
    <x v="2"/>
    <x v="3"/>
    <s v="nzsced_field"/>
    <m/>
    <m/>
    <x v="1"/>
    <n v="75"/>
    <s v="prop"/>
    <x v="32"/>
    <x v="1"/>
    <x v="0"/>
  </r>
  <r>
    <x v="0"/>
    <x v="0"/>
    <s v="postre_prior_year"/>
    <m/>
    <m/>
    <x v="2"/>
    <n v="322962"/>
    <s v="prop"/>
    <x v="33"/>
    <x v="0"/>
    <x v="1"/>
  </r>
  <r>
    <x v="0"/>
    <x v="0"/>
    <s v="postre_prior_year"/>
    <m/>
    <m/>
    <x v="2"/>
    <n v="307629"/>
    <s v="prop"/>
    <x v="33"/>
    <x v="1"/>
    <x v="1"/>
  </r>
  <r>
    <x v="0"/>
    <x v="1"/>
    <s v="postre_prior_year"/>
    <m/>
    <m/>
    <x v="2"/>
    <m/>
    <s v="prop"/>
    <x v="33"/>
    <x v="2"/>
    <x v="1"/>
  </r>
  <r>
    <x v="0"/>
    <x v="2"/>
    <s v="postre_prior_year"/>
    <m/>
    <m/>
    <x v="2"/>
    <m/>
    <s v="prop"/>
    <x v="33"/>
    <x v="2"/>
    <x v="1"/>
  </r>
  <r>
    <x v="1"/>
    <x v="0"/>
    <s v="postre_prior_year"/>
    <m/>
    <m/>
    <x v="2"/>
    <n v="123438"/>
    <s v="prop"/>
    <x v="33"/>
    <x v="0"/>
    <x v="1"/>
  </r>
  <r>
    <x v="1"/>
    <x v="0"/>
    <s v="postre_prior_year"/>
    <m/>
    <m/>
    <x v="2"/>
    <n v="116016"/>
    <s v="prop"/>
    <x v="33"/>
    <x v="1"/>
    <x v="1"/>
  </r>
  <r>
    <x v="1"/>
    <x v="1"/>
    <s v="postre_prior_year"/>
    <m/>
    <m/>
    <x v="2"/>
    <m/>
    <s v="prop"/>
    <x v="33"/>
    <x v="2"/>
    <x v="1"/>
  </r>
  <r>
    <x v="2"/>
    <x v="0"/>
    <s v="postre_prior_year"/>
    <m/>
    <m/>
    <x v="2"/>
    <n v="231"/>
    <s v="prop"/>
    <x v="33"/>
    <x v="0"/>
    <x v="1"/>
  </r>
  <r>
    <x v="2"/>
    <x v="0"/>
    <s v="postre_prior_year"/>
    <m/>
    <m/>
    <x v="2"/>
    <n v="168"/>
    <s v="prop"/>
    <x v="33"/>
    <x v="1"/>
    <x v="1"/>
  </r>
  <r>
    <x v="2"/>
    <x v="1"/>
    <s v="postre_prior_year"/>
    <m/>
    <m/>
    <x v="2"/>
    <n v="2253"/>
    <s v="prop"/>
    <x v="33"/>
    <x v="1"/>
    <x v="1"/>
  </r>
  <r>
    <x v="2"/>
    <x v="1"/>
    <s v="postre_prior_year"/>
    <m/>
    <m/>
    <x v="2"/>
    <m/>
    <s v="prop"/>
    <x v="33"/>
    <x v="2"/>
    <x v="1"/>
  </r>
  <r>
    <x v="2"/>
    <x v="2"/>
    <s v="postre_prior_year"/>
    <m/>
    <m/>
    <x v="2"/>
    <n v="4689"/>
    <s v="prop"/>
    <x v="33"/>
    <x v="1"/>
    <x v="1"/>
  </r>
  <r>
    <x v="2"/>
    <x v="2"/>
    <s v="postre_prior_year"/>
    <m/>
    <m/>
    <x v="2"/>
    <m/>
    <s v="prop"/>
    <x v="33"/>
    <x v="2"/>
    <x v="1"/>
  </r>
  <r>
    <x v="2"/>
    <x v="3"/>
    <s v="postre_prior_year"/>
    <m/>
    <m/>
    <x v="2"/>
    <n v="699"/>
    <s v="prop"/>
    <x v="33"/>
    <x v="0"/>
    <x v="1"/>
  </r>
  <r>
    <x v="2"/>
    <x v="3"/>
    <s v="postre_prior_year"/>
    <m/>
    <m/>
    <x v="2"/>
    <n v="885"/>
    <s v="prop"/>
    <x v="33"/>
    <x v="1"/>
    <x v="1"/>
  </r>
  <r>
    <x v="0"/>
    <x v="0"/>
    <s v="postre_prior_year"/>
    <m/>
    <m/>
    <x v="0"/>
    <n v="1041"/>
    <s v="prop"/>
    <x v="33"/>
    <x v="0"/>
    <x v="1"/>
  </r>
  <r>
    <x v="0"/>
    <x v="0"/>
    <s v="postre_prior_year"/>
    <m/>
    <m/>
    <x v="0"/>
    <n v="996"/>
    <s v="prop"/>
    <x v="33"/>
    <x v="1"/>
    <x v="1"/>
  </r>
  <r>
    <x v="0"/>
    <x v="3"/>
    <s v="postre_prior_year"/>
    <m/>
    <m/>
    <x v="0"/>
    <n v="2613"/>
    <s v="prop"/>
    <x v="33"/>
    <x v="1"/>
    <x v="1"/>
  </r>
  <r>
    <x v="1"/>
    <x v="0"/>
    <s v="postre_prior_year"/>
    <m/>
    <m/>
    <x v="0"/>
    <n v="747"/>
    <s v="prop"/>
    <x v="33"/>
    <x v="0"/>
    <x v="1"/>
  </r>
  <r>
    <x v="1"/>
    <x v="0"/>
    <s v="postre_prior_year"/>
    <m/>
    <m/>
    <x v="0"/>
    <n v="717"/>
    <s v="prop"/>
    <x v="33"/>
    <x v="1"/>
    <x v="1"/>
  </r>
  <r>
    <x v="1"/>
    <x v="3"/>
    <s v="postre_prior_year"/>
    <m/>
    <m/>
    <x v="0"/>
    <n v="231"/>
    <s v="prop"/>
    <x v="33"/>
    <x v="0"/>
    <x v="1"/>
  </r>
  <r>
    <x v="1"/>
    <x v="3"/>
    <s v="postre_prior_year"/>
    <m/>
    <m/>
    <x v="0"/>
    <n v="282"/>
    <s v="prop"/>
    <x v="33"/>
    <x v="1"/>
    <x v="1"/>
  </r>
  <r>
    <x v="2"/>
    <x v="1"/>
    <s v="postre_prior_year"/>
    <m/>
    <m/>
    <x v="0"/>
    <m/>
    <s v="prop"/>
    <x v="33"/>
    <x v="0"/>
    <x v="1"/>
  </r>
  <r>
    <x v="2"/>
    <x v="1"/>
    <s v="postre_prior_year"/>
    <m/>
    <m/>
    <x v="0"/>
    <n v="9"/>
    <s v="prop"/>
    <x v="33"/>
    <x v="1"/>
    <x v="1"/>
  </r>
  <r>
    <x v="2"/>
    <x v="2"/>
    <s v="postre_prior_year"/>
    <m/>
    <m/>
    <x v="0"/>
    <n v="9"/>
    <s v="prop"/>
    <x v="33"/>
    <x v="0"/>
    <x v="1"/>
  </r>
  <r>
    <x v="2"/>
    <x v="2"/>
    <s v="postre_prior_year"/>
    <m/>
    <m/>
    <x v="0"/>
    <n v="9"/>
    <s v="prop"/>
    <x v="33"/>
    <x v="1"/>
    <x v="1"/>
  </r>
  <r>
    <x v="2"/>
    <x v="3"/>
    <s v="postre_prior_year"/>
    <m/>
    <m/>
    <x v="0"/>
    <m/>
    <s v="prop"/>
    <x v="33"/>
    <x v="0"/>
    <x v="1"/>
  </r>
  <r>
    <x v="2"/>
    <x v="3"/>
    <s v="postre_prior_year"/>
    <m/>
    <m/>
    <x v="0"/>
    <m/>
    <s v="prop"/>
    <x v="33"/>
    <x v="1"/>
    <x v="1"/>
  </r>
  <r>
    <x v="0"/>
    <x v="0"/>
    <s v="postre_prior_year"/>
    <m/>
    <m/>
    <x v="1"/>
    <n v="29886"/>
    <s v="prop"/>
    <x v="33"/>
    <x v="0"/>
    <x v="1"/>
  </r>
  <r>
    <x v="0"/>
    <x v="0"/>
    <s v="postre_prior_year"/>
    <m/>
    <m/>
    <x v="1"/>
    <n v="28308"/>
    <s v="prop"/>
    <x v="33"/>
    <x v="1"/>
    <x v="1"/>
  </r>
  <r>
    <x v="0"/>
    <x v="1"/>
    <s v="postre_prior_year"/>
    <m/>
    <m/>
    <x v="1"/>
    <m/>
    <s v="prop"/>
    <x v="33"/>
    <x v="2"/>
    <x v="1"/>
  </r>
  <r>
    <x v="1"/>
    <x v="0"/>
    <s v="postre_prior_year"/>
    <m/>
    <m/>
    <x v="1"/>
    <n v="18183"/>
    <s v="prop"/>
    <x v="33"/>
    <x v="0"/>
    <x v="1"/>
  </r>
  <r>
    <x v="1"/>
    <x v="0"/>
    <s v="postre_prior_year"/>
    <m/>
    <m/>
    <x v="1"/>
    <n v="17016"/>
    <s v="prop"/>
    <x v="33"/>
    <x v="1"/>
    <x v="1"/>
  </r>
  <r>
    <x v="1"/>
    <x v="3"/>
    <s v="postre_prior_year"/>
    <m/>
    <m/>
    <x v="1"/>
    <n v="5691"/>
    <s v="prop"/>
    <x v="33"/>
    <x v="1"/>
    <x v="1"/>
  </r>
  <r>
    <x v="2"/>
    <x v="0"/>
    <s v="postre_prior_year"/>
    <m/>
    <m/>
    <x v="1"/>
    <n v="12"/>
    <s v="prop"/>
    <x v="33"/>
    <x v="0"/>
    <x v="1"/>
  </r>
  <r>
    <x v="2"/>
    <x v="0"/>
    <s v="postre_prior_year"/>
    <m/>
    <m/>
    <x v="1"/>
    <n v="6"/>
    <s v="prop"/>
    <x v="33"/>
    <x v="1"/>
    <x v="1"/>
  </r>
  <r>
    <x v="2"/>
    <x v="1"/>
    <s v="postre_prior_year"/>
    <m/>
    <m/>
    <x v="1"/>
    <n v="183"/>
    <s v="prop"/>
    <x v="33"/>
    <x v="0"/>
    <x v="1"/>
  </r>
  <r>
    <x v="2"/>
    <x v="1"/>
    <s v="postre_prior_year"/>
    <m/>
    <m/>
    <x v="1"/>
    <n v="144"/>
    <s v="prop"/>
    <x v="33"/>
    <x v="1"/>
    <x v="1"/>
  </r>
  <r>
    <x v="2"/>
    <x v="2"/>
    <s v="postre_prior_year"/>
    <m/>
    <m/>
    <x v="1"/>
    <n v="435"/>
    <s v="prop"/>
    <x v="33"/>
    <x v="0"/>
    <x v="1"/>
  </r>
  <r>
    <x v="2"/>
    <x v="2"/>
    <s v="postre_prior_year"/>
    <m/>
    <m/>
    <x v="1"/>
    <n v="291"/>
    <s v="prop"/>
    <x v="33"/>
    <x v="1"/>
    <x v="1"/>
  </r>
  <r>
    <x v="2"/>
    <x v="3"/>
    <s v="postre_prior_year"/>
    <m/>
    <m/>
    <x v="1"/>
    <n v="63"/>
    <s v="prop"/>
    <x v="33"/>
    <x v="0"/>
    <x v="1"/>
  </r>
  <r>
    <x v="2"/>
    <x v="3"/>
    <s v="postre_prior_year"/>
    <m/>
    <m/>
    <x v="1"/>
    <n v="75"/>
    <s v="prop"/>
    <x v="33"/>
    <x v="1"/>
    <x v="1"/>
  </r>
  <r>
    <x v="0"/>
    <x v="0"/>
    <s v="prog_case_mgmt"/>
    <m/>
    <m/>
    <x v="2"/>
    <n v="322962"/>
    <s v="prop"/>
    <x v="34"/>
    <x v="0"/>
    <x v="1"/>
  </r>
  <r>
    <x v="0"/>
    <x v="0"/>
    <s v="prog_case_mgmt"/>
    <m/>
    <m/>
    <x v="2"/>
    <n v="307629"/>
    <s v="prop"/>
    <x v="34"/>
    <x v="1"/>
    <x v="1"/>
  </r>
  <r>
    <x v="0"/>
    <x v="1"/>
    <s v="prog_case_mgmt"/>
    <m/>
    <m/>
    <x v="2"/>
    <m/>
    <s v="prop"/>
    <x v="34"/>
    <x v="2"/>
    <x v="1"/>
  </r>
  <r>
    <x v="0"/>
    <x v="2"/>
    <s v="prog_case_mgmt"/>
    <m/>
    <m/>
    <x v="2"/>
    <m/>
    <s v="prop"/>
    <x v="34"/>
    <x v="2"/>
    <x v="1"/>
  </r>
  <r>
    <x v="1"/>
    <x v="0"/>
    <s v="prog_case_mgmt"/>
    <m/>
    <m/>
    <x v="2"/>
    <n v="123438"/>
    <s v="prop"/>
    <x v="34"/>
    <x v="0"/>
    <x v="1"/>
  </r>
  <r>
    <x v="1"/>
    <x v="0"/>
    <s v="prog_case_mgmt"/>
    <m/>
    <m/>
    <x v="2"/>
    <n v="116016"/>
    <s v="prop"/>
    <x v="34"/>
    <x v="1"/>
    <x v="1"/>
  </r>
  <r>
    <x v="1"/>
    <x v="1"/>
    <s v="prog_case_mgmt"/>
    <m/>
    <m/>
    <x v="2"/>
    <m/>
    <s v="prop"/>
    <x v="34"/>
    <x v="2"/>
    <x v="1"/>
  </r>
  <r>
    <x v="2"/>
    <x v="0"/>
    <s v="prog_case_mgmt"/>
    <m/>
    <m/>
    <x v="2"/>
    <n v="231"/>
    <s v="prop"/>
    <x v="34"/>
    <x v="0"/>
    <x v="1"/>
  </r>
  <r>
    <x v="2"/>
    <x v="0"/>
    <s v="prog_case_mgmt"/>
    <m/>
    <m/>
    <x v="2"/>
    <n v="168"/>
    <s v="prop"/>
    <x v="34"/>
    <x v="1"/>
    <x v="1"/>
  </r>
  <r>
    <x v="2"/>
    <x v="1"/>
    <s v="prog_case_mgmt"/>
    <m/>
    <m/>
    <x v="2"/>
    <n v="2253"/>
    <s v="prop"/>
    <x v="34"/>
    <x v="1"/>
    <x v="1"/>
  </r>
  <r>
    <x v="2"/>
    <x v="1"/>
    <s v="prog_case_mgmt"/>
    <m/>
    <m/>
    <x v="2"/>
    <m/>
    <s v="prop"/>
    <x v="34"/>
    <x v="2"/>
    <x v="1"/>
  </r>
  <r>
    <x v="2"/>
    <x v="2"/>
    <s v="prog_case_mgmt"/>
    <m/>
    <m/>
    <x v="2"/>
    <m/>
    <s v="prop"/>
    <x v="34"/>
    <x v="2"/>
    <x v="1"/>
  </r>
  <r>
    <x v="2"/>
    <x v="3"/>
    <s v="prog_case_mgmt"/>
    <m/>
    <m/>
    <x v="2"/>
    <n v="699"/>
    <s v="prop"/>
    <x v="34"/>
    <x v="0"/>
    <x v="1"/>
  </r>
  <r>
    <x v="2"/>
    <x v="3"/>
    <s v="prog_case_mgmt"/>
    <m/>
    <m/>
    <x v="2"/>
    <n v="885"/>
    <s v="prop"/>
    <x v="34"/>
    <x v="1"/>
    <x v="1"/>
  </r>
  <r>
    <x v="0"/>
    <x v="0"/>
    <s v="prog_case_mgmt"/>
    <m/>
    <m/>
    <x v="0"/>
    <n v="1041"/>
    <s v="prop"/>
    <x v="34"/>
    <x v="0"/>
    <x v="1"/>
  </r>
  <r>
    <x v="0"/>
    <x v="0"/>
    <s v="prog_case_mgmt"/>
    <m/>
    <m/>
    <x v="0"/>
    <n v="996"/>
    <s v="prop"/>
    <x v="34"/>
    <x v="1"/>
    <x v="1"/>
  </r>
  <r>
    <x v="0"/>
    <x v="3"/>
    <s v="prog_case_mgmt"/>
    <m/>
    <m/>
    <x v="0"/>
    <n v="2448"/>
    <s v="prop"/>
    <x v="34"/>
    <x v="0"/>
    <x v="1"/>
  </r>
  <r>
    <x v="0"/>
    <x v="3"/>
    <s v="prog_case_mgmt"/>
    <m/>
    <m/>
    <x v="0"/>
    <n v="2613"/>
    <s v="prop"/>
    <x v="34"/>
    <x v="1"/>
    <x v="1"/>
  </r>
  <r>
    <x v="1"/>
    <x v="0"/>
    <s v="prog_case_mgmt"/>
    <m/>
    <m/>
    <x v="0"/>
    <n v="747"/>
    <s v="prop"/>
    <x v="34"/>
    <x v="0"/>
    <x v="1"/>
  </r>
  <r>
    <x v="1"/>
    <x v="0"/>
    <s v="prog_case_mgmt"/>
    <m/>
    <m/>
    <x v="0"/>
    <n v="717"/>
    <s v="prop"/>
    <x v="34"/>
    <x v="1"/>
    <x v="1"/>
  </r>
  <r>
    <x v="1"/>
    <x v="2"/>
    <s v="prog_case_mgmt"/>
    <m/>
    <m/>
    <x v="0"/>
    <n v="867"/>
    <s v="prop"/>
    <x v="34"/>
    <x v="0"/>
    <x v="1"/>
  </r>
  <r>
    <x v="1"/>
    <x v="3"/>
    <s v="prog_case_mgmt"/>
    <m/>
    <m/>
    <x v="0"/>
    <n v="231"/>
    <s v="prop"/>
    <x v="34"/>
    <x v="0"/>
    <x v="1"/>
  </r>
  <r>
    <x v="1"/>
    <x v="3"/>
    <s v="prog_case_mgmt"/>
    <m/>
    <m/>
    <x v="0"/>
    <n v="282"/>
    <s v="prop"/>
    <x v="34"/>
    <x v="1"/>
    <x v="1"/>
  </r>
  <r>
    <x v="2"/>
    <x v="1"/>
    <s v="prog_case_mgmt"/>
    <m/>
    <m/>
    <x v="0"/>
    <m/>
    <s v="prop"/>
    <x v="34"/>
    <x v="0"/>
    <x v="1"/>
  </r>
  <r>
    <x v="2"/>
    <x v="1"/>
    <s v="prog_case_mgmt"/>
    <m/>
    <m/>
    <x v="0"/>
    <n v="9"/>
    <s v="prop"/>
    <x v="34"/>
    <x v="1"/>
    <x v="1"/>
  </r>
  <r>
    <x v="2"/>
    <x v="2"/>
    <s v="prog_case_mgmt"/>
    <m/>
    <m/>
    <x v="0"/>
    <n v="9"/>
    <s v="prop"/>
    <x v="34"/>
    <x v="0"/>
    <x v="1"/>
  </r>
  <r>
    <x v="2"/>
    <x v="2"/>
    <s v="prog_case_mgmt"/>
    <m/>
    <m/>
    <x v="0"/>
    <n v="9"/>
    <s v="prop"/>
    <x v="34"/>
    <x v="1"/>
    <x v="1"/>
  </r>
  <r>
    <x v="2"/>
    <x v="3"/>
    <s v="prog_case_mgmt"/>
    <m/>
    <m/>
    <x v="0"/>
    <m/>
    <s v="prop"/>
    <x v="34"/>
    <x v="0"/>
    <x v="1"/>
  </r>
  <r>
    <x v="2"/>
    <x v="3"/>
    <s v="prog_case_mgmt"/>
    <m/>
    <m/>
    <x v="0"/>
    <m/>
    <s v="prop"/>
    <x v="34"/>
    <x v="1"/>
    <x v="1"/>
  </r>
  <r>
    <x v="0"/>
    <x v="0"/>
    <s v="prog_case_mgmt"/>
    <m/>
    <m/>
    <x v="1"/>
    <n v="29886"/>
    <s v="prop"/>
    <x v="34"/>
    <x v="0"/>
    <x v="1"/>
  </r>
  <r>
    <x v="0"/>
    <x v="0"/>
    <s v="prog_case_mgmt"/>
    <m/>
    <m/>
    <x v="1"/>
    <n v="28308"/>
    <s v="prop"/>
    <x v="34"/>
    <x v="1"/>
    <x v="1"/>
  </r>
  <r>
    <x v="0"/>
    <x v="1"/>
    <s v="prog_case_mgmt"/>
    <m/>
    <m/>
    <x v="1"/>
    <m/>
    <s v="prop"/>
    <x v="34"/>
    <x v="2"/>
    <x v="1"/>
  </r>
  <r>
    <x v="0"/>
    <x v="3"/>
    <s v="prog_case_mgmt"/>
    <m/>
    <m/>
    <x v="1"/>
    <n v="38616"/>
    <s v="prop"/>
    <x v="34"/>
    <x v="0"/>
    <x v="1"/>
  </r>
  <r>
    <x v="0"/>
    <x v="3"/>
    <s v="prog_case_mgmt"/>
    <m/>
    <m/>
    <x v="1"/>
    <n v="42030"/>
    <s v="prop"/>
    <x v="34"/>
    <x v="1"/>
    <x v="1"/>
  </r>
  <r>
    <x v="1"/>
    <x v="0"/>
    <s v="prog_case_mgmt"/>
    <m/>
    <m/>
    <x v="1"/>
    <n v="18183"/>
    <s v="prop"/>
    <x v="34"/>
    <x v="0"/>
    <x v="1"/>
  </r>
  <r>
    <x v="1"/>
    <x v="0"/>
    <s v="prog_case_mgmt"/>
    <m/>
    <m/>
    <x v="1"/>
    <n v="17016"/>
    <s v="prop"/>
    <x v="34"/>
    <x v="1"/>
    <x v="1"/>
  </r>
  <r>
    <x v="2"/>
    <x v="0"/>
    <s v="prog_case_mgmt"/>
    <m/>
    <m/>
    <x v="1"/>
    <n v="12"/>
    <s v="prop"/>
    <x v="34"/>
    <x v="0"/>
    <x v="1"/>
  </r>
  <r>
    <x v="2"/>
    <x v="0"/>
    <s v="prog_case_mgmt"/>
    <m/>
    <m/>
    <x v="1"/>
    <n v="6"/>
    <s v="prop"/>
    <x v="34"/>
    <x v="1"/>
    <x v="1"/>
  </r>
  <r>
    <x v="2"/>
    <x v="1"/>
    <s v="prog_case_mgmt"/>
    <m/>
    <m/>
    <x v="1"/>
    <n v="183"/>
    <s v="prop"/>
    <x v="34"/>
    <x v="0"/>
    <x v="1"/>
  </r>
  <r>
    <x v="2"/>
    <x v="1"/>
    <s v="prog_case_mgmt"/>
    <m/>
    <m/>
    <x v="1"/>
    <n v="144"/>
    <s v="prop"/>
    <x v="34"/>
    <x v="1"/>
    <x v="1"/>
  </r>
  <r>
    <x v="2"/>
    <x v="2"/>
    <s v="prog_case_mgmt"/>
    <m/>
    <m/>
    <x v="1"/>
    <n v="435"/>
    <s v="prop"/>
    <x v="34"/>
    <x v="0"/>
    <x v="1"/>
  </r>
  <r>
    <x v="2"/>
    <x v="2"/>
    <s v="prog_case_mgmt"/>
    <m/>
    <m/>
    <x v="1"/>
    <n v="291"/>
    <s v="prop"/>
    <x v="34"/>
    <x v="1"/>
    <x v="1"/>
  </r>
  <r>
    <x v="2"/>
    <x v="3"/>
    <s v="prog_case_mgmt"/>
    <m/>
    <m/>
    <x v="1"/>
    <n v="63"/>
    <s v="prop"/>
    <x v="34"/>
    <x v="0"/>
    <x v="1"/>
  </r>
  <r>
    <x v="2"/>
    <x v="3"/>
    <s v="prog_case_mgmt"/>
    <m/>
    <m/>
    <x v="1"/>
    <n v="75"/>
    <s v="prop"/>
    <x v="34"/>
    <x v="1"/>
    <x v="1"/>
  </r>
  <r>
    <x v="0"/>
    <x v="1"/>
    <s v="prog_job_placement"/>
    <m/>
    <m/>
    <x v="2"/>
    <m/>
    <s v="prop"/>
    <x v="35"/>
    <x v="2"/>
    <x v="1"/>
  </r>
  <r>
    <x v="0"/>
    <x v="2"/>
    <s v="prog_job_placement"/>
    <m/>
    <m/>
    <x v="2"/>
    <m/>
    <s v="prop"/>
    <x v="35"/>
    <x v="2"/>
    <x v="1"/>
  </r>
  <r>
    <x v="1"/>
    <x v="1"/>
    <s v="prog_job_placement"/>
    <m/>
    <m/>
    <x v="2"/>
    <m/>
    <s v="prop"/>
    <x v="35"/>
    <x v="2"/>
    <x v="1"/>
  </r>
  <r>
    <x v="2"/>
    <x v="0"/>
    <s v="prog_job_placement"/>
    <m/>
    <m/>
    <x v="2"/>
    <n v="231"/>
    <s v="prop"/>
    <x v="35"/>
    <x v="0"/>
    <x v="1"/>
  </r>
  <r>
    <x v="2"/>
    <x v="0"/>
    <s v="prog_job_placement"/>
    <m/>
    <m/>
    <x v="2"/>
    <n v="168"/>
    <s v="prop"/>
    <x v="35"/>
    <x v="1"/>
    <x v="1"/>
  </r>
  <r>
    <x v="2"/>
    <x v="1"/>
    <s v="prog_job_placement"/>
    <m/>
    <m/>
    <x v="2"/>
    <m/>
    <s v="prop"/>
    <x v="35"/>
    <x v="2"/>
    <x v="1"/>
  </r>
  <r>
    <x v="2"/>
    <x v="2"/>
    <s v="prog_job_placement"/>
    <m/>
    <m/>
    <x v="2"/>
    <m/>
    <s v="prop"/>
    <x v="35"/>
    <x v="2"/>
    <x v="1"/>
  </r>
  <r>
    <x v="2"/>
    <x v="3"/>
    <s v="prog_job_placement"/>
    <m/>
    <m/>
    <x v="2"/>
    <n v="699"/>
    <s v="prop"/>
    <x v="35"/>
    <x v="0"/>
    <x v="1"/>
  </r>
  <r>
    <x v="2"/>
    <x v="3"/>
    <s v="prog_job_placement"/>
    <m/>
    <m/>
    <x v="2"/>
    <n v="885"/>
    <s v="prop"/>
    <x v="35"/>
    <x v="1"/>
    <x v="1"/>
  </r>
  <r>
    <x v="0"/>
    <x v="0"/>
    <s v="prog_job_placement"/>
    <m/>
    <m/>
    <x v="0"/>
    <n v="1041"/>
    <s v="prop"/>
    <x v="35"/>
    <x v="0"/>
    <x v="1"/>
  </r>
  <r>
    <x v="0"/>
    <x v="0"/>
    <s v="prog_job_placement"/>
    <m/>
    <m/>
    <x v="0"/>
    <n v="996"/>
    <s v="prop"/>
    <x v="35"/>
    <x v="1"/>
    <x v="1"/>
  </r>
  <r>
    <x v="0"/>
    <x v="3"/>
    <s v="prog_job_placement"/>
    <m/>
    <m/>
    <x v="0"/>
    <n v="2448"/>
    <s v="prop"/>
    <x v="35"/>
    <x v="0"/>
    <x v="1"/>
  </r>
  <r>
    <x v="0"/>
    <x v="3"/>
    <s v="prog_job_placement"/>
    <m/>
    <m/>
    <x v="0"/>
    <n v="2613"/>
    <s v="prop"/>
    <x v="35"/>
    <x v="1"/>
    <x v="1"/>
  </r>
  <r>
    <x v="1"/>
    <x v="0"/>
    <s v="prog_job_placement"/>
    <m/>
    <m/>
    <x v="0"/>
    <n v="747"/>
    <s v="prop"/>
    <x v="35"/>
    <x v="0"/>
    <x v="1"/>
  </r>
  <r>
    <x v="1"/>
    <x v="0"/>
    <s v="prog_job_placement"/>
    <m/>
    <m/>
    <x v="0"/>
    <n v="717"/>
    <s v="prop"/>
    <x v="35"/>
    <x v="1"/>
    <x v="1"/>
  </r>
  <r>
    <x v="1"/>
    <x v="3"/>
    <s v="prog_job_placement"/>
    <m/>
    <m/>
    <x v="0"/>
    <n v="231"/>
    <s v="prop"/>
    <x v="35"/>
    <x v="0"/>
    <x v="1"/>
  </r>
  <r>
    <x v="2"/>
    <x v="1"/>
    <s v="prog_job_placement"/>
    <m/>
    <m/>
    <x v="0"/>
    <m/>
    <s v="prop"/>
    <x v="35"/>
    <x v="0"/>
    <x v="1"/>
  </r>
  <r>
    <x v="2"/>
    <x v="1"/>
    <s v="prog_job_placement"/>
    <m/>
    <m/>
    <x v="0"/>
    <n v="9"/>
    <s v="prop"/>
    <x v="35"/>
    <x v="1"/>
    <x v="1"/>
  </r>
  <r>
    <x v="2"/>
    <x v="2"/>
    <s v="prog_job_placement"/>
    <m/>
    <m/>
    <x v="0"/>
    <n v="9"/>
    <s v="prop"/>
    <x v="35"/>
    <x v="0"/>
    <x v="1"/>
  </r>
  <r>
    <x v="2"/>
    <x v="2"/>
    <s v="prog_job_placement"/>
    <m/>
    <m/>
    <x v="0"/>
    <n v="9"/>
    <s v="prop"/>
    <x v="35"/>
    <x v="1"/>
    <x v="1"/>
  </r>
  <r>
    <x v="2"/>
    <x v="3"/>
    <s v="prog_job_placement"/>
    <m/>
    <m/>
    <x v="0"/>
    <m/>
    <s v="prop"/>
    <x v="35"/>
    <x v="0"/>
    <x v="1"/>
  </r>
  <r>
    <x v="2"/>
    <x v="3"/>
    <s v="prog_job_placement"/>
    <m/>
    <m/>
    <x v="0"/>
    <m/>
    <s v="prop"/>
    <x v="35"/>
    <x v="1"/>
    <x v="1"/>
  </r>
  <r>
    <x v="0"/>
    <x v="0"/>
    <s v="prog_job_placement"/>
    <m/>
    <m/>
    <x v="1"/>
    <n v="29886"/>
    <s v="prop"/>
    <x v="35"/>
    <x v="0"/>
    <x v="1"/>
  </r>
  <r>
    <x v="0"/>
    <x v="1"/>
    <s v="prog_job_placement"/>
    <m/>
    <m/>
    <x v="1"/>
    <m/>
    <s v="prop"/>
    <x v="35"/>
    <x v="2"/>
    <x v="1"/>
  </r>
  <r>
    <x v="1"/>
    <x v="0"/>
    <s v="prog_job_placement"/>
    <m/>
    <m/>
    <x v="1"/>
    <n v="18183"/>
    <s v="prop"/>
    <x v="35"/>
    <x v="0"/>
    <x v="1"/>
  </r>
  <r>
    <x v="1"/>
    <x v="0"/>
    <s v="prog_job_placement"/>
    <m/>
    <m/>
    <x v="1"/>
    <n v="17016"/>
    <s v="prop"/>
    <x v="35"/>
    <x v="1"/>
    <x v="1"/>
  </r>
  <r>
    <x v="2"/>
    <x v="0"/>
    <s v="prog_job_placement"/>
    <m/>
    <m/>
    <x v="1"/>
    <n v="12"/>
    <s v="prop"/>
    <x v="35"/>
    <x v="0"/>
    <x v="1"/>
  </r>
  <r>
    <x v="2"/>
    <x v="0"/>
    <s v="prog_job_placement"/>
    <m/>
    <m/>
    <x v="1"/>
    <n v="6"/>
    <s v="prop"/>
    <x v="35"/>
    <x v="1"/>
    <x v="1"/>
  </r>
  <r>
    <x v="2"/>
    <x v="2"/>
    <s v="prog_job_placement"/>
    <m/>
    <m/>
    <x v="1"/>
    <n v="291"/>
    <s v="prop"/>
    <x v="35"/>
    <x v="1"/>
    <x v="1"/>
  </r>
  <r>
    <x v="2"/>
    <x v="3"/>
    <s v="prog_job_placement"/>
    <m/>
    <m/>
    <x v="1"/>
    <n v="63"/>
    <s v="prop"/>
    <x v="35"/>
    <x v="0"/>
    <x v="1"/>
  </r>
  <r>
    <x v="2"/>
    <x v="3"/>
    <s v="prog_job_placement"/>
    <m/>
    <m/>
    <x v="1"/>
    <n v="75"/>
    <s v="prop"/>
    <x v="35"/>
    <x v="1"/>
    <x v="1"/>
  </r>
  <r>
    <x v="0"/>
    <x v="0"/>
    <s v="prog_training"/>
    <m/>
    <m/>
    <x v="2"/>
    <n v="322962"/>
    <s v="prop"/>
    <x v="36"/>
    <x v="0"/>
    <x v="1"/>
  </r>
  <r>
    <x v="0"/>
    <x v="1"/>
    <s v="prog_training"/>
    <m/>
    <m/>
    <x v="2"/>
    <m/>
    <s v="prop"/>
    <x v="36"/>
    <x v="2"/>
    <x v="1"/>
  </r>
  <r>
    <x v="0"/>
    <x v="2"/>
    <s v="prog_training"/>
    <m/>
    <m/>
    <x v="2"/>
    <m/>
    <s v="prop"/>
    <x v="36"/>
    <x v="2"/>
    <x v="1"/>
  </r>
  <r>
    <x v="1"/>
    <x v="0"/>
    <s v="prog_training"/>
    <m/>
    <m/>
    <x v="2"/>
    <n v="123438"/>
    <s v="prop"/>
    <x v="36"/>
    <x v="0"/>
    <x v="1"/>
  </r>
  <r>
    <x v="1"/>
    <x v="0"/>
    <s v="prog_training"/>
    <m/>
    <m/>
    <x v="2"/>
    <n v="116016"/>
    <s v="prop"/>
    <x v="36"/>
    <x v="1"/>
    <x v="1"/>
  </r>
  <r>
    <x v="1"/>
    <x v="1"/>
    <s v="prog_training"/>
    <m/>
    <m/>
    <x v="2"/>
    <m/>
    <s v="prop"/>
    <x v="36"/>
    <x v="2"/>
    <x v="1"/>
  </r>
  <r>
    <x v="1"/>
    <x v="3"/>
    <s v="prog_training"/>
    <m/>
    <m/>
    <x v="2"/>
    <n v="34806"/>
    <s v="prop"/>
    <x v="36"/>
    <x v="0"/>
    <x v="1"/>
  </r>
  <r>
    <x v="1"/>
    <x v="3"/>
    <s v="prog_training"/>
    <m/>
    <m/>
    <x v="2"/>
    <n v="39813"/>
    <s v="prop"/>
    <x v="36"/>
    <x v="1"/>
    <x v="1"/>
  </r>
  <r>
    <x v="2"/>
    <x v="0"/>
    <s v="prog_training"/>
    <m/>
    <m/>
    <x v="2"/>
    <n v="231"/>
    <s v="prop"/>
    <x v="36"/>
    <x v="0"/>
    <x v="1"/>
  </r>
  <r>
    <x v="2"/>
    <x v="0"/>
    <s v="prog_training"/>
    <m/>
    <m/>
    <x v="2"/>
    <n v="168"/>
    <s v="prop"/>
    <x v="36"/>
    <x v="1"/>
    <x v="1"/>
  </r>
  <r>
    <x v="2"/>
    <x v="1"/>
    <s v="prog_training"/>
    <m/>
    <m/>
    <x v="2"/>
    <m/>
    <s v="prop"/>
    <x v="36"/>
    <x v="2"/>
    <x v="1"/>
  </r>
  <r>
    <x v="2"/>
    <x v="2"/>
    <s v="prog_training"/>
    <m/>
    <m/>
    <x v="2"/>
    <m/>
    <s v="prop"/>
    <x v="36"/>
    <x v="2"/>
    <x v="1"/>
  </r>
  <r>
    <x v="2"/>
    <x v="3"/>
    <s v="prog_training"/>
    <m/>
    <m/>
    <x v="2"/>
    <n v="885"/>
    <s v="prop"/>
    <x v="36"/>
    <x v="1"/>
    <x v="1"/>
  </r>
  <r>
    <x v="0"/>
    <x v="0"/>
    <s v="prog_training"/>
    <m/>
    <m/>
    <x v="0"/>
    <n v="1041"/>
    <s v="prop"/>
    <x v="36"/>
    <x v="0"/>
    <x v="1"/>
  </r>
  <r>
    <x v="0"/>
    <x v="0"/>
    <s v="prog_training"/>
    <m/>
    <m/>
    <x v="0"/>
    <n v="996"/>
    <s v="prop"/>
    <x v="36"/>
    <x v="1"/>
    <x v="1"/>
  </r>
  <r>
    <x v="0"/>
    <x v="3"/>
    <s v="prog_training"/>
    <m/>
    <m/>
    <x v="0"/>
    <n v="2448"/>
    <s v="prop"/>
    <x v="36"/>
    <x v="0"/>
    <x v="1"/>
  </r>
  <r>
    <x v="0"/>
    <x v="3"/>
    <s v="prog_training"/>
    <m/>
    <m/>
    <x v="0"/>
    <n v="2613"/>
    <s v="prop"/>
    <x v="36"/>
    <x v="1"/>
    <x v="1"/>
  </r>
  <r>
    <x v="1"/>
    <x v="0"/>
    <s v="prog_training"/>
    <m/>
    <m/>
    <x v="0"/>
    <n v="747"/>
    <s v="prop"/>
    <x v="36"/>
    <x v="0"/>
    <x v="1"/>
  </r>
  <r>
    <x v="1"/>
    <x v="0"/>
    <s v="prog_training"/>
    <m/>
    <m/>
    <x v="0"/>
    <n v="717"/>
    <s v="prop"/>
    <x v="36"/>
    <x v="1"/>
    <x v="1"/>
  </r>
  <r>
    <x v="1"/>
    <x v="3"/>
    <s v="prog_training"/>
    <m/>
    <m/>
    <x v="0"/>
    <n v="231"/>
    <s v="prop"/>
    <x v="36"/>
    <x v="0"/>
    <x v="1"/>
  </r>
  <r>
    <x v="1"/>
    <x v="3"/>
    <s v="prog_training"/>
    <m/>
    <m/>
    <x v="0"/>
    <n v="282"/>
    <s v="prop"/>
    <x v="36"/>
    <x v="1"/>
    <x v="1"/>
  </r>
  <r>
    <x v="2"/>
    <x v="1"/>
    <s v="prog_training"/>
    <m/>
    <m/>
    <x v="0"/>
    <m/>
    <s v="prop"/>
    <x v="36"/>
    <x v="0"/>
    <x v="1"/>
  </r>
  <r>
    <x v="2"/>
    <x v="1"/>
    <s v="prog_training"/>
    <m/>
    <m/>
    <x v="0"/>
    <n v="9"/>
    <s v="prop"/>
    <x v="36"/>
    <x v="1"/>
    <x v="1"/>
  </r>
  <r>
    <x v="2"/>
    <x v="2"/>
    <s v="prog_training"/>
    <m/>
    <m/>
    <x v="0"/>
    <n v="9"/>
    <s v="prop"/>
    <x v="36"/>
    <x v="0"/>
    <x v="1"/>
  </r>
  <r>
    <x v="2"/>
    <x v="2"/>
    <s v="prog_training"/>
    <m/>
    <m/>
    <x v="0"/>
    <n v="9"/>
    <s v="prop"/>
    <x v="36"/>
    <x v="1"/>
    <x v="1"/>
  </r>
  <r>
    <x v="2"/>
    <x v="3"/>
    <s v="prog_training"/>
    <m/>
    <m/>
    <x v="0"/>
    <m/>
    <s v="prop"/>
    <x v="36"/>
    <x v="0"/>
    <x v="1"/>
  </r>
  <r>
    <x v="2"/>
    <x v="3"/>
    <s v="prog_training"/>
    <m/>
    <m/>
    <x v="0"/>
    <m/>
    <s v="prop"/>
    <x v="36"/>
    <x v="1"/>
    <x v="1"/>
  </r>
  <r>
    <x v="0"/>
    <x v="0"/>
    <s v="prog_training"/>
    <m/>
    <m/>
    <x v="1"/>
    <n v="29886"/>
    <s v="prop"/>
    <x v="36"/>
    <x v="0"/>
    <x v="1"/>
  </r>
  <r>
    <x v="0"/>
    <x v="0"/>
    <s v="prog_training"/>
    <m/>
    <m/>
    <x v="1"/>
    <n v="28308"/>
    <s v="prop"/>
    <x v="36"/>
    <x v="1"/>
    <x v="1"/>
  </r>
  <r>
    <x v="0"/>
    <x v="1"/>
    <s v="prog_training"/>
    <m/>
    <m/>
    <x v="1"/>
    <m/>
    <s v="prop"/>
    <x v="36"/>
    <x v="2"/>
    <x v="1"/>
  </r>
  <r>
    <x v="0"/>
    <x v="3"/>
    <s v="prog_training"/>
    <m/>
    <m/>
    <x v="1"/>
    <n v="38616"/>
    <s v="prop"/>
    <x v="36"/>
    <x v="0"/>
    <x v="1"/>
  </r>
  <r>
    <x v="0"/>
    <x v="3"/>
    <s v="prog_training"/>
    <m/>
    <m/>
    <x v="1"/>
    <n v="42030"/>
    <s v="prop"/>
    <x v="36"/>
    <x v="1"/>
    <x v="1"/>
  </r>
  <r>
    <x v="1"/>
    <x v="0"/>
    <s v="prog_training"/>
    <m/>
    <m/>
    <x v="1"/>
    <n v="18183"/>
    <s v="prop"/>
    <x v="36"/>
    <x v="0"/>
    <x v="1"/>
  </r>
  <r>
    <x v="1"/>
    <x v="0"/>
    <s v="prog_training"/>
    <m/>
    <m/>
    <x v="1"/>
    <n v="17016"/>
    <s v="prop"/>
    <x v="36"/>
    <x v="1"/>
    <x v="1"/>
  </r>
  <r>
    <x v="1"/>
    <x v="3"/>
    <s v="prog_training"/>
    <m/>
    <m/>
    <x v="1"/>
    <n v="4815"/>
    <s v="prop"/>
    <x v="36"/>
    <x v="0"/>
    <x v="1"/>
  </r>
  <r>
    <x v="1"/>
    <x v="3"/>
    <s v="prog_training"/>
    <m/>
    <m/>
    <x v="1"/>
    <n v="5691"/>
    <s v="prop"/>
    <x v="36"/>
    <x v="1"/>
    <x v="1"/>
  </r>
  <r>
    <x v="2"/>
    <x v="0"/>
    <s v="prog_training"/>
    <m/>
    <m/>
    <x v="1"/>
    <n v="12"/>
    <s v="prop"/>
    <x v="36"/>
    <x v="0"/>
    <x v="1"/>
  </r>
  <r>
    <x v="2"/>
    <x v="0"/>
    <s v="prog_training"/>
    <m/>
    <m/>
    <x v="1"/>
    <n v="6"/>
    <s v="prop"/>
    <x v="36"/>
    <x v="1"/>
    <x v="1"/>
  </r>
  <r>
    <x v="2"/>
    <x v="1"/>
    <s v="prog_training"/>
    <m/>
    <m/>
    <x v="1"/>
    <n v="183"/>
    <s v="prop"/>
    <x v="36"/>
    <x v="0"/>
    <x v="1"/>
  </r>
  <r>
    <x v="2"/>
    <x v="1"/>
    <s v="prog_training"/>
    <m/>
    <m/>
    <x v="1"/>
    <n v="144"/>
    <s v="prop"/>
    <x v="36"/>
    <x v="1"/>
    <x v="1"/>
  </r>
  <r>
    <x v="2"/>
    <x v="2"/>
    <s v="prog_training"/>
    <m/>
    <m/>
    <x v="1"/>
    <n v="435"/>
    <s v="prop"/>
    <x v="36"/>
    <x v="0"/>
    <x v="1"/>
  </r>
  <r>
    <x v="2"/>
    <x v="2"/>
    <s v="prog_training"/>
    <m/>
    <m/>
    <x v="1"/>
    <n v="291"/>
    <s v="prop"/>
    <x v="36"/>
    <x v="1"/>
    <x v="1"/>
  </r>
  <r>
    <x v="2"/>
    <x v="3"/>
    <s v="prog_training"/>
    <m/>
    <m/>
    <x v="1"/>
    <n v="63"/>
    <s v="prop"/>
    <x v="36"/>
    <x v="0"/>
    <x v="1"/>
  </r>
  <r>
    <x v="2"/>
    <x v="3"/>
    <s v="prog_training"/>
    <m/>
    <m/>
    <x v="1"/>
    <n v="75"/>
    <s v="prop"/>
    <x v="36"/>
    <x v="1"/>
    <x v="1"/>
  </r>
  <r>
    <x v="0"/>
    <x v="0"/>
    <s v="prog_vocational_services"/>
    <m/>
    <m/>
    <x v="2"/>
    <n v="307629"/>
    <s v="prop"/>
    <x v="37"/>
    <x v="1"/>
    <x v="1"/>
  </r>
  <r>
    <x v="0"/>
    <x v="1"/>
    <s v="prog_vocational_services"/>
    <m/>
    <m/>
    <x v="2"/>
    <m/>
    <s v="prop"/>
    <x v="37"/>
    <x v="2"/>
    <x v="1"/>
  </r>
  <r>
    <x v="0"/>
    <x v="2"/>
    <s v="prog_vocational_services"/>
    <m/>
    <m/>
    <x v="2"/>
    <m/>
    <s v="prop"/>
    <x v="37"/>
    <x v="2"/>
    <x v="1"/>
  </r>
  <r>
    <x v="1"/>
    <x v="0"/>
    <s v="prog_vocational_services"/>
    <m/>
    <m/>
    <x v="2"/>
    <n v="123438"/>
    <s v="prop"/>
    <x v="37"/>
    <x v="0"/>
    <x v="1"/>
  </r>
  <r>
    <x v="1"/>
    <x v="0"/>
    <s v="prog_vocational_services"/>
    <m/>
    <m/>
    <x v="2"/>
    <n v="116016"/>
    <s v="prop"/>
    <x v="37"/>
    <x v="1"/>
    <x v="1"/>
  </r>
  <r>
    <x v="1"/>
    <x v="1"/>
    <s v="prog_vocational_services"/>
    <m/>
    <m/>
    <x v="2"/>
    <m/>
    <s v="prop"/>
    <x v="37"/>
    <x v="2"/>
    <x v="1"/>
  </r>
  <r>
    <x v="2"/>
    <x v="0"/>
    <s v="prog_vocational_services"/>
    <m/>
    <m/>
    <x v="2"/>
    <n v="231"/>
    <s v="prop"/>
    <x v="37"/>
    <x v="0"/>
    <x v="1"/>
  </r>
  <r>
    <x v="2"/>
    <x v="0"/>
    <s v="prog_vocational_services"/>
    <m/>
    <m/>
    <x v="2"/>
    <n v="168"/>
    <s v="prop"/>
    <x v="37"/>
    <x v="1"/>
    <x v="1"/>
  </r>
  <r>
    <x v="2"/>
    <x v="1"/>
    <s v="prog_vocational_services"/>
    <m/>
    <m/>
    <x v="2"/>
    <n v="3264"/>
    <s v="prop"/>
    <x v="37"/>
    <x v="0"/>
    <x v="1"/>
  </r>
  <r>
    <x v="2"/>
    <x v="1"/>
    <s v="prog_vocational_services"/>
    <m/>
    <m/>
    <x v="2"/>
    <m/>
    <s v="prop"/>
    <x v="37"/>
    <x v="2"/>
    <x v="1"/>
  </r>
  <r>
    <x v="2"/>
    <x v="2"/>
    <s v="prog_vocational_services"/>
    <m/>
    <m/>
    <x v="2"/>
    <m/>
    <s v="prop"/>
    <x v="37"/>
    <x v="2"/>
    <x v="1"/>
  </r>
  <r>
    <x v="2"/>
    <x v="3"/>
    <s v="prog_vocational_services"/>
    <m/>
    <m/>
    <x v="2"/>
    <n v="699"/>
    <s v="prop"/>
    <x v="37"/>
    <x v="0"/>
    <x v="1"/>
  </r>
  <r>
    <x v="2"/>
    <x v="3"/>
    <s v="prog_vocational_services"/>
    <m/>
    <m/>
    <x v="2"/>
    <n v="885"/>
    <s v="prop"/>
    <x v="37"/>
    <x v="1"/>
    <x v="1"/>
  </r>
  <r>
    <x v="0"/>
    <x v="0"/>
    <s v="prog_vocational_services"/>
    <m/>
    <m/>
    <x v="0"/>
    <n v="1041"/>
    <s v="prop"/>
    <x v="37"/>
    <x v="0"/>
    <x v="1"/>
  </r>
  <r>
    <x v="0"/>
    <x v="0"/>
    <s v="prog_vocational_services"/>
    <m/>
    <m/>
    <x v="0"/>
    <n v="996"/>
    <s v="prop"/>
    <x v="37"/>
    <x v="1"/>
    <x v="1"/>
  </r>
  <r>
    <x v="0"/>
    <x v="3"/>
    <s v="prog_vocational_services"/>
    <m/>
    <m/>
    <x v="0"/>
    <n v="2448"/>
    <s v="prop"/>
    <x v="37"/>
    <x v="0"/>
    <x v="1"/>
  </r>
  <r>
    <x v="0"/>
    <x v="3"/>
    <s v="prog_vocational_services"/>
    <m/>
    <m/>
    <x v="0"/>
    <n v="2613"/>
    <s v="prop"/>
    <x v="37"/>
    <x v="1"/>
    <x v="1"/>
  </r>
  <r>
    <x v="1"/>
    <x v="0"/>
    <s v="prog_vocational_services"/>
    <m/>
    <m/>
    <x v="0"/>
    <n v="747"/>
    <s v="prop"/>
    <x v="37"/>
    <x v="0"/>
    <x v="1"/>
  </r>
  <r>
    <x v="1"/>
    <x v="0"/>
    <s v="prog_vocational_services"/>
    <m/>
    <m/>
    <x v="0"/>
    <n v="717"/>
    <s v="prop"/>
    <x v="37"/>
    <x v="1"/>
    <x v="1"/>
  </r>
  <r>
    <x v="1"/>
    <x v="3"/>
    <s v="prog_vocational_services"/>
    <m/>
    <m/>
    <x v="0"/>
    <n v="231"/>
    <s v="prop"/>
    <x v="37"/>
    <x v="0"/>
    <x v="1"/>
  </r>
  <r>
    <x v="1"/>
    <x v="3"/>
    <s v="prog_vocational_services"/>
    <m/>
    <m/>
    <x v="0"/>
    <n v="282"/>
    <s v="prop"/>
    <x v="37"/>
    <x v="1"/>
    <x v="1"/>
  </r>
  <r>
    <x v="2"/>
    <x v="1"/>
    <s v="prog_vocational_services"/>
    <m/>
    <m/>
    <x v="0"/>
    <m/>
    <s v="prop"/>
    <x v="37"/>
    <x v="0"/>
    <x v="1"/>
  </r>
  <r>
    <x v="2"/>
    <x v="1"/>
    <s v="prog_vocational_services"/>
    <m/>
    <m/>
    <x v="0"/>
    <n v="9"/>
    <s v="prop"/>
    <x v="37"/>
    <x v="1"/>
    <x v="1"/>
  </r>
  <r>
    <x v="2"/>
    <x v="2"/>
    <s v="prog_vocational_services"/>
    <m/>
    <m/>
    <x v="0"/>
    <n v="9"/>
    <s v="prop"/>
    <x v="37"/>
    <x v="0"/>
    <x v="1"/>
  </r>
  <r>
    <x v="2"/>
    <x v="2"/>
    <s v="prog_vocational_services"/>
    <m/>
    <m/>
    <x v="0"/>
    <n v="9"/>
    <s v="prop"/>
    <x v="37"/>
    <x v="1"/>
    <x v="1"/>
  </r>
  <r>
    <x v="2"/>
    <x v="3"/>
    <s v="prog_vocational_services"/>
    <m/>
    <m/>
    <x v="0"/>
    <m/>
    <s v="prop"/>
    <x v="37"/>
    <x v="0"/>
    <x v="1"/>
  </r>
  <r>
    <x v="2"/>
    <x v="3"/>
    <s v="prog_vocational_services"/>
    <m/>
    <m/>
    <x v="0"/>
    <m/>
    <s v="prop"/>
    <x v="37"/>
    <x v="1"/>
    <x v="1"/>
  </r>
  <r>
    <x v="0"/>
    <x v="0"/>
    <s v="prog_vocational_services"/>
    <m/>
    <m/>
    <x v="1"/>
    <n v="29886"/>
    <s v="prop"/>
    <x v="37"/>
    <x v="0"/>
    <x v="1"/>
  </r>
  <r>
    <x v="0"/>
    <x v="0"/>
    <s v="prog_vocational_services"/>
    <m/>
    <m/>
    <x v="1"/>
    <n v="28308"/>
    <s v="prop"/>
    <x v="37"/>
    <x v="1"/>
    <x v="1"/>
  </r>
  <r>
    <x v="0"/>
    <x v="1"/>
    <s v="prog_vocational_services"/>
    <m/>
    <m/>
    <x v="1"/>
    <m/>
    <s v="prop"/>
    <x v="37"/>
    <x v="2"/>
    <x v="1"/>
  </r>
  <r>
    <x v="1"/>
    <x v="0"/>
    <s v="prog_vocational_services"/>
    <m/>
    <m/>
    <x v="1"/>
    <n v="18183"/>
    <s v="prop"/>
    <x v="37"/>
    <x v="0"/>
    <x v="1"/>
  </r>
  <r>
    <x v="1"/>
    <x v="0"/>
    <s v="prog_vocational_services"/>
    <m/>
    <m/>
    <x v="1"/>
    <n v="17016"/>
    <s v="prop"/>
    <x v="37"/>
    <x v="1"/>
    <x v="1"/>
  </r>
  <r>
    <x v="1"/>
    <x v="3"/>
    <s v="prog_vocational_services"/>
    <m/>
    <m/>
    <x v="1"/>
    <n v="5691"/>
    <s v="prop"/>
    <x v="37"/>
    <x v="1"/>
    <x v="1"/>
  </r>
  <r>
    <x v="2"/>
    <x v="0"/>
    <s v="prog_vocational_services"/>
    <m/>
    <m/>
    <x v="1"/>
    <n v="12"/>
    <s v="prop"/>
    <x v="37"/>
    <x v="0"/>
    <x v="1"/>
  </r>
  <r>
    <x v="2"/>
    <x v="0"/>
    <s v="prog_vocational_services"/>
    <m/>
    <m/>
    <x v="1"/>
    <n v="6"/>
    <s v="prop"/>
    <x v="37"/>
    <x v="1"/>
    <x v="1"/>
  </r>
  <r>
    <x v="2"/>
    <x v="1"/>
    <s v="prog_vocational_services"/>
    <m/>
    <m/>
    <x v="1"/>
    <n v="183"/>
    <s v="prop"/>
    <x v="37"/>
    <x v="0"/>
    <x v="1"/>
  </r>
  <r>
    <x v="2"/>
    <x v="1"/>
    <s v="prog_vocational_services"/>
    <m/>
    <m/>
    <x v="1"/>
    <n v="144"/>
    <s v="prop"/>
    <x v="37"/>
    <x v="1"/>
    <x v="1"/>
  </r>
  <r>
    <x v="2"/>
    <x v="2"/>
    <s v="prog_vocational_services"/>
    <m/>
    <m/>
    <x v="1"/>
    <n v="435"/>
    <s v="prop"/>
    <x v="37"/>
    <x v="0"/>
    <x v="1"/>
  </r>
  <r>
    <x v="2"/>
    <x v="2"/>
    <s v="prog_vocational_services"/>
    <m/>
    <m/>
    <x v="1"/>
    <n v="291"/>
    <s v="prop"/>
    <x v="37"/>
    <x v="1"/>
    <x v="1"/>
  </r>
  <r>
    <x v="2"/>
    <x v="3"/>
    <s v="prog_vocational_services"/>
    <m/>
    <m/>
    <x v="1"/>
    <n v="63"/>
    <s v="prop"/>
    <x v="37"/>
    <x v="0"/>
    <x v="1"/>
  </r>
  <r>
    <x v="2"/>
    <x v="3"/>
    <s v="prog_vocational_services"/>
    <m/>
    <m/>
    <x v="1"/>
    <n v="75"/>
    <s v="prop"/>
    <x v="37"/>
    <x v="1"/>
    <x v="1"/>
  </r>
  <r>
    <x v="0"/>
    <x v="0"/>
    <s v="prog_work_transition"/>
    <m/>
    <m/>
    <x v="2"/>
    <n v="322962"/>
    <s v="prop"/>
    <x v="38"/>
    <x v="0"/>
    <x v="1"/>
  </r>
  <r>
    <x v="0"/>
    <x v="0"/>
    <s v="prog_work_transition"/>
    <m/>
    <m/>
    <x v="2"/>
    <n v="307629"/>
    <s v="prop"/>
    <x v="38"/>
    <x v="1"/>
    <x v="1"/>
  </r>
  <r>
    <x v="0"/>
    <x v="1"/>
    <s v="prog_work_transition"/>
    <m/>
    <m/>
    <x v="2"/>
    <m/>
    <s v="prop"/>
    <x v="38"/>
    <x v="2"/>
    <x v="1"/>
  </r>
  <r>
    <x v="0"/>
    <x v="2"/>
    <s v="prog_work_transition"/>
    <m/>
    <m/>
    <x v="2"/>
    <m/>
    <s v="prop"/>
    <x v="38"/>
    <x v="2"/>
    <x v="1"/>
  </r>
  <r>
    <x v="1"/>
    <x v="0"/>
    <s v="prog_work_transition"/>
    <m/>
    <m/>
    <x v="2"/>
    <n v="123438"/>
    <s v="prop"/>
    <x v="38"/>
    <x v="0"/>
    <x v="1"/>
  </r>
  <r>
    <x v="1"/>
    <x v="0"/>
    <s v="prog_work_transition"/>
    <m/>
    <m/>
    <x v="2"/>
    <n v="116016"/>
    <s v="prop"/>
    <x v="38"/>
    <x v="1"/>
    <x v="1"/>
  </r>
  <r>
    <x v="2"/>
    <x v="0"/>
    <s v="prog_work_transition"/>
    <m/>
    <m/>
    <x v="2"/>
    <n v="231"/>
    <s v="prop"/>
    <x v="38"/>
    <x v="0"/>
    <x v="1"/>
  </r>
  <r>
    <x v="2"/>
    <x v="0"/>
    <s v="prog_work_transition"/>
    <m/>
    <m/>
    <x v="2"/>
    <n v="168"/>
    <s v="prop"/>
    <x v="38"/>
    <x v="1"/>
    <x v="1"/>
  </r>
  <r>
    <x v="2"/>
    <x v="1"/>
    <s v="prog_work_transition"/>
    <m/>
    <m/>
    <x v="2"/>
    <n v="3264"/>
    <s v="prop"/>
    <x v="38"/>
    <x v="0"/>
    <x v="1"/>
  </r>
  <r>
    <x v="2"/>
    <x v="1"/>
    <s v="prog_work_transition"/>
    <m/>
    <m/>
    <x v="2"/>
    <n v="2253"/>
    <s v="prop"/>
    <x v="38"/>
    <x v="1"/>
    <x v="1"/>
  </r>
  <r>
    <x v="2"/>
    <x v="1"/>
    <s v="prog_work_transition"/>
    <m/>
    <m/>
    <x v="2"/>
    <m/>
    <s v="prop"/>
    <x v="38"/>
    <x v="2"/>
    <x v="1"/>
  </r>
  <r>
    <x v="2"/>
    <x v="2"/>
    <s v="prog_work_transition"/>
    <m/>
    <m/>
    <x v="2"/>
    <m/>
    <s v="prop"/>
    <x v="38"/>
    <x v="2"/>
    <x v="1"/>
  </r>
  <r>
    <x v="2"/>
    <x v="3"/>
    <s v="prog_work_transition"/>
    <m/>
    <m/>
    <x v="2"/>
    <n v="699"/>
    <s v="prop"/>
    <x v="38"/>
    <x v="0"/>
    <x v="1"/>
  </r>
  <r>
    <x v="2"/>
    <x v="3"/>
    <s v="prog_work_transition"/>
    <m/>
    <m/>
    <x v="2"/>
    <n v="885"/>
    <s v="prop"/>
    <x v="38"/>
    <x v="1"/>
    <x v="1"/>
  </r>
  <r>
    <x v="0"/>
    <x v="0"/>
    <s v="prog_work_transition"/>
    <m/>
    <m/>
    <x v="0"/>
    <n v="1041"/>
    <s v="prop"/>
    <x v="38"/>
    <x v="0"/>
    <x v="1"/>
  </r>
  <r>
    <x v="0"/>
    <x v="0"/>
    <s v="prog_work_transition"/>
    <m/>
    <m/>
    <x v="0"/>
    <n v="996"/>
    <s v="prop"/>
    <x v="38"/>
    <x v="1"/>
    <x v="1"/>
  </r>
  <r>
    <x v="0"/>
    <x v="3"/>
    <s v="prog_work_transition"/>
    <m/>
    <m/>
    <x v="0"/>
    <n v="2448"/>
    <s v="prop"/>
    <x v="38"/>
    <x v="0"/>
    <x v="1"/>
  </r>
  <r>
    <x v="0"/>
    <x v="3"/>
    <s v="prog_work_transition"/>
    <m/>
    <m/>
    <x v="0"/>
    <n v="2613"/>
    <s v="prop"/>
    <x v="38"/>
    <x v="1"/>
    <x v="1"/>
  </r>
  <r>
    <x v="1"/>
    <x v="0"/>
    <s v="prog_work_transition"/>
    <m/>
    <m/>
    <x v="0"/>
    <n v="747"/>
    <s v="prop"/>
    <x v="38"/>
    <x v="0"/>
    <x v="1"/>
  </r>
  <r>
    <x v="1"/>
    <x v="0"/>
    <s v="prog_work_transition"/>
    <m/>
    <m/>
    <x v="0"/>
    <n v="717"/>
    <s v="prop"/>
    <x v="38"/>
    <x v="1"/>
    <x v="1"/>
  </r>
  <r>
    <x v="1"/>
    <x v="3"/>
    <s v="prog_work_transition"/>
    <m/>
    <m/>
    <x v="0"/>
    <n v="231"/>
    <s v="prop"/>
    <x v="38"/>
    <x v="0"/>
    <x v="1"/>
  </r>
  <r>
    <x v="1"/>
    <x v="3"/>
    <s v="prog_work_transition"/>
    <m/>
    <m/>
    <x v="0"/>
    <n v="282"/>
    <s v="prop"/>
    <x v="38"/>
    <x v="1"/>
    <x v="1"/>
  </r>
  <r>
    <x v="2"/>
    <x v="1"/>
    <s v="prog_work_transition"/>
    <m/>
    <m/>
    <x v="0"/>
    <m/>
    <s v="prop"/>
    <x v="38"/>
    <x v="0"/>
    <x v="1"/>
  </r>
  <r>
    <x v="2"/>
    <x v="1"/>
    <s v="prog_work_transition"/>
    <m/>
    <m/>
    <x v="0"/>
    <n v="9"/>
    <s v="prop"/>
    <x v="38"/>
    <x v="1"/>
    <x v="1"/>
  </r>
  <r>
    <x v="2"/>
    <x v="2"/>
    <s v="prog_work_transition"/>
    <m/>
    <m/>
    <x v="0"/>
    <n v="9"/>
    <s v="prop"/>
    <x v="38"/>
    <x v="0"/>
    <x v="1"/>
  </r>
  <r>
    <x v="2"/>
    <x v="2"/>
    <s v="prog_work_transition"/>
    <m/>
    <m/>
    <x v="0"/>
    <n v="9"/>
    <s v="prop"/>
    <x v="38"/>
    <x v="1"/>
    <x v="1"/>
  </r>
  <r>
    <x v="2"/>
    <x v="3"/>
    <s v="prog_work_transition"/>
    <m/>
    <m/>
    <x v="0"/>
    <m/>
    <s v="prop"/>
    <x v="38"/>
    <x v="0"/>
    <x v="1"/>
  </r>
  <r>
    <x v="2"/>
    <x v="3"/>
    <s v="prog_work_transition"/>
    <m/>
    <m/>
    <x v="0"/>
    <m/>
    <s v="prop"/>
    <x v="38"/>
    <x v="1"/>
    <x v="1"/>
  </r>
  <r>
    <x v="0"/>
    <x v="0"/>
    <s v="prog_work_transition"/>
    <m/>
    <m/>
    <x v="1"/>
    <n v="29886"/>
    <s v="prop"/>
    <x v="38"/>
    <x v="0"/>
    <x v="1"/>
  </r>
  <r>
    <x v="0"/>
    <x v="0"/>
    <s v="prog_work_transition"/>
    <m/>
    <m/>
    <x v="1"/>
    <n v="28308"/>
    <s v="prop"/>
    <x v="38"/>
    <x v="1"/>
    <x v="1"/>
  </r>
  <r>
    <x v="0"/>
    <x v="1"/>
    <s v="prog_work_transition"/>
    <m/>
    <m/>
    <x v="1"/>
    <m/>
    <s v="prop"/>
    <x v="38"/>
    <x v="2"/>
    <x v="1"/>
  </r>
  <r>
    <x v="1"/>
    <x v="0"/>
    <s v="prog_work_transition"/>
    <m/>
    <m/>
    <x v="1"/>
    <n v="18183"/>
    <s v="prop"/>
    <x v="38"/>
    <x v="0"/>
    <x v="1"/>
  </r>
  <r>
    <x v="1"/>
    <x v="0"/>
    <s v="prog_work_transition"/>
    <m/>
    <m/>
    <x v="1"/>
    <n v="17016"/>
    <s v="prop"/>
    <x v="38"/>
    <x v="1"/>
    <x v="1"/>
  </r>
  <r>
    <x v="2"/>
    <x v="0"/>
    <s v="prog_work_transition"/>
    <m/>
    <m/>
    <x v="1"/>
    <n v="12"/>
    <s v="prop"/>
    <x v="38"/>
    <x v="0"/>
    <x v="1"/>
  </r>
  <r>
    <x v="2"/>
    <x v="0"/>
    <s v="prog_work_transition"/>
    <m/>
    <m/>
    <x v="1"/>
    <n v="6"/>
    <s v="prop"/>
    <x v="38"/>
    <x v="1"/>
    <x v="1"/>
  </r>
  <r>
    <x v="2"/>
    <x v="1"/>
    <s v="prog_work_transition"/>
    <m/>
    <m/>
    <x v="1"/>
    <n v="183"/>
    <s v="prop"/>
    <x v="38"/>
    <x v="0"/>
    <x v="1"/>
  </r>
  <r>
    <x v="2"/>
    <x v="1"/>
    <s v="prog_work_transition"/>
    <m/>
    <m/>
    <x v="1"/>
    <n v="144"/>
    <s v="prop"/>
    <x v="38"/>
    <x v="1"/>
    <x v="1"/>
  </r>
  <r>
    <x v="2"/>
    <x v="2"/>
    <s v="prog_work_transition"/>
    <m/>
    <m/>
    <x v="1"/>
    <n v="435"/>
    <s v="prop"/>
    <x v="38"/>
    <x v="0"/>
    <x v="1"/>
  </r>
  <r>
    <x v="2"/>
    <x v="2"/>
    <s v="prog_work_transition"/>
    <m/>
    <m/>
    <x v="1"/>
    <n v="291"/>
    <s v="prop"/>
    <x v="38"/>
    <x v="1"/>
    <x v="1"/>
  </r>
  <r>
    <x v="2"/>
    <x v="3"/>
    <s v="prog_work_transition"/>
    <m/>
    <m/>
    <x v="1"/>
    <n v="63"/>
    <s v="prop"/>
    <x v="38"/>
    <x v="0"/>
    <x v="1"/>
  </r>
  <r>
    <x v="2"/>
    <x v="3"/>
    <s v="prog_work_transition"/>
    <m/>
    <m/>
    <x v="1"/>
    <n v="75"/>
    <s v="prop"/>
    <x v="38"/>
    <x v="1"/>
    <x v="1"/>
  </r>
  <r>
    <x v="0"/>
    <x v="1"/>
    <s v="serious_mental_health_ever"/>
    <m/>
    <m/>
    <x v="2"/>
    <m/>
    <s v="prop"/>
    <x v="39"/>
    <x v="2"/>
    <x v="1"/>
  </r>
  <r>
    <x v="0"/>
    <x v="2"/>
    <s v="serious_mental_health_ever"/>
    <m/>
    <m/>
    <x v="2"/>
    <m/>
    <s v="prop"/>
    <x v="39"/>
    <x v="2"/>
    <x v="1"/>
  </r>
  <r>
    <x v="1"/>
    <x v="0"/>
    <s v="serious_mental_health_ever"/>
    <m/>
    <m/>
    <x v="2"/>
    <n v="123438"/>
    <s v="prop"/>
    <x v="39"/>
    <x v="0"/>
    <x v="1"/>
  </r>
  <r>
    <x v="1"/>
    <x v="1"/>
    <s v="serious_mental_health_ever"/>
    <m/>
    <m/>
    <x v="2"/>
    <m/>
    <s v="prop"/>
    <x v="39"/>
    <x v="2"/>
    <x v="1"/>
  </r>
  <r>
    <x v="2"/>
    <x v="0"/>
    <s v="serious_mental_health_ever"/>
    <m/>
    <m/>
    <x v="2"/>
    <n v="231"/>
    <s v="prop"/>
    <x v="39"/>
    <x v="0"/>
    <x v="1"/>
  </r>
  <r>
    <x v="2"/>
    <x v="0"/>
    <s v="serious_mental_health_ever"/>
    <m/>
    <m/>
    <x v="2"/>
    <n v="168"/>
    <s v="prop"/>
    <x v="39"/>
    <x v="1"/>
    <x v="1"/>
  </r>
  <r>
    <x v="2"/>
    <x v="1"/>
    <s v="serious_mental_health_ever"/>
    <m/>
    <m/>
    <x v="2"/>
    <n v="3264"/>
    <s v="prop"/>
    <x v="39"/>
    <x v="0"/>
    <x v="1"/>
  </r>
  <r>
    <x v="2"/>
    <x v="1"/>
    <s v="serious_mental_health_ever"/>
    <m/>
    <m/>
    <x v="2"/>
    <n v="2253"/>
    <s v="prop"/>
    <x v="39"/>
    <x v="1"/>
    <x v="1"/>
  </r>
  <r>
    <x v="2"/>
    <x v="1"/>
    <s v="serious_mental_health_ever"/>
    <m/>
    <m/>
    <x v="2"/>
    <m/>
    <s v="prop"/>
    <x v="39"/>
    <x v="2"/>
    <x v="1"/>
  </r>
  <r>
    <x v="2"/>
    <x v="2"/>
    <s v="serious_mental_health_ever"/>
    <m/>
    <m/>
    <x v="2"/>
    <m/>
    <s v="prop"/>
    <x v="39"/>
    <x v="2"/>
    <x v="1"/>
  </r>
  <r>
    <x v="2"/>
    <x v="3"/>
    <s v="serious_mental_health_ever"/>
    <m/>
    <m/>
    <x v="2"/>
    <n v="699"/>
    <s v="prop"/>
    <x v="39"/>
    <x v="0"/>
    <x v="1"/>
  </r>
  <r>
    <x v="2"/>
    <x v="3"/>
    <s v="serious_mental_health_ever"/>
    <m/>
    <m/>
    <x v="2"/>
    <n v="885"/>
    <s v="prop"/>
    <x v="39"/>
    <x v="1"/>
    <x v="1"/>
  </r>
  <r>
    <x v="0"/>
    <x v="0"/>
    <s v="serious_mental_health_ever"/>
    <m/>
    <m/>
    <x v="0"/>
    <n v="1041"/>
    <s v="prop"/>
    <x v="39"/>
    <x v="0"/>
    <x v="1"/>
  </r>
  <r>
    <x v="0"/>
    <x v="0"/>
    <s v="serious_mental_health_ever"/>
    <m/>
    <m/>
    <x v="0"/>
    <n v="996"/>
    <s v="prop"/>
    <x v="39"/>
    <x v="1"/>
    <x v="1"/>
  </r>
  <r>
    <x v="1"/>
    <x v="0"/>
    <s v="serious_mental_health_ever"/>
    <m/>
    <m/>
    <x v="0"/>
    <n v="747"/>
    <s v="prop"/>
    <x v="39"/>
    <x v="0"/>
    <x v="1"/>
  </r>
  <r>
    <x v="1"/>
    <x v="0"/>
    <s v="serious_mental_health_ever"/>
    <m/>
    <m/>
    <x v="0"/>
    <n v="717"/>
    <s v="prop"/>
    <x v="39"/>
    <x v="1"/>
    <x v="1"/>
  </r>
  <r>
    <x v="2"/>
    <x v="1"/>
    <s v="serious_mental_health_ever"/>
    <m/>
    <m/>
    <x v="0"/>
    <m/>
    <s v="prop"/>
    <x v="39"/>
    <x v="0"/>
    <x v="1"/>
  </r>
  <r>
    <x v="2"/>
    <x v="1"/>
    <s v="serious_mental_health_ever"/>
    <m/>
    <m/>
    <x v="0"/>
    <n v="9"/>
    <s v="prop"/>
    <x v="39"/>
    <x v="1"/>
    <x v="1"/>
  </r>
  <r>
    <x v="2"/>
    <x v="2"/>
    <s v="serious_mental_health_ever"/>
    <m/>
    <m/>
    <x v="0"/>
    <n v="9"/>
    <s v="prop"/>
    <x v="39"/>
    <x v="0"/>
    <x v="1"/>
  </r>
  <r>
    <x v="2"/>
    <x v="2"/>
    <s v="serious_mental_health_ever"/>
    <m/>
    <m/>
    <x v="0"/>
    <n v="9"/>
    <s v="prop"/>
    <x v="39"/>
    <x v="1"/>
    <x v="1"/>
  </r>
  <r>
    <x v="2"/>
    <x v="3"/>
    <s v="serious_mental_health_ever"/>
    <m/>
    <m/>
    <x v="0"/>
    <m/>
    <s v="prop"/>
    <x v="39"/>
    <x v="0"/>
    <x v="1"/>
  </r>
  <r>
    <x v="2"/>
    <x v="3"/>
    <s v="serious_mental_health_ever"/>
    <m/>
    <m/>
    <x v="0"/>
    <m/>
    <s v="prop"/>
    <x v="39"/>
    <x v="1"/>
    <x v="1"/>
  </r>
  <r>
    <x v="0"/>
    <x v="0"/>
    <s v="serious_mental_health_ever"/>
    <m/>
    <m/>
    <x v="1"/>
    <n v="28308"/>
    <s v="prop"/>
    <x v="39"/>
    <x v="1"/>
    <x v="1"/>
  </r>
  <r>
    <x v="0"/>
    <x v="1"/>
    <s v="serious_mental_health_ever"/>
    <m/>
    <m/>
    <x v="1"/>
    <m/>
    <s v="prop"/>
    <x v="39"/>
    <x v="2"/>
    <x v="1"/>
  </r>
  <r>
    <x v="1"/>
    <x v="0"/>
    <s v="serious_mental_health_ever"/>
    <m/>
    <m/>
    <x v="1"/>
    <n v="18183"/>
    <s v="prop"/>
    <x v="39"/>
    <x v="0"/>
    <x v="1"/>
  </r>
  <r>
    <x v="1"/>
    <x v="0"/>
    <s v="serious_mental_health_ever"/>
    <m/>
    <m/>
    <x v="1"/>
    <n v="17016"/>
    <s v="prop"/>
    <x v="39"/>
    <x v="1"/>
    <x v="1"/>
  </r>
  <r>
    <x v="2"/>
    <x v="0"/>
    <s v="serious_mental_health_ever"/>
    <m/>
    <m/>
    <x v="1"/>
    <n v="12"/>
    <s v="prop"/>
    <x v="39"/>
    <x v="0"/>
    <x v="1"/>
  </r>
  <r>
    <x v="2"/>
    <x v="0"/>
    <s v="serious_mental_health_ever"/>
    <m/>
    <m/>
    <x v="1"/>
    <n v="6"/>
    <s v="prop"/>
    <x v="39"/>
    <x v="1"/>
    <x v="1"/>
  </r>
  <r>
    <x v="2"/>
    <x v="1"/>
    <s v="serious_mental_health_ever"/>
    <m/>
    <m/>
    <x v="1"/>
    <n v="183"/>
    <s v="prop"/>
    <x v="39"/>
    <x v="0"/>
    <x v="1"/>
  </r>
  <r>
    <x v="2"/>
    <x v="1"/>
    <s v="serious_mental_health_ever"/>
    <m/>
    <m/>
    <x v="1"/>
    <n v="144"/>
    <s v="prop"/>
    <x v="39"/>
    <x v="1"/>
    <x v="1"/>
  </r>
  <r>
    <x v="2"/>
    <x v="2"/>
    <s v="serious_mental_health_ever"/>
    <m/>
    <m/>
    <x v="1"/>
    <n v="435"/>
    <s v="prop"/>
    <x v="39"/>
    <x v="0"/>
    <x v="1"/>
  </r>
  <r>
    <x v="2"/>
    <x v="2"/>
    <s v="serious_mental_health_ever"/>
    <m/>
    <m/>
    <x v="1"/>
    <n v="291"/>
    <s v="prop"/>
    <x v="39"/>
    <x v="1"/>
    <x v="1"/>
  </r>
  <r>
    <x v="2"/>
    <x v="3"/>
    <s v="serious_mental_health_ever"/>
    <m/>
    <m/>
    <x v="1"/>
    <n v="63"/>
    <s v="prop"/>
    <x v="39"/>
    <x v="0"/>
    <x v="1"/>
  </r>
  <r>
    <x v="2"/>
    <x v="3"/>
    <s v="serious_mental_health_ever"/>
    <m/>
    <m/>
    <x v="1"/>
    <n v="75"/>
    <s v="prop"/>
    <x v="39"/>
    <x v="1"/>
    <x v="1"/>
  </r>
  <r>
    <x v="0"/>
    <x v="0"/>
    <s v="SLP_prior_year"/>
    <m/>
    <m/>
    <x v="2"/>
    <n v="307629"/>
    <s v="prop"/>
    <x v="40"/>
    <x v="1"/>
    <x v="1"/>
  </r>
  <r>
    <x v="0"/>
    <x v="2"/>
    <s v="SLP_prior_year"/>
    <m/>
    <m/>
    <x v="2"/>
    <m/>
    <s v="prop"/>
    <x v="40"/>
    <x v="2"/>
    <x v="1"/>
  </r>
  <r>
    <x v="1"/>
    <x v="0"/>
    <s v="SLP_prior_year"/>
    <m/>
    <m/>
    <x v="2"/>
    <n v="123438"/>
    <s v="prop"/>
    <x v="40"/>
    <x v="0"/>
    <x v="1"/>
  </r>
  <r>
    <x v="1"/>
    <x v="0"/>
    <s v="SLP_prior_year"/>
    <m/>
    <m/>
    <x v="2"/>
    <n v="116016"/>
    <s v="prop"/>
    <x v="40"/>
    <x v="1"/>
    <x v="1"/>
  </r>
  <r>
    <x v="1"/>
    <x v="1"/>
    <s v="SLP_prior_year"/>
    <m/>
    <m/>
    <x v="2"/>
    <m/>
    <s v="prop"/>
    <x v="40"/>
    <x v="2"/>
    <x v="1"/>
  </r>
  <r>
    <x v="2"/>
    <x v="0"/>
    <s v="SLP_prior_year"/>
    <m/>
    <m/>
    <x v="2"/>
    <n v="231"/>
    <s v="prop"/>
    <x v="40"/>
    <x v="0"/>
    <x v="1"/>
  </r>
  <r>
    <x v="2"/>
    <x v="0"/>
    <s v="SLP_prior_year"/>
    <m/>
    <m/>
    <x v="2"/>
    <n v="168"/>
    <s v="prop"/>
    <x v="40"/>
    <x v="1"/>
    <x v="1"/>
  </r>
  <r>
    <x v="2"/>
    <x v="1"/>
    <s v="SLP_prior_year"/>
    <m/>
    <m/>
    <x v="2"/>
    <m/>
    <s v="prop"/>
    <x v="40"/>
    <x v="2"/>
    <x v="1"/>
  </r>
  <r>
    <x v="2"/>
    <x v="2"/>
    <s v="SLP_prior_year"/>
    <m/>
    <m/>
    <x v="2"/>
    <m/>
    <s v="prop"/>
    <x v="40"/>
    <x v="2"/>
    <x v="1"/>
  </r>
  <r>
    <x v="0"/>
    <x v="0"/>
    <s v="SLP_prior_year"/>
    <m/>
    <m/>
    <x v="0"/>
    <n v="1041"/>
    <s v="prop"/>
    <x v="40"/>
    <x v="0"/>
    <x v="1"/>
  </r>
  <r>
    <x v="0"/>
    <x v="0"/>
    <s v="SLP_prior_year"/>
    <m/>
    <m/>
    <x v="0"/>
    <n v="996"/>
    <s v="prop"/>
    <x v="40"/>
    <x v="1"/>
    <x v="1"/>
  </r>
  <r>
    <x v="1"/>
    <x v="0"/>
    <s v="SLP_prior_year"/>
    <m/>
    <m/>
    <x v="0"/>
    <n v="747"/>
    <s v="prop"/>
    <x v="40"/>
    <x v="0"/>
    <x v="1"/>
  </r>
  <r>
    <x v="1"/>
    <x v="0"/>
    <s v="SLP_prior_year"/>
    <m/>
    <m/>
    <x v="0"/>
    <n v="717"/>
    <s v="prop"/>
    <x v="40"/>
    <x v="1"/>
    <x v="1"/>
  </r>
  <r>
    <x v="2"/>
    <x v="1"/>
    <s v="SLP_prior_year"/>
    <m/>
    <m/>
    <x v="0"/>
    <m/>
    <s v="prop"/>
    <x v="40"/>
    <x v="0"/>
    <x v="1"/>
  </r>
  <r>
    <x v="2"/>
    <x v="1"/>
    <s v="SLP_prior_year"/>
    <m/>
    <m/>
    <x v="0"/>
    <n v="9"/>
    <s v="prop"/>
    <x v="40"/>
    <x v="1"/>
    <x v="1"/>
  </r>
  <r>
    <x v="2"/>
    <x v="2"/>
    <s v="SLP_prior_year"/>
    <m/>
    <m/>
    <x v="0"/>
    <n v="9"/>
    <s v="prop"/>
    <x v="40"/>
    <x v="0"/>
    <x v="1"/>
  </r>
  <r>
    <x v="2"/>
    <x v="2"/>
    <s v="SLP_prior_year"/>
    <m/>
    <m/>
    <x v="0"/>
    <n v="9"/>
    <s v="prop"/>
    <x v="40"/>
    <x v="1"/>
    <x v="1"/>
  </r>
  <r>
    <x v="2"/>
    <x v="3"/>
    <s v="SLP_prior_year"/>
    <m/>
    <m/>
    <x v="0"/>
    <m/>
    <s v="prop"/>
    <x v="40"/>
    <x v="0"/>
    <x v="1"/>
  </r>
  <r>
    <x v="2"/>
    <x v="3"/>
    <s v="SLP_prior_year"/>
    <m/>
    <m/>
    <x v="0"/>
    <m/>
    <s v="prop"/>
    <x v="40"/>
    <x v="1"/>
    <x v="1"/>
  </r>
  <r>
    <x v="0"/>
    <x v="0"/>
    <s v="SLP_prior_year"/>
    <m/>
    <m/>
    <x v="1"/>
    <n v="29886"/>
    <s v="prop"/>
    <x v="40"/>
    <x v="0"/>
    <x v="1"/>
  </r>
  <r>
    <x v="0"/>
    <x v="0"/>
    <s v="SLP_prior_year"/>
    <m/>
    <m/>
    <x v="1"/>
    <n v="28308"/>
    <s v="prop"/>
    <x v="40"/>
    <x v="1"/>
    <x v="1"/>
  </r>
  <r>
    <x v="0"/>
    <x v="1"/>
    <s v="SLP_prior_year"/>
    <m/>
    <m/>
    <x v="1"/>
    <m/>
    <s v="prop"/>
    <x v="40"/>
    <x v="2"/>
    <x v="1"/>
  </r>
  <r>
    <x v="1"/>
    <x v="0"/>
    <s v="SLP_prior_year"/>
    <m/>
    <m/>
    <x v="1"/>
    <n v="18183"/>
    <s v="prop"/>
    <x v="40"/>
    <x v="0"/>
    <x v="1"/>
  </r>
  <r>
    <x v="1"/>
    <x v="0"/>
    <s v="SLP_prior_year"/>
    <m/>
    <m/>
    <x v="1"/>
    <n v="17016"/>
    <s v="prop"/>
    <x v="40"/>
    <x v="1"/>
    <x v="1"/>
  </r>
  <r>
    <x v="2"/>
    <x v="0"/>
    <s v="SLP_prior_year"/>
    <m/>
    <m/>
    <x v="1"/>
    <n v="12"/>
    <s v="prop"/>
    <x v="40"/>
    <x v="0"/>
    <x v="1"/>
  </r>
  <r>
    <x v="2"/>
    <x v="0"/>
    <s v="SLP_prior_year"/>
    <m/>
    <m/>
    <x v="1"/>
    <n v="6"/>
    <s v="prop"/>
    <x v="40"/>
    <x v="1"/>
    <x v="1"/>
  </r>
  <r>
    <x v="2"/>
    <x v="3"/>
    <s v="SLP_prior_year"/>
    <m/>
    <m/>
    <x v="1"/>
    <n v="75"/>
    <s v="prop"/>
    <x v="40"/>
    <x v="1"/>
    <x v="1"/>
  </r>
  <r>
    <x v="0"/>
    <x v="1"/>
    <s v="SoleParent_prior_year"/>
    <m/>
    <m/>
    <x v="2"/>
    <m/>
    <s v="prop"/>
    <x v="41"/>
    <x v="2"/>
    <x v="1"/>
  </r>
  <r>
    <x v="0"/>
    <x v="2"/>
    <s v="SoleParent_prior_year"/>
    <m/>
    <m/>
    <x v="2"/>
    <m/>
    <s v="prop"/>
    <x v="41"/>
    <x v="2"/>
    <x v="1"/>
  </r>
  <r>
    <x v="1"/>
    <x v="0"/>
    <s v="SoleParent_prior_year"/>
    <m/>
    <m/>
    <x v="2"/>
    <n v="123438"/>
    <s v="prop"/>
    <x v="41"/>
    <x v="0"/>
    <x v="1"/>
  </r>
  <r>
    <x v="1"/>
    <x v="1"/>
    <s v="SoleParent_prior_year"/>
    <m/>
    <m/>
    <x v="2"/>
    <m/>
    <s v="prop"/>
    <x v="41"/>
    <x v="2"/>
    <x v="1"/>
  </r>
  <r>
    <x v="2"/>
    <x v="0"/>
    <s v="SoleParent_prior_year"/>
    <m/>
    <m/>
    <x v="2"/>
    <n v="231"/>
    <s v="prop"/>
    <x v="41"/>
    <x v="0"/>
    <x v="1"/>
  </r>
  <r>
    <x v="2"/>
    <x v="0"/>
    <s v="SoleParent_prior_year"/>
    <m/>
    <m/>
    <x v="2"/>
    <n v="168"/>
    <s v="prop"/>
    <x v="41"/>
    <x v="1"/>
    <x v="1"/>
  </r>
  <r>
    <x v="2"/>
    <x v="1"/>
    <s v="SoleParent_prior_year"/>
    <m/>
    <m/>
    <x v="2"/>
    <n v="3264"/>
    <s v="prop"/>
    <x v="41"/>
    <x v="0"/>
    <x v="1"/>
  </r>
  <r>
    <x v="2"/>
    <x v="1"/>
    <s v="SoleParent_prior_year"/>
    <m/>
    <m/>
    <x v="2"/>
    <m/>
    <s v="prop"/>
    <x v="41"/>
    <x v="2"/>
    <x v="1"/>
  </r>
  <r>
    <x v="2"/>
    <x v="2"/>
    <s v="SoleParent_prior_year"/>
    <m/>
    <m/>
    <x v="2"/>
    <m/>
    <s v="prop"/>
    <x v="41"/>
    <x v="2"/>
    <x v="1"/>
  </r>
  <r>
    <x v="2"/>
    <x v="3"/>
    <s v="SoleParent_prior_year"/>
    <m/>
    <m/>
    <x v="2"/>
    <n v="699"/>
    <s v="prop"/>
    <x v="41"/>
    <x v="0"/>
    <x v="1"/>
  </r>
  <r>
    <x v="2"/>
    <x v="3"/>
    <s v="SoleParent_prior_year"/>
    <m/>
    <m/>
    <x v="2"/>
    <n v="885"/>
    <s v="prop"/>
    <x v="41"/>
    <x v="1"/>
    <x v="1"/>
  </r>
  <r>
    <x v="0"/>
    <x v="0"/>
    <s v="SoleParent_prior_year"/>
    <m/>
    <m/>
    <x v="0"/>
    <n v="1041"/>
    <s v="prop"/>
    <x v="41"/>
    <x v="0"/>
    <x v="1"/>
  </r>
  <r>
    <x v="0"/>
    <x v="0"/>
    <s v="SoleParent_prior_year"/>
    <m/>
    <m/>
    <x v="0"/>
    <n v="996"/>
    <s v="prop"/>
    <x v="41"/>
    <x v="1"/>
    <x v="1"/>
  </r>
  <r>
    <x v="0"/>
    <x v="3"/>
    <s v="SoleParent_prior_year"/>
    <m/>
    <m/>
    <x v="0"/>
    <n v="2448"/>
    <s v="prop"/>
    <x v="41"/>
    <x v="0"/>
    <x v="1"/>
  </r>
  <r>
    <x v="0"/>
    <x v="3"/>
    <s v="SoleParent_prior_year"/>
    <m/>
    <m/>
    <x v="0"/>
    <n v="2613"/>
    <s v="prop"/>
    <x v="41"/>
    <x v="1"/>
    <x v="1"/>
  </r>
  <r>
    <x v="1"/>
    <x v="0"/>
    <s v="SoleParent_prior_year"/>
    <m/>
    <m/>
    <x v="0"/>
    <n v="747"/>
    <s v="prop"/>
    <x v="41"/>
    <x v="0"/>
    <x v="1"/>
  </r>
  <r>
    <x v="1"/>
    <x v="0"/>
    <s v="SoleParent_prior_year"/>
    <m/>
    <m/>
    <x v="0"/>
    <n v="717"/>
    <s v="prop"/>
    <x v="41"/>
    <x v="1"/>
    <x v="1"/>
  </r>
  <r>
    <x v="1"/>
    <x v="3"/>
    <s v="SoleParent_prior_year"/>
    <m/>
    <m/>
    <x v="0"/>
    <n v="231"/>
    <s v="prop"/>
    <x v="41"/>
    <x v="0"/>
    <x v="1"/>
  </r>
  <r>
    <x v="1"/>
    <x v="3"/>
    <s v="SoleParent_prior_year"/>
    <m/>
    <m/>
    <x v="0"/>
    <n v="282"/>
    <s v="prop"/>
    <x v="41"/>
    <x v="1"/>
    <x v="1"/>
  </r>
  <r>
    <x v="2"/>
    <x v="1"/>
    <s v="SoleParent_prior_year"/>
    <m/>
    <m/>
    <x v="0"/>
    <m/>
    <s v="prop"/>
    <x v="41"/>
    <x v="0"/>
    <x v="1"/>
  </r>
  <r>
    <x v="2"/>
    <x v="1"/>
    <s v="SoleParent_prior_year"/>
    <m/>
    <m/>
    <x v="0"/>
    <n v="9"/>
    <s v="prop"/>
    <x v="41"/>
    <x v="1"/>
    <x v="1"/>
  </r>
  <r>
    <x v="2"/>
    <x v="2"/>
    <s v="SoleParent_prior_year"/>
    <m/>
    <m/>
    <x v="0"/>
    <n v="9"/>
    <s v="prop"/>
    <x v="41"/>
    <x v="0"/>
    <x v="1"/>
  </r>
  <r>
    <x v="2"/>
    <x v="2"/>
    <s v="SoleParent_prior_year"/>
    <m/>
    <m/>
    <x v="0"/>
    <n v="9"/>
    <s v="prop"/>
    <x v="41"/>
    <x v="1"/>
    <x v="1"/>
  </r>
  <r>
    <x v="2"/>
    <x v="3"/>
    <s v="SoleParent_prior_year"/>
    <m/>
    <m/>
    <x v="0"/>
    <m/>
    <s v="prop"/>
    <x v="41"/>
    <x v="0"/>
    <x v="1"/>
  </r>
  <r>
    <x v="2"/>
    <x v="3"/>
    <s v="SoleParent_prior_year"/>
    <m/>
    <m/>
    <x v="0"/>
    <m/>
    <s v="prop"/>
    <x v="41"/>
    <x v="1"/>
    <x v="1"/>
  </r>
  <r>
    <x v="0"/>
    <x v="0"/>
    <s v="SoleParent_prior_year"/>
    <m/>
    <m/>
    <x v="1"/>
    <n v="29886"/>
    <s v="prop"/>
    <x v="41"/>
    <x v="0"/>
    <x v="1"/>
  </r>
  <r>
    <x v="0"/>
    <x v="0"/>
    <s v="SoleParent_prior_year"/>
    <m/>
    <m/>
    <x v="1"/>
    <n v="28308"/>
    <s v="prop"/>
    <x v="41"/>
    <x v="1"/>
    <x v="1"/>
  </r>
  <r>
    <x v="0"/>
    <x v="1"/>
    <s v="SoleParent_prior_year"/>
    <m/>
    <m/>
    <x v="1"/>
    <m/>
    <s v="prop"/>
    <x v="41"/>
    <x v="2"/>
    <x v="1"/>
  </r>
  <r>
    <x v="0"/>
    <x v="3"/>
    <s v="SoleParent_prior_year"/>
    <m/>
    <m/>
    <x v="1"/>
    <n v="42030"/>
    <s v="prop"/>
    <x v="41"/>
    <x v="1"/>
    <x v="1"/>
  </r>
  <r>
    <x v="1"/>
    <x v="0"/>
    <s v="SoleParent_prior_year"/>
    <m/>
    <m/>
    <x v="1"/>
    <n v="18183"/>
    <s v="prop"/>
    <x v="41"/>
    <x v="0"/>
    <x v="1"/>
  </r>
  <r>
    <x v="1"/>
    <x v="0"/>
    <s v="SoleParent_prior_year"/>
    <m/>
    <m/>
    <x v="1"/>
    <n v="17016"/>
    <s v="prop"/>
    <x v="41"/>
    <x v="1"/>
    <x v="1"/>
  </r>
  <r>
    <x v="1"/>
    <x v="3"/>
    <s v="SoleParent_prior_year"/>
    <m/>
    <m/>
    <x v="1"/>
    <n v="4815"/>
    <s v="prop"/>
    <x v="41"/>
    <x v="0"/>
    <x v="1"/>
  </r>
  <r>
    <x v="2"/>
    <x v="0"/>
    <s v="SoleParent_prior_year"/>
    <m/>
    <m/>
    <x v="1"/>
    <n v="12"/>
    <s v="prop"/>
    <x v="41"/>
    <x v="0"/>
    <x v="1"/>
  </r>
  <r>
    <x v="2"/>
    <x v="0"/>
    <s v="SoleParent_prior_year"/>
    <m/>
    <m/>
    <x v="1"/>
    <n v="6"/>
    <s v="prop"/>
    <x v="41"/>
    <x v="1"/>
    <x v="1"/>
  </r>
  <r>
    <x v="2"/>
    <x v="1"/>
    <s v="SoleParent_prior_year"/>
    <m/>
    <m/>
    <x v="1"/>
    <n v="183"/>
    <s v="prop"/>
    <x v="41"/>
    <x v="0"/>
    <x v="1"/>
  </r>
  <r>
    <x v="2"/>
    <x v="1"/>
    <s v="SoleParent_prior_year"/>
    <m/>
    <m/>
    <x v="1"/>
    <n v="144"/>
    <s v="prop"/>
    <x v="41"/>
    <x v="1"/>
    <x v="1"/>
  </r>
  <r>
    <x v="2"/>
    <x v="2"/>
    <s v="SoleParent_prior_year"/>
    <m/>
    <m/>
    <x v="1"/>
    <n v="435"/>
    <s v="prop"/>
    <x v="41"/>
    <x v="0"/>
    <x v="1"/>
  </r>
  <r>
    <x v="2"/>
    <x v="2"/>
    <s v="SoleParent_prior_year"/>
    <m/>
    <m/>
    <x v="1"/>
    <n v="291"/>
    <s v="prop"/>
    <x v="41"/>
    <x v="1"/>
    <x v="1"/>
  </r>
  <r>
    <x v="2"/>
    <x v="3"/>
    <s v="SoleParent_prior_year"/>
    <m/>
    <m/>
    <x v="1"/>
    <n v="63"/>
    <s v="prop"/>
    <x v="41"/>
    <x v="0"/>
    <x v="1"/>
  </r>
  <r>
    <x v="2"/>
    <x v="3"/>
    <s v="SoleParent_prior_year"/>
    <m/>
    <m/>
    <x v="1"/>
    <n v="75"/>
    <s v="prop"/>
    <x v="41"/>
    <x v="1"/>
    <x v="1"/>
  </r>
  <r>
    <x v="0"/>
    <x v="2"/>
    <s v="supp_accommodation"/>
    <m/>
    <m/>
    <x v="2"/>
    <m/>
    <s v="prop"/>
    <x v="42"/>
    <x v="2"/>
    <x v="1"/>
  </r>
  <r>
    <x v="1"/>
    <x v="0"/>
    <s v="supp_accommodation"/>
    <m/>
    <m/>
    <x v="2"/>
    <n v="116016"/>
    <s v="prop"/>
    <x v="42"/>
    <x v="1"/>
    <x v="1"/>
  </r>
  <r>
    <x v="2"/>
    <x v="0"/>
    <s v="supp_accommodation"/>
    <m/>
    <m/>
    <x v="2"/>
    <n v="231"/>
    <s v="prop"/>
    <x v="42"/>
    <x v="0"/>
    <x v="1"/>
  </r>
  <r>
    <x v="2"/>
    <x v="0"/>
    <s v="supp_accommodation"/>
    <m/>
    <m/>
    <x v="2"/>
    <n v="168"/>
    <s v="prop"/>
    <x v="42"/>
    <x v="1"/>
    <x v="1"/>
  </r>
  <r>
    <x v="2"/>
    <x v="1"/>
    <s v="supp_accommodation"/>
    <m/>
    <m/>
    <x v="2"/>
    <m/>
    <s v="prop"/>
    <x v="42"/>
    <x v="2"/>
    <x v="1"/>
  </r>
  <r>
    <x v="2"/>
    <x v="2"/>
    <s v="supp_accommodation"/>
    <m/>
    <m/>
    <x v="2"/>
    <m/>
    <s v="prop"/>
    <x v="42"/>
    <x v="2"/>
    <x v="1"/>
  </r>
  <r>
    <x v="0"/>
    <x v="0"/>
    <s v="supp_accommodation"/>
    <m/>
    <m/>
    <x v="0"/>
    <n v="1041"/>
    <s v="prop"/>
    <x v="42"/>
    <x v="0"/>
    <x v="1"/>
  </r>
  <r>
    <x v="0"/>
    <x v="0"/>
    <s v="supp_accommodation"/>
    <m/>
    <m/>
    <x v="0"/>
    <n v="996"/>
    <s v="prop"/>
    <x v="42"/>
    <x v="1"/>
    <x v="1"/>
  </r>
  <r>
    <x v="1"/>
    <x v="0"/>
    <s v="supp_accommodation"/>
    <m/>
    <m/>
    <x v="0"/>
    <n v="747"/>
    <s v="prop"/>
    <x v="42"/>
    <x v="0"/>
    <x v="1"/>
  </r>
  <r>
    <x v="1"/>
    <x v="0"/>
    <s v="supp_accommodation"/>
    <m/>
    <m/>
    <x v="0"/>
    <n v="717"/>
    <s v="prop"/>
    <x v="42"/>
    <x v="1"/>
    <x v="1"/>
  </r>
  <r>
    <x v="2"/>
    <x v="1"/>
    <s v="supp_accommodation"/>
    <m/>
    <m/>
    <x v="0"/>
    <m/>
    <s v="prop"/>
    <x v="42"/>
    <x v="0"/>
    <x v="1"/>
  </r>
  <r>
    <x v="2"/>
    <x v="1"/>
    <s v="supp_accommodation"/>
    <m/>
    <m/>
    <x v="0"/>
    <n v="9"/>
    <s v="prop"/>
    <x v="42"/>
    <x v="1"/>
    <x v="1"/>
  </r>
  <r>
    <x v="2"/>
    <x v="2"/>
    <s v="supp_accommodation"/>
    <m/>
    <m/>
    <x v="0"/>
    <n v="9"/>
    <s v="prop"/>
    <x v="42"/>
    <x v="0"/>
    <x v="1"/>
  </r>
  <r>
    <x v="2"/>
    <x v="3"/>
    <s v="supp_accommodation"/>
    <m/>
    <m/>
    <x v="0"/>
    <m/>
    <s v="prop"/>
    <x v="42"/>
    <x v="0"/>
    <x v="1"/>
  </r>
  <r>
    <x v="2"/>
    <x v="3"/>
    <s v="supp_accommodation"/>
    <m/>
    <m/>
    <x v="0"/>
    <m/>
    <s v="prop"/>
    <x v="42"/>
    <x v="1"/>
    <x v="1"/>
  </r>
  <r>
    <x v="1"/>
    <x v="0"/>
    <s v="supp_accommodation"/>
    <m/>
    <m/>
    <x v="1"/>
    <n v="18183"/>
    <s v="prop"/>
    <x v="42"/>
    <x v="0"/>
    <x v="1"/>
  </r>
  <r>
    <x v="1"/>
    <x v="0"/>
    <s v="supp_accommodation"/>
    <m/>
    <m/>
    <x v="1"/>
    <n v="17016"/>
    <s v="prop"/>
    <x v="42"/>
    <x v="1"/>
    <x v="1"/>
  </r>
  <r>
    <x v="2"/>
    <x v="0"/>
    <s v="supp_accommodation"/>
    <m/>
    <m/>
    <x v="1"/>
    <n v="12"/>
    <s v="prop"/>
    <x v="42"/>
    <x v="0"/>
    <x v="1"/>
  </r>
  <r>
    <x v="2"/>
    <x v="0"/>
    <s v="supp_accommodation"/>
    <m/>
    <m/>
    <x v="1"/>
    <n v="6"/>
    <s v="prop"/>
    <x v="42"/>
    <x v="1"/>
    <x v="1"/>
  </r>
  <r>
    <x v="0"/>
    <x v="2"/>
    <s v="supp_benefit_flag"/>
    <m/>
    <m/>
    <x v="2"/>
    <m/>
    <s v="prop"/>
    <x v="43"/>
    <x v="2"/>
    <x v="1"/>
  </r>
  <r>
    <x v="2"/>
    <x v="0"/>
    <s v="supp_benefit_flag"/>
    <m/>
    <m/>
    <x v="2"/>
    <n v="231"/>
    <s v="prop"/>
    <x v="43"/>
    <x v="0"/>
    <x v="1"/>
  </r>
  <r>
    <x v="2"/>
    <x v="0"/>
    <s v="supp_benefit_flag"/>
    <m/>
    <m/>
    <x v="2"/>
    <n v="168"/>
    <s v="prop"/>
    <x v="43"/>
    <x v="1"/>
    <x v="1"/>
  </r>
  <r>
    <x v="2"/>
    <x v="2"/>
    <s v="supp_benefit_flag"/>
    <m/>
    <m/>
    <x v="2"/>
    <m/>
    <s v="prop"/>
    <x v="43"/>
    <x v="2"/>
    <x v="1"/>
  </r>
  <r>
    <x v="0"/>
    <x v="0"/>
    <s v="supp_benefit_flag"/>
    <m/>
    <m/>
    <x v="0"/>
    <n v="1041"/>
    <s v="prop"/>
    <x v="43"/>
    <x v="0"/>
    <x v="1"/>
  </r>
  <r>
    <x v="0"/>
    <x v="0"/>
    <s v="supp_benefit_flag"/>
    <m/>
    <m/>
    <x v="0"/>
    <n v="996"/>
    <s v="prop"/>
    <x v="43"/>
    <x v="1"/>
    <x v="1"/>
  </r>
  <r>
    <x v="1"/>
    <x v="0"/>
    <s v="supp_benefit_flag"/>
    <m/>
    <m/>
    <x v="0"/>
    <n v="747"/>
    <s v="prop"/>
    <x v="43"/>
    <x v="0"/>
    <x v="1"/>
  </r>
  <r>
    <x v="1"/>
    <x v="0"/>
    <s v="supp_benefit_flag"/>
    <m/>
    <m/>
    <x v="0"/>
    <n v="717"/>
    <s v="prop"/>
    <x v="43"/>
    <x v="1"/>
    <x v="1"/>
  </r>
  <r>
    <x v="2"/>
    <x v="1"/>
    <s v="supp_benefit_flag"/>
    <m/>
    <m/>
    <x v="0"/>
    <m/>
    <s v="prop"/>
    <x v="43"/>
    <x v="0"/>
    <x v="1"/>
  </r>
  <r>
    <x v="2"/>
    <x v="1"/>
    <s v="supp_benefit_flag"/>
    <m/>
    <m/>
    <x v="0"/>
    <n v="9"/>
    <s v="prop"/>
    <x v="43"/>
    <x v="1"/>
    <x v="1"/>
  </r>
  <r>
    <x v="2"/>
    <x v="2"/>
    <s v="supp_benefit_flag"/>
    <m/>
    <m/>
    <x v="0"/>
    <n v="9"/>
    <s v="prop"/>
    <x v="43"/>
    <x v="0"/>
    <x v="1"/>
  </r>
  <r>
    <x v="2"/>
    <x v="3"/>
    <s v="supp_benefit_flag"/>
    <m/>
    <m/>
    <x v="0"/>
    <m/>
    <s v="prop"/>
    <x v="43"/>
    <x v="1"/>
    <x v="1"/>
  </r>
  <r>
    <x v="1"/>
    <x v="0"/>
    <s v="supp_benefit_flag"/>
    <m/>
    <m/>
    <x v="1"/>
    <n v="18183"/>
    <s v="prop"/>
    <x v="43"/>
    <x v="0"/>
    <x v="1"/>
  </r>
  <r>
    <x v="1"/>
    <x v="0"/>
    <s v="supp_benefit_flag"/>
    <m/>
    <m/>
    <x v="1"/>
    <n v="17016"/>
    <s v="prop"/>
    <x v="43"/>
    <x v="1"/>
    <x v="1"/>
  </r>
  <r>
    <x v="2"/>
    <x v="0"/>
    <s v="supp_benefit_flag"/>
    <m/>
    <m/>
    <x v="1"/>
    <n v="12"/>
    <s v="prop"/>
    <x v="43"/>
    <x v="0"/>
    <x v="1"/>
  </r>
  <r>
    <x v="2"/>
    <x v="0"/>
    <s v="supp_benefit_flag"/>
    <m/>
    <m/>
    <x v="1"/>
    <n v="6"/>
    <s v="prop"/>
    <x v="43"/>
    <x v="1"/>
    <x v="1"/>
  </r>
  <r>
    <x v="0"/>
    <x v="1"/>
    <s v="supp_child_disability"/>
    <m/>
    <m/>
    <x v="2"/>
    <m/>
    <s v="prop"/>
    <x v="44"/>
    <x v="2"/>
    <x v="1"/>
  </r>
  <r>
    <x v="0"/>
    <x v="2"/>
    <s v="supp_child_disability"/>
    <m/>
    <m/>
    <x v="2"/>
    <m/>
    <s v="prop"/>
    <x v="44"/>
    <x v="2"/>
    <x v="1"/>
  </r>
  <r>
    <x v="1"/>
    <x v="0"/>
    <s v="supp_child_disability"/>
    <m/>
    <m/>
    <x v="2"/>
    <n v="123438"/>
    <s v="prop"/>
    <x v="44"/>
    <x v="0"/>
    <x v="1"/>
  </r>
  <r>
    <x v="1"/>
    <x v="0"/>
    <s v="supp_child_disability"/>
    <m/>
    <m/>
    <x v="2"/>
    <n v="116016"/>
    <s v="prop"/>
    <x v="44"/>
    <x v="1"/>
    <x v="1"/>
  </r>
  <r>
    <x v="1"/>
    <x v="1"/>
    <s v="supp_child_disability"/>
    <m/>
    <m/>
    <x v="2"/>
    <m/>
    <s v="prop"/>
    <x v="44"/>
    <x v="2"/>
    <x v="1"/>
  </r>
  <r>
    <x v="2"/>
    <x v="0"/>
    <s v="supp_child_disability"/>
    <m/>
    <m/>
    <x v="2"/>
    <n v="231"/>
    <s v="prop"/>
    <x v="44"/>
    <x v="0"/>
    <x v="1"/>
  </r>
  <r>
    <x v="2"/>
    <x v="0"/>
    <s v="supp_child_disability"/>
    <m/>
    <m/>
    <x v="2"/>
    <n v="168"/>
    <s v="prop"/>
    <x v="44"/>
    <x v="1"/>
    <x v="1"/>
  </r>
  <r>
    <x v="2"/>
    <x v="1"/>
    <s v="supp_child_disability"/>
    <m/>
    <m/>
    <x v="2"/>
    <n v="3264"/>
    <s v="prop"/>
    <x v="44"/>
    <x v="0"/>
    <x v="1"/>
  </r>
  <r>
    <x v="2"/>
    <x v="1"/>
    <s v="supp_child_disability"/>
    <m/>
    <m/>
    <x v="2"/>
    <n v="2253"/>
    <s v="prop"/>
    <x v="44"/>
    <x v="1"/>
    <x v="1"/>
  </r>
  <r>
    <x v="2"/>
    <x v="1"/>
    <s v="supp_child_disability"/>
    <m/>
    <m/>
    <x v="2"/>
    <m/>
    <s v="prop"/>
    <x v="44"/>
    <x v="2"/>
    <x v="1"/>
  </r>
  <r>
    <x v="2"/>
    <x v="2"/>
    <s v="supp_child_disability"/>
    <m/>
    <m/>
    <x v="2"/>
    <m/>
    <s v="prop"/>
    <x v="44"/>
    <x v="2"/>
    <x v="1"/>
  </r>
  <r>
    <x v="2"/>
    <x v="3"/>
    <s v="supp_child_disability"/>
    <m/>
    <m/>
    <x v="2"/>
    <n v="699"/>
    <s v="prop"/>
    <x v="44"/>
    <x v="0"/>
    <x v="1"/>
  </r>
  <r>
    <x v="0"/>
    <x v="0"/>
    <s v="supp_child_disability"/>
    <m/>
    <m/>
    <x v="0"/>
    <n v="1041"/>
    <s v="prop"/>
    <x v="44"/>
    <x v="0"/>
    <x v="1"/>
  </r>
  <r>
    <x v="0"/>
    <x v="0"/>
    <s v="supp_child_disability"/>
    <m/>
    <m/>
    <x v="0"/>
    <n v="996"/>
    <s v="prop"/>
    <x v="44"/>
    <x v="1"/>
    <x v="1"/>
  </r>
  <r>
    <x v="1"/>
    <x v="0"/>
    <s v="supp_child_disability"/>
    <m/>
    <m/>
    <x v="0"/>
    <n v="747"/>
    <s v="prop"/>
    <x v="44"/>
    <x v="0"/>
    <x v="1"/>
  </r>
  <r>
    <x v="1"/>
    <x v="0"/>
    <s v="supp_child_disability"/>
    <m/>
    <m/>
    <x v="0"/>
    <n v="717"/>
    <s v="prop"/>
    <x v="44"/>
    <x v="1"/>
    <x v="1"/>
  </r>
  <r>
    <x v="1"/>
    <x v="3"/>
    <s v="supp_child_disability"/>
    <m/>
    <m/>
    <x v="0"/>
    <n v="231"/>
    <s v="prop"/>
    <x v="44"/>
    <x v="0"/>
    <x v="1"/>
  </r>
  <r>
    <x v="2"/>
    <x v="1"/>
    <s v="supp_child_disability"/>
    <m/>
    <m/>
    <x v="0"/>
    <m/>
    <s v="prop"/>
    <x v="44"/>
    <x v="0"/>
    <x v="1"/>
  </r>
  <r>
    <x v="2"/>
    <x v="1"/>
    <s v="supp_child_disability"/>
    <m/>
    <m/>
    <x v="0"/>
    <n v="9"/>
    <s v="prop"/>
    <x v="44"/>
    <x v="1"/>
    <x v="1"/>
  </r>
  <r>
    <x v="2"/>
    <x v="2"/>
    <s v="supp_child_disability"/>
    <m/>
    <m/>
    <x v="0"/>
    <n v="9"/>
    <s v="prop"/>
    <x v="44"/>
    <x v="0"/>
    <x v="1"/>
  </r>
  <r>
    <x v="2"/>
    <x v="2"/>
    <s v="supp_child_disability"/>
    <m/>
    <m/>
    <x v="0"/>
    <n v="9"/>
    <s v="prop"/>
    <x v="44"/>
    <x v="1"/>
    <x v="1"/>
  </r>
  <r>
    <x v="2"/>
    <x v="3"/>
    <s v="supp_child_disability"/>
    <m/>
    <m/>
    <x v="0"/>
    <m/>
    <s v="prop"/>
    <x v="44"/>
    <x v="0"/>
    <x v="1"/>
  </r>
  <r>
    <x v="2"/>
    <x v="3"/>
    <s v="supp_child_disability"/>
    <m/>
    <m/>
    <x v="0"/>
    <m/>
    <s v="prop"/>
    <x v="44"/>
    <x v="1"/>
    <x v="1"/>
  </r>
  <r>
    <x v="0"/>
    <x v="0"/>
    <s v="supp_child_disability"/>
    <m/>
    <m/>
    <x v="1"/>
    <n v="29886"/>
    <s v="prop"/>
    <x v="44"/>
    <x v="0"/>
    <x v="1"/>
  </r>
  <r>
    <x v="0"/>
    <x v="1"/>
    <s v="supp_child_disability"/>
    <m/>
    <m/>
    <x v="1"/>
    <m/>
    <s v="prop"/>
    <x v="44"/>
    <x v="2"/>
    <x v="1"/>
  </r>
  <r>
    <x v="1"/>
    <x v="0"/>
    <s v="supp_child_disability"/>
    <m/>
    <m/>
    <x v="1"/>
    <n v="18183"/>
    <s v="prop"/>
    <x v="44"/>
    <x v="0"/>
    <x v="1"/>
  </r>
  <r>
    <x v="1"/>
    <x v="0"/>
    <s v="supp_child_disability"/>
    <m/>
    <m/>
    <x v="1"/>
    <n v="17016"/>
    <s v="prop"/>
    <x v="44"/>
    <x v="1"/>
    <x v="1"/>
  </r>
  <r>
    <x v="2"/>
    <x v="0"/>
    <s v="supp_child_disability"/>
    <m/>
    <m/>
    <x v="1"/>
    <n v="12"/>
    <s v="prop"/>
    <x v="44"/>
    <x v="0"/>
    <x v="1"/>
  </r>
  <r>
    <x v="2"/>
    <x v="0"/>
    <s v="supp_child_disability"/>
    <m/>
    <m/>
    <x v="1"/>
    <n v="6"/>
    <s v="prop"/>
    <x v="44"/>
    <x v="1"/>
    <x v="1"/>
  </r>
  <r>
    <x v="2"/>
    <x v="1"/>
    <s v="supp_child_disability"/>
    <m/>
    <m/>
    <x v="1"/>
    <n v="183"/>
    <s v="prop"/>
    <x v="44"/>
    <x v="0"/>
    <x v="1"/>
  </r>
  <r>
    <x v="2"/>
    <x v="1"/>
    <s v="supp_child_disability"/>
    <m/>
    <m/>
    <x v="1"/>
    <n v="144"/>
    <s v="prop"/>
    <x v="44"/>
    <x v="1"/>
    <x v="1"/>
  </r>
  <r>
    <x v="2"/>
    <x v="2"/>
    <s v="supp_child_disability"/>
    <m/>
    <m/>
    <x v="1"/>
    <n v="435"/>
    <s v="prop"/>
    <x v="44"/>
    <x v="0"/>
    <x v="1"/>
  </r>
  <r>
    <x v="2"/>
    <x v="2"/>
    <s v="supp_child_disability"/>
    <m/>
    <m/>
    <x v="1"/>
    <n v="291"/>
    <s v="prop"/>
    <x v="44"/>
    <x v="1"/>
    <x v="1"/>
  </r>
  <r>
    <x v="2"/>
    <x v="3"/>
    <s v="supp_child_disability"/>
    <m/>
    <m/>
    <x v="1"/>
    <n v="63"/>
    <s v="prop"/>
    <x v="44"/>
    <x v="0"/>
    <x v="1"/>
  </r>
  <r>
    <x v="2"/>
    <x v="3"/>
    <s v="supp_child_disability"/>
    <m/>
    <m/>
    <x v="1"/>
    <n v="75"/>
    <s v="prop"/>
    <x v="44"/>
    <x v="1"/>
    <x v="1"/>
  </r>
  <r>
    <x v="0"/>
    <x v="1"/>
    <s v="supp_disability"/>
    <m/>
    <m/>
    <x v="2"/>
    <m/>
    <s v="prop"/>
    <x v="45"/>
    <x v="2"/>
    <x v="1"/>
  </r>
  <r>
    <x v="0"/>
    <x v="2"/>
    <s v="supp_disability"/>
    <m/>
    <m/>
    <x v="2"/>
    <m/>
    <s v="prop"/>
    <x v="45"/>
    <x v="2"/>
    <x v="1"/>
  </r>
  <r>
    <x v="1"/>
    <x v="0"/>
    <s v="supp_disability"/>
    <m/>
    <m/>
    <x v="2"/>
    <n v="123438"/>
    <s v="prop"/>
    <x v="45"/>
    <x v="0"/>
    <x v="1"/>
  </r>
  <r>
    <x v="1"/>
    <x v="1"/>
    <s v="supp_disability"/>
    <m/>
    <m/>
    <x v="2"/>
    <m/>
    <s v="prop"/>
    <x v="45"/>
    <x v="2"/>
    <x v="1"/>
  </r>
  <r>
    <x v="2"/>
    <x v="0"/>
    <s v="supp_disability"/>
    <m/>
    <m/>
    <x v="2"/>
    <n v="231"/>
    <s v="prop"/>
    <x v="45"/>
    <x v="0"/>
    <x v="1"/>
  </r>
  <r>
    <x v="2"/>
    <x v="0"/>
    <s v="supp_disability"/>
    <m/>
    <m/>
    <x v="2"/>
    <n v="168"/>
    <s v="prop"/>
    <x v="45"/>
    <x v="1"/>
    <x v="1"/>
  </r>
  <r>
    <x v="2"/>
    <x v="1"/>
    <s v="supp_disability"/>
    <m/>
    <m/>
    <x v="2"/>
    <m/>
    <s v="prop"/>
    <x v="45"/>
    <x v="2"/>
    <x v="1"/>
  </r>
  <r>
    <x v="2"/>
    <x v="2"/>
    <s v="supp_disability"/>
    <m/>
    <m/>
    <x v="2"/>
    <m/>
    <s v="prop"/>
    <x v="45"/>
    <x v="2"/>
    <x v="1"/>
  </r>
  <r>
    <x v="0"/>
    <x v="0"/>
    <s v="supp_disability"/>
    <m/>
    <m/>
    <x v="0"/>
    <n v="1041"/>
    <s v="prop"/>
    <x v="45"/>
    <x v="0"/>
    <x v="1"/>
  </r>
  <r>
    <x v="0"/>
    <x v="0"/>
    <s v="supp_disability"/>
    <m/>
    <m/>
    <x v="0"/>
    <n v="996"/>
    <s v="prop"/>
    <x v="45"/>
    <x v="1"/>
    <x v="1"/>
  </r>
  <r>
    <x v="1"/>
    <x v="0"/>
    <s v="supp_disability"/>
    <m/>
    <m/>
    <x v="0"/>
    <n v="747"/>
    <s v="prop"/>
    <x v="45"/>
    <x v="0"/>
    <x v="1"/>
  </r>
  <r>
    <x v="1"/>
    <x v="0"/>
    <s v="supp_disability"/>
    <m/>
    <m/>
    <x v="0"/>
    <n v="717"/>
    <s v="prop"/>
    <x v="45"/>
    <x v="1"/>
    <x v="1"/>
  </r>
  <r>
    <x v="2"/>
    <x v="1"/>
    <s v="supp_disability"/>
    <m/>
    <m/>
    <x v="0"/>
    <m/>
    <s v="prop"/>
    <x v="45"/>
    <x v="0"/>
    <x v="1"/>
  </r>
  <r>
    <x v="2"/>
    <x v="1"/>
    <s v="supp_disability"/>
    <m/>
    <m/>
    <x v="0"/>
    <n v="9"/>
    <s v="prop"/>
    <x v="45"/>
    <x v="1"/>
    <x v="1"/>
  </r>
  <r>
    <x v="2"/>
    <x v="2"/>
    <s v="supp_disability"/>
    <m/>
    <m/>
    <x v="0"/>
    <n v="9"/>
    <s v="prop"/>
    <x v="45"/>
    <x v="0"/>
    <x v="1"/>
  </r>
  <r>
    <x v="2"/>
    <x v="3"/>
    <s v="supp_disability"/>
    <m/>
    <m/>
    <x v="0"/>
    <m/>
    <s v="prop"/>
    <x v="45"/>
    <x v="0"/>
    <x v="1"/>
  </r>
  <r>
    <x v="2"/>
    <x v="3"/>
    <s v="supp_disability"/>
    <m/>
    <m/>
    <x v="0"/>
    <m/>
    <s v="prop"/>
    <x v="45"/>
    <x v="1"/>
    <x v="1"/>
  </r>
  <r>
    <x v="0"/>
    <x v="0"/>
    <s v="supp_disability"/>
    <m/>
    <m/>
    <x v="1"/>
    <n v="29886"/>
    <s v="prop"/>
    <x v="45"/>
    <x v="0"/>
    <x v="1"/>
  </r>
  <r>
    <x v="0"/>
    <x v="0"/>
    <s v="supp_disability"/>
    <m/>
    <m/>
    <x v="1"/>
    <n v="28308"/>
    <s v="prop"/>
    <x v="45"/>
    <x v="1"/>
    <x v="1"/>
  </r>
  <r>
    <x v="0"/>
    <x v="1"/>
    <s v="supp_disability"/>
    <m/>
    <m/>
    <x v="1"/>
    <m/>
    <s v="prop"/>
    <x v="45"/>
    <x v="2"/>
    <x v="1"/>
  </r>
  <r>
    <x v="1"/>
    <x v="0"/>
    <s v="supp_disability"/>
    <m/>
    <m/>
    <x v="1"/>
    <n v="18183"/>
    <s v="prop"/>
    <x v="45"/>
    <x v="0"/>
    <x v="1"/>
  </r>
  <r>
    <x v="1"/>
    <x v="0"/>
    <s v="supp_disability"/>
    <m/>
    <m/>
    <x v="1"/>
    <n v="17016"/>
    <s v="prop"/>
    <x v="45"/>
    <x v="1"/>
    <x v="1"/>
  </r>
  <r>
    <x v="2"/>
    <x v="0"/>
    <s v="supp_disability"/>
    <m/>
    <m/>
    <x v="1"/>
    <n v="12"/>
    <s v="prop"/>
    <x v="45"/>
    <x v="0"/>
    <x v="1"/>
  </r>
  <r>
    <x v="2"/>
    <x v="0"/>
    <s v="supp_disability"/>
    <m/>
    <m/>
    <x v="1"/>
    <n v="6"/>
    <s v="prop"/>
    <x v="45"/>
    <x v="1"/>
    <x v="1"/>
  </r>
  <r>
    <x v="0"/>
    <x v="2"/>
    <s v="supp_winter_payment"/>
    <m/>
    <m/>
    <x v="2"/>
    <m/>
    <s v="prop"/>
    <x v="46"/>
    <x v="2"/>
    <x v="1"/>
  </r>
  <r>
    <x v="2"/>
    <x v="0"/>
    <s v="supp_winter_payment"/>
    <m/>
    <m/>
    <x v="2"/>
    <n v="231"/>
    <s v="prop"/>
    <x v="46"/>
    <x v="0"/>
    <x v="1"/>
  </r>
  <r>
    <x v="2"/>
    <x v="0"/>
    <s v="supp_winter_payment"/>
    <m/>
    <m/>
    <x v="2"/>
    <n v="168"/>
    <s v="prop"/>
    <x v="46"/>
    <x v="1"/>
    <x v="1"/>
  </r>
  <r>
    <x v="2"/>
    <x v="2"/>
    <s v="supp_winter_payment"/>
    <m/>
    <m/>
    <x v="2"/>
    <m/>
    <s v="prop"/>
    <x v="46"/>
    <x v="2"/>
    <x v="1"/>
  </r>
  <r>
    <x v="0"/>
    <x v="0"/>
    <s v="supp_winter_payment"/>
    <m/>
    <m/>
    <x v="0"/>
    <n v="1041"/>
    <s v="prop"/>
    <x v="46"/>
    <x v="0"/>
    <x v="1"/>
  </r>
  <r>
    <x v="0"/>
    <x v="0"/>
    <s v="supp_winter_payment"/>
    <m/>
    <m/>
    <x v="0"/>
    <n v="996"/>
    <s v="prop"/>
    <x v="46"/>
    <x v="1"/>
    <x v="1"/>
  </r>
  <r>
    <x v="1"/>
    <x v="0"/>
    <s v="supp_winter_payment"/>
    <m/>
    <m/>
    <x v="0"/>
    <n v="747"/>
    <s v="prop"/>
    <x v="46"/>
    <x v="0"/>
    <x v="1"/>
  </r>
  <r>
    <x v="1"/>
    <x v="0"/>
    <s v="supp_winter_payment"/>
    <m/>
    <m/>
    <x v="0"/>
    <n v="717"/>
    <s v="prop"/>
    <x v="46"/>
    <x v="1"/>
    <x v="1"/>
  </r>
  <r>
    <x v="2"/>
    <x v="1"/>
    <s v="supp_winter_payment"/>
    <m/>
    <m/>
    <x v="0"/>
    <m/>
    <s v="prop"/>
    <x v="46"/>
    <x v="0"/>
    <x v="1"/>
  </r>
  <r>
    <x v="2"/>
    <x v="1"/>
    <s v="supp_winter_payment"/>
    <m/>
    <m/>
    <x v="0"/>
    <n v="9"/>
    <s v="prop"/>
    <x v="46"/>
    <x v="1"/>
    <x v="1"/>
  </r>
  <r>
    <x v="2"/>
    <x v="2"/>
    <s v="supp_winter_payment"/>
    <m/>
    <m/>
    <x v="0"/>
    <n v="9"/>
    <s v="prop"/>
    <x v="46"/>
    <x v="0"/>
    <x v="1"/>
  </r>
  <r>
    <x v="2"/>
    <x v="3"/>
    <s v="supp_winter_payment"/>
    <m/>
    <m/>
    <x v="0"/>
    <m/>
    <s v="prop"/>
    <x v="46"/>
    <x v="1"/>
    <x v="1"/>
  </r>
  <r>
    <x v="0"/>
    <x v="0"/>
    <s v="supp_winter_payment"/>
    <m/>
    <m/>
    <x v="1"/>
    <n v="28308"/>
    <s v="prop"/>
    <x v="46"/>
    <x v="1"/>
    <x v="1"/>
  </r>
  <r>
    <x v="1"/>
    <x v="0"/>
    <s v="supp_winter_payment"/>
    <m/>
    <m/>
    <x v="1"/>
    <n v="18183"/>
    <s v="prop"/>
    <x v="46"/>
    <x v="0"/>
    <x v="1"/>
  </r>
  <r>
    <x v="1"/>
    <x v="0"/>
    <s v="supp_winter_payment"/>
    <m/>
    <m/>
    <x v="1"/>
    <n v="17016"/>
    <s v="prop"/>
    <x v="46"/>
    <x v="1"/>
    <x v="1"/>
  </r>
  <r>
    <x v="2"/>
    <x v="0"/>
    <s v="supp_winter_payment"/>
    <m/>
    <m/>
    <x v="1"/>
    <n v="12"/>
    <s v="prop"/>
    <x v="46"/>
    <x v="0"/>
    <x v="1"/>
  </r>
  <r>
    <x v="2"/>
    <x v="0"/>
    <s v="supp_winter_payment"/>
    <m/>
    <m/>
    <x v="1"/>
    <n v="6"/>
    <s v="prop"/>
    <x v="46"/>
    <x v="1"/>
    <x v="1"/>
  </r>
  <r>
    <x v="0"/>
    <x v="0"/>
    <s v="Youth_prior_year"/>
    <m/>
    <m/>
    <x v="2"/>
    <n v="322962"/>
    <s v="prop"/>
    <x v="47"/>
    <x v="0"/>
    <x v="1"/>
  </r>
  <r>
    <x v="0"/>
    <x v="1"/>
    <s v="Youth_prior_year"/>
    <m/>
    <m/>
    <x v="2"/>
    <m/>
    <s v="prop"/>
    <x v="47"/>
    <x v="2"/>
    <x v="1"/>
  </r>
  <r>
    <x v="0"/>
    <x v="2"/>
    <s v="Youth_prior_year"/>
    <m/>
    <m/>
    <x v="2"/>
    <n v="968304"/>
    <s v="prop"/>
    <x v="47"/>
    <x v="0"/>
    <x v="1"/>
  </r>
  <r>
    <x v="0"/>
    <x v="2"/>
    <s v="Youth_prior_year"/>
    <m/>
    <m/>
    <x v="2"/>
    <n v="983703"/>
    <s v="prop"/>
    <x v="47"/>
    <x v="1"/>
    <x v="1"/>
  </r>
  <r>
    <x v="0"/>
    <x v="2"/>
    <s v="Youth_prior_year"/>
    <m/>
    <m/>
    <x v="2"/>
    <m/>
    <s v="prop"/>
    <x v="47"/>
    <x v="2"/>
    <x v="1"/>
  </r>
  <r>
    <x v="0"/>
    <x v="3"/>
    <s v="Youth_prior_year"/>
    <m/>
    <m/>
    <x v="2"/>
    <n v="385086"/>
    <s v="prop"/>
    <x v="47"/>
    <x v="0"/>
    <x v="1"/>
  </r>
  <r>
    <x v="0"/>
    <x v="3"/>
    <s v="Youth_prior_year"/>
    <m/>
    <m/>
    <x v="2"/>
    <n v="428574"/>
    <s v="prop"/>
    <x v="47"/>
    <x v="1"/>
    <x v="1"/>
  </r>
  <r>
    <x v="1"/>
    <x v="0"/>
    <s v="Youth_prior_year"/>
    <m/>
    <m/>
    <x v="2"/>
    <n v="116016"/>
    <s v="prop"/>
    <x v="47"/>
    <x v="1"/>
    <x v="1"/>
  </r>
  <r>
    <x v="1"/>
    <x v="1"/>
    <s v="Youth_prior_year"/>
    <m/>
    <m/>
    <x v="2"/>
    <m/>
    <s v="prop"/>
    <x v="47"/>
    <x v="2"/>
    <x v="1"/>
  </r>
  <r>
    <x v="1"/>
    <x v="2"/>
    <s v="Youth_prior_year"/>
    <m/>
    <m/>
    <x v="2"/>
    <n v="155907"/>
    <s v="prop"/>
    <x v="47"/>
    <x v="0"/>
    <x v="1"/>
  </r>
  <r>
    <x v="1"/>
    <x v="3"/>
    <s v="Youth_prior_year"/>
    <m/>
    <m/>
    <x v="2"/>
    <n v="34806"/>
    <s v="prop"/>
    <x v="47"/>
    <x v="0"/>
    <x v="1"/>
  </r>
  <r>
    <x v="1"/>
    <x v="3"/>
    <s v="Youth_prior_year"/>
    <m/>
    <m/>
    <x v="2"/>
    <n v="39813"/>
    <s v="prop"/>
    <x v="47"/>
    <x v="1"/>
    <x v="1"/>
  </r>
  <r>
    <x v="2"/>
    <x v="0"/>
    <s v="Youth_prior_year"/>
    <m/>
    <m/>
    <x v="2"/>
    <n v="231"/>
    <s v="prop"/>
    <x v="47"/>
    <x v="0"/>
    <x v="1"/>
  </r>
  <r>
    <x v="2"/>
    <x v="0"/>
    <s v="Youth_prior_year"/>
    <m/>
    <m/>
    <x v="2"/>
    <n v="168"/>
    <s v="prop"/>
    <x v="47"/>
    <x v="1"/>
    <x v="1"/>
  </r>
  <r>
    <x v="2"/>
    <x v="1"/>
    <s v="Youth_prior_year"/>
    <m/>
    <m/>
    <x v="2"/>
    <n v="3264"/>
    <s v="prop"/>
    <x v="47"/>
    <x v="0"/>
    <x v="1"/>
  </r>
  <r>
    <x v="2"/>
    <x v="1"/>
    <s v="Youth_prior_year"/>
    <m/>
    <m/>
    <x v="2"/>
    <n v="2253"/>
    <s v="prop"/>
    <x v="47"/>
    <x v="1"/>
    <x v="1"/>
  </r>
  <r>
    <x v="2"/>
    <x v="1"/>
    <s v="Youth_prior_year"/>
    <m/>
    <m/>
    <x v="2"/>
    <m/>
    <s v="prop"/>
    <x v="47"/>
    <x v="2"/>
    <x v="1"/>
  </r>
  <r>
    <x v="2"/>
    <x v="2"/>
    <s v="Youth_prior_year"/>
    <m/>
    <m/>
    <x v="2"/>
    <n v="7020"/>
    <s v="prop"/>
    <x v="47"/>
    <x v="0"/>
    <x v="1"/>
  </r>
  <r>
    <x v="2"/>
    <x v="2"/>
    <s v="Youth_prior_year"/>
    <m/>
    <m/>
    <x v="2"/>
    <n v="4689"/>
    <s v="prop"/>
    <x v="47"/>
    <x v="1"/>
    <x v="1"/>
  </r>
  <r>
    <x v="2"/>
    <x v="2"/>
    <s v="Youth_prior_year"/>
    <m/>
    <m/>
    <x v="2"/>
    <m/>
    <s v="prop"/>
    <x v="47"/>
    <x v="2"/>
    <x v="1"/>
  </r>
  <r>
    <x v="2"/>
    <x v="3"/>
    <s v="Youth_prior_year"/>
    <m/>
    <m/>
    <x v="2"/>
    <n v="699"/>
    <s v="prop"/>
    <x v="47"/>
    <x v="0"/>
    <x v="1"/>
  </r>
  <r>
    <x v="2"/>
    <x v="3"/>
    <s v="Youth_prior_year"/>
    <m/>
    <m/>
    <x v="2"/>
    <n v="885"/>
    <s v="prop"/>
    <x v="47"/>
    <x v="1"/>
    <x v="1"/>
  </r>
  <r>
    <x v="0"/>
    <x v="0"/>
    <s v="Youth_prior_year"/>
    <m/>
    <m/>
    <x v="0"/>
    <n v="1041"/>
    <s v="prop"/>
    <x v="47"/>
    <x v="0"/>
    <x v="1"/>
  </r>
  <r>
    <x v="0"/>
    <x v="0"/>
    <s v="Youth_prior_year"/>
    <m/>
    <m/>
    <x v="0"/>
    <n v="996"/>
    <s v="prop"/>
    <x v="47"/>
    <x v="1"/>
    <x v="1"/>
  </r>
  <r>
    <x v="0"/>
    <x v="2"/>
    <s v="Youth_prior_year"/>
    <m/>
    <m/>
    <x v="0"/>
    <n v="3573"/>
    <s v="prop"/>
    <x v="47"/>
    <x v="0"/>
    <x v="1"/>
  </r>
  <r>
    <x v="0"/>
    <x v="2"/>
    <s v="Youth_prior_year"/>
    <m/>
    <m/>
    <x v="0"/>
    <n v="3648"/>
    <s v="prop"/>
    <x v="47"/>
    <x v="1"/>
    <x v="1"/>
  </r>
  <r>
    <x v="0"/>
    <x v="3"/>
    <s v="Youth_prior_year"/>
    <m/>
    <m/>
    <x v="0"/>
    <n v="2448"/>
    <s v="prop"/>
    <x v="47"/>
    <x v="0"/>
    <x v="1"/>
  </r>
  <r>
    <x v="0"/>
    <x v="3"/>
    <s v="Youth_prior_year"/>
    <m/>
    <m/>
    <x v="0"/>
    <n v="2613"/>
    <s v="prop"/>
    <x v="47"/>
    <x v="1"/>
    <x v="1"/>
  </r>
  <r>
    <x v="1"/>
    <x v="0"/>
    <s v="Youth_prior_year"/>
    <m/>
    <m/>
    <x v="0"/>
    <n v="747"/>
    <s v="prop"/>
    <x v="47"/>
    <x v="0"/>
    <x v="1"/>
  </r>
  <r>
    <x v="1"/>
    <x v="0"/>
    <s v="Youth_prior_year"/>
    <m/>
    <m/>
    <x v="0"/>
    <n v="717"/>
    <s v="prop"/>
    <x v="47"/>
    <x v="1"/>
    <x v="1"/>
  </r>
  <r>
    <x v="1"/>
    <x v="2"/>
    <s v="Youth_prior_year"/>
    <m/>
    <m/>
    <x v="0"/>
    <n v="867"/>
    <s v="prop"/>
    <x v="47"/>
    <x v="0"/>
    <x v="1"/>
  </r>
  <r>
    <x v="1"/>
    <x v="2"/>
    <s v="Youth_prior_year"/>
    <m/>
    <m/>
    <x v="0"/>
    <n v="951"/>
    <s v="prop"/>
    <x v="47"/>
    <x v="1"/>
    <x v="1"/>
  </r>
  <r>
    <x v="1"/>
    <x v="3"/>
    <s v="Youth_prior_year"/>
    <m/>
    <m/>
    <x v="0"/>
    <n v="231"/>
    <s v="prop"/>
    <x v="47"/>
    <x v="0"/>
    <x v="1"/>
  </r>
  <r>
    <x v="1"/>
    <x v="3"/>
    <s v="Youth_prior_year"/>
    <m/>
    <m/>
    <x v="0"/>
    <n v="282"/>
    <s v="prop"/>
    <x v="47"/>
    <x v="1"/>
    <x v="1"/>
  </r>
  <r>
    <x v="2"/>
    <x v="1"/>
    <s v="Youth_prior_year"/>
    <m/>
    <m/>
    <x v="0"/>
    <m/>
    <s v="prop"/>
    <x v="47"/>
    <x v="0"/>
    <x v="1"/>
  </r>
  <r>
    <x v="2"/>
    <x v="1"/>
    <s v="Youth_prior_year"/>
    <m/>
    <m/>
    <x v="0"/>
    <n v="9"/>
    <s v="prop"/>
    <x v="47"/>
    <x v="1"/>
    <x v="1"/>
  </r>
  <r>
    <x v="2"/>
    <x v="2"/>
    <s v="Youth_prior_year"/>
    <m/>
    <m/>
    <x v="0"/>
    <n v="9"/>
    <s v="prop"/>
    <x v="47"/>
    <x v="0"/>
    <x v="1"/>
  </r>
  <r>
    <x v="2"/>
    <x v="2"/>
    <s v="Youth_prior_year"/>
    <m/>
    <m/>
    <x v="0"/>
    <n v="9"/>
    <s v="prop"/>
    <x v="47"/>
    <x v="1"/>
    <x v="1"/>
  </r>
  <r>
    <x v="2"/>
    <x v="3"/>
    <s v="Youth_prior_year"/>
    <m/>
    <m/>
    <x v="0"/>
    <m/>
    <s v="prop"/>
    <x v="47"/>
    <x v="0"/>
    <x v="1"/>
  </r>
  <r>
    <x v="2"/>
    <x v="3"/>
    <s v="Youth_prior_year"/>
    <m/>
    <m/>
    <x v="0"/>
    <m/>
    <s v="prop"/>
    <x v="47"/>
    <x v="1"/>
    <x v="1"/>
  </r>
  <r>
    <x v="0"/>
    <x v="0"/>
    <s v="Youth_prior_year"/>
    <m/>
    <m/>
    <x v="1"/>
    <n v="29886"/>
    <s v="prop"/>
    <x v="47"/>
    <x v="0"/>
    <x v="1"/>
  </r>
  <r>
    <x v="0"/>
    <x v="0"/>
    <s v="Youth_prior_year"/>
    <m/>
    <m/>
    <x v="1"/>
    <n v="28308"/>
    <s v="prop"/>
    <x v="47"/>
    <x v="1"/>
    <x v="1"/>
  </r>
  <r>
    <x v="0"/>
    <x v="1"/>
    <s v="Youth_prior_year"/>
    <m/>
    <m/>
    <x v="1"/>
    <m/>
    <s v="prop"/>
    <x v="47"/>
    <x v="2"/>
    <x v="1"/>
  </r>
  <r>
    <x v="0"/>
    <x v="2"/>
    <s v="Youth_prior_year"/>
    <m/>
    <m/>
    <x v="1"/>
    <n v="85578"/>
    <s v="prop"/>
    <x v="47"/>
    <x v="0"/>
    <x v="1"/>
  </r>
  <r>
    <x v="0"/>
    <x v="2"/>
    <s v="Youth_prior_year"/>
    <m/>
    <m/>
    <x v="1"/>
    <n v="86865"/>
    <s v="prop"/>
    <x v="47"/>
    <x v="1"/>
    <x v="1"/>
  </r>
  <r>
    <x v="0"/>
    <x v="3"/>
    <s v="Youth_prior_year"/>
    <m/>
    <m/>
    <x v="1"/>
    <n v="38616"/>
    <s v="prop"/>
    <x v="47"/>
    <x v="0"/>
    <x v="1"/>
  </r>
  <r>
    <x v="0"/>
    <x v="3"/>
    <s v="Youth_prior_year"/>
    <m/>
    <m/>
    <x v="1"/>
    <n v="42030"/>
    <s v="prop"/>
    <x v="47"/>
    <x v="1"/>
    <x v="1"/>
  </r>
  <r>
    <x v="1"/>
    <x v="0"/>
    <s v="Youth_prior_year"/>
    <m/>
    <m/>
    <x v="1"/>
    <n v="18183"/>
    <s v="prop"/>
    <x v="47"/>
    <x v="0"/>
    <x v="1"/>
  </r>
  <r>
    <x v="1"/>
    <x v="0"/>
    <s v="Youth_prior_year"/>
    <m/>
    <m/>
    <x v="1"/>
    <n v="17016"/>
    <s v="prop"/>
    <x v="47"/>
    <x v="1"/>
    <x v="1"/>
  </r>
  <r>
    <x v="1"/>
    <x v="2"/>
    <s v="Youth_prior_year"/>
    <m/>
    <m/>
    <x v="1"/>
    <n v="21675"/>
    <s v="prop"/>
    <x v="47"/>
    <x v="0"/>
    <x v="1"/>
  </r>
  <r>
    <x v="1"/>
    <x v="2"/>
    <s v="Youth_prior_year"/>
    <m/>
    <m/>
    <x v="1"/>
    <n v="23022"/>
    <s v="prop"/>
    <x v="47"/>
    <x v="1"/>
    <x v="1"/>
  </r>
  <r>
    <x v="1"/>
    <x v="3"/>
    <s v="Youth_prior_year"/>
    <m/>
    <m/>
    <x v="1"/>
    <n v="4815"/>
    <s v="prop"/>
    <x v="47"/>
    <x v="0"/>
    <x v="1"/>
  </r>
  <r>
    <x v="1"/>
    <x v="3"/>
    <s v="Youth_prior_year"/>
    <m/>
    <m/>
    <x v="1"/>
    <n v="5691"/>
    <s v="prop"/>
    <x v="47"/>
    <x v="1"/>
    <x v="1"/>
  </r>
  <r>
    <x v="2"/>
    <x v="0"/>
    <s v="Youth_prior_year"/>
    <m/>
    <m/>
    <x v="1"/>
    <n v="12"/>
    <s v="prop"/>
    <x v="47"/>
    <x v="0"/>
    <x v="1"/>
  </r>
  <r>
    <x v="2"/>
    <x v="0"/>
    <s v="Youth_prior_year"/>
    <m/>
    <m/>
    <x v="1"/>
    <n v="6"/>
    <s v="prop"/>
    <x v="47"/>
    <x v="1"/>
    <x v="1"/>
  </r>
  <r>
    <x v="2"/>
    <x v="1"/>
    <s v="Youth_prior_year"/>
    <m/>
    <m/>
    <x v="1"/>
    <n v="183"/>
    <s v="prop"/>
    <x v="47"/>
    <x v="0"/>
    <x v="1"/>
  </r>
  <r>
    <x v="2"/>
    <x v="1"/>
    <s v="Youth_prior_year"/>
    <m/>
    <m/>
    <x v="1"/>
    <n v="144"/>
    <s v="prop"/>
    <x v="47"/>
    <x v="1"/>
    <x v="1"/>
  </r>
  <r>
    <x v="2"/>
    <x v="2"/>
    <s v="Youth_prior_year"/>
    <m/>
    <m/>
    <x v="1"/>
    <n v="435"/>
    <s v="prop"/>
    <x v="47"/>
    <x v="0"/>
    <x v="1"/>
  </r>
  <r>
    <x v="2"/>
    <x v="2"/>
    <s v="Youth_prior_year"/>
    <m/>
    <m/>
    <x v="1"/>
    <n v="291"/>
    <s v="prop"/>
    <x v="47"/>
    <x v="1"/>
    <x v="1"/>
  </r>
  <r>
    <x v="2"/>
    <x v="3"/>
    <s v="Youth_prior_year"/>
    <m/>
    <m/>
    <x v="1"/>
    <n v="63"/>
    <s v="prop"/>
    <x v="47"/>
    <x v="0"/>
    <x v="1"/>
  </r>
  <r>
    <x v="2"/>
    <x v="3"/>
    <s v="Youth_prior_year"/>
    <m/>
    <m/>
    <x v="1"/>
    <n v="75"/>
    <s v="prop"/>
    <x v="47"/>
    <x v="1"/>
    <x v="1"/>
  </r>
  <r>
    <x v="0"/>
    <x v="1"/>
    <s v="alcohol_drug_referral_from"/>
    <m/>
    <m/>
    <x v="2"/>
    <m/>
    <s v="prop"/>
    <x v="48"/>
    <x v="2"/>
    <x v="1"/>
  </r>
  <r>
    <x v="0"/>
    <x v="2"/>
    <s v="alcohol_drug_referral_from"/>
    <m/>
    <m/>
    <x v="2"/>
    <m/>
    <s v="prop"/>
    <x v="48"/>
    <x v="2"/>
    <x v="1"/>
  </r>
  <r>
    <x v="1"/>
    <x v="1"/>
    <s v="alcohol_drug_referral_from"/>
    <m/>
    <m/>
    <x v="2"/>
    <m/>
    <s v="prop"/>
    <x v="48"/>
    <x v="2"/>
    <x v="1"/>
  </r>
  <r>
    <x v="2"/>
    <x v="0"/>
    <s v="alcohol_drug_referral_from"/>
    <m/>
    <m/>
    <x v="2"/>
    <n v="231"/>
    <s v="prop"/>
    <x v="48"/>
    <x v="0"/>
    <x v="1"/>
  </r>
  <r>
    <x v="2"/>
    <x v="0"/>
    <s v="alcohol_drug_referral_from"/>
    <m/>
    <m/>
    <x v="2"/>
    <n v="168"/>
    <s v="prop"/>
    <x v="48"/>
    <x v="1"/>
    <x v="1"/>
  </r>
  <r>
    <x v="2"/>
    <x v="1"/>
    <s v="alcohol_drug_referral_from"/>
    <m/>
    <m/>
    <x v="2"/>
    <n v="3264"/>
    <s v="prop"/>
    <x v="48"/>
    <x v="0"/>
    <x v="1"/>
  </r>
  <r>
    <x v="2"/>
    <x v="1"/>
    <s v="alcohol_drug_referral_from"/>
    <m/>
    <m/>
    <x v="2"/>
    <n v="2253"/>
    <s v="prop"/>
    <x v="48"/>
    <x v="1"/>
    <x v="1"/>
  </r>
  <r>
    <x v="2"/>
    <x v="1"/>
    <s v="alcohol_drug_referral_from"/>
    <m/>
    <m/>
    <x v="2"/>
    <m/>
    <s v="prop"/>
    <x v="48"/>
    <x v="2"/>
    <x v="1"/>
  </r>
  <r>
    <x v="2"/>
    <x v="2"/>
    <s v="alcohol_drug_referral_from"/>
    <m/>
    <m/>
    <x v="2"/>
    <n v="4689"/>
    <s v="prop"/>
    <x v="48"/>
    <x v="1"/>
    <x v="1"/>
  </r>
  <r>
    <x v="2"/>
    <x v="2"/>
    <s v="alcohol_drug_referral_from"/>
    <m/>
    <m/>
    <x v="2"/>
    <m/>
    <s v="prop"/>
    <x v="48"/>
    <x v="2"/>
    <x v="1"/>
  </r>
  <r>
    <x v="2"/>
    <x v="3"/>
    <s v="alcohol_drug_referral_from"/>
    <m/>
    <m/>
    <x v="2"/>
    <n v="699"/>
    <s v="prop"/>
    <x v="48"/>
    <x v="0"/>
    <x v="1"/>
  </r>
  <r>
    <x v="2"/>
    <x v="3"/>
    <s v="alcohol_drug_referral_from"/>
    <m/>
    <m/>
    <x v="2"/>
    <n v="885"/>
    <s v="prop"/>
    <x v="48"/>
    <x v="1"/>
    <x v="1"/>
  </r>
  <r>
    <x v="0"/>
    <x v="0"/>
    <s v="alcohol_drug_referral_from"/>
    <m/>
    <m/>
    <x v="0"/>
    <n v="1041"/>
    <s v="prop"/>
    <x v="48"/>
    <x v="0"/>
    <x v="1"/>
  </r>
  <r>
    <x v="0"/>
    <x v="0"/>
    <s v="alcohol_drug_referral_from"/>
    <m/>
    <m/>
    <x v="0"/>
    <n v="996"/>
    <s v="prop"/>
    <x v="48"/>
    <x v="1"/>
    <x v="1"/>
  </r>
  <r>
    <x v="0"/>
    <x v="1"/>
    <s v="alcohol_drug_referral_from"/>
    <m/>
    <m/>
    <x v="0"/>
    <n v="1146"/>
    <s v="prop"/>
    <x v="48"/>
    <x v="0"/>
    <x v="1"/>
  </r>
  <r>
    <x v="0"/>
    <x v="3"/>
    <s v="alcohol_drug_referral_from"/>
    <m/>
    <m/>
    <x v="0"/>
    <n v="2613"/>
    <s v="prop"/>
    <x v="48"/>
    <x v="1"/>
    <x v="1"/>
  </r>
  <r>
    <x v="1"/>
    <x v="0"/>
    <s v="alcohol_drug_referral_from"/>
    <m/>
    <m/>
    <x v="0"/>
    <n v="747"/>
    <s v="prop"/>
    <x v="48"/>
    <x v="0"/>
    <x v="1"/>
  </r>
  <r>
    <x v="1"/>
    <x v="0"/>
    <s v="alcohol_drug_referral_from"/>
    <m/>
    <m/>
    <x v="0"/>
    <n v="717"/>
    <s v="prop"/>
    <x v="48"/>
    <x v="1"/>
    <x v="1"/>
  </r>
  <r>
    <x v="1"/>
    <x v="2"/>
    <s v="alcohol_drug_referral_from"/>
    <m/>
    <m/>
    <x v="0"/>
    <n v="951"/>
    <s v="prop"/>
    <x v="48"/>
    <x v="1"/>
    <x v="1"/>
  </r>
  <r>
    <x v="1"/>
    <x v="3"/>
    <s v="alcohol_drug_referral_from"/>
    <m/>
    <m/>
    <x v="0"/>
    <n v="231"/>
    <s v="prop"/>
    <x v="48"/>
    <x v="0"/>
    <x v="1"/>
  </r>
  <r>
    <x v="1"/>
    <x v="3"/>
    <s v="alcohol_drug_referral_from"/>
    <m/>
    <m/>
    <x v="0"/>
    <n v="282"/>
    <s v="prop"/>
    <x v="48"/>
    <x v="1"/>
    <x v="1"/>
  </r>
  <r>
    <x v="2"/>
    <x v="1"/>
    <s v="alcohol_drug_referral_from"/>
    <m/>
    <m/>
    <x v="0"/>
    <m/>
    <s v="prop"/>
    <x v="48"/>
    <x v="0"/>
    <x v="1"/>
  </r>
  <r>
    <x v="2"/>
    <x v="1"/>
    <s v="alcohol_drug_referral_from"/>
    <m/>
    <m/>
    <x v="0"/>
    <n v="9"/>
    <s v="prop"/>
    <x v="48"/>
    <x v="1"/>
    <x v="1"/>
  </r>
  <r>
    <x v="2"/>
    <x v="2"/>
    <s v="alcohol_drug_referral_from"/>
    <m/>
    <m/>
    <x v="0"/>
    <n v="9"/>
    <s v="prop"/>
    <x v="48"/>
    <x v="0"/>
    <x v="1"/>
  </r>
  <r>
    <x v="2"/>
    <x v="2"/>
    <s v="alcohol_drug_referral_from"/>
    <m/>
    <m/>
    <x v="0"/>
    <n v="9"/>
    <s v="prop"/>
    <x v="48"/>
    <x v="1"/>
    <x v="1"/>
  </r>
  <r>
    <x v="2"/>
    <x v="3"/>
    <s v="alcohol_drug_referral_from"/>
    <m/>
    <m/>
    <x v="0"/>
    <m/>
    <s v="prop"/>
    <x v="48"/>
    <x v="0"/>
    <x v="1"/>
  </r>
  <r>
    <x v="2"/>
    <x v="3"/>
    <s v="alcohol_drug_referral_from"/>
    <m/>
    <m/>
    <x v="0"/>
    <m/>
    <s v="prop"/>
    <x v="48"/>
    <x v="1"/>
    <x v="1"/>
  </r>
  <r>
    <x v="0"/>
    <x v="0"/>
    <s v="alcohol_drug_referral_from"/>
    <m/>
    <m/>
    <x v="1"/>
    <n v="29886"/>
    <s v="prop"/>
    <x v="48"/>
    <x v="0"/>
    <x v="1"/>
  </r>
  <r>
    <x v="0"/>
    <x v="0"/>
    <s v="alcohol_drug_referral_from"/>
    <m/>
    <m/>
    <x v="1"/>
    <n v="28308"/>
    <s v="prop"/>
    <x v="48"/>
    <x v="1"/>
    <x v="1"/>
  </r>
  <r>
    <x v="0"/>
    <x v="1"/>
    <s v="alcohol_drug_referral_from"/>
    <m/>
    <m/>
    <x v="1"/>
    <m/>
    <s v="prop"/>
    <x v="48"/>
    <x v="2"/>
    <x v="1"/>
  </r>
  <r>
    <x v="1"/>
    <x v="0"/>
    <s v="alcohol_drug_referral_from"/>
    <m/>
    <m/>
    <x v="1"/>
    <n v="18183"/>
    <s v="prop"/>
    <x v="48"/>
    <x v="0"/>
    <x v="1"/>
  </r>
  <r>
    <x v="1"/>
    <x v="0"/>
    <s v="alcohol_drug_referral_from"/>
    <m/>
    <m/>
    <x v="1"/>
    <n v="17016"/>
    <s v="prop"/>
    <x v="48"/>
    <x v="1"/>
    <x v="1"/>
  </r>
  <r>
    <x v="2"/>
    <x v="0"/>
    <s v="alcohol_drug_referral_from"/>
    <m/>
    <m/>
    <x v="1"/>
    <n v="12"/>
    <s v="prop"/>
    <x v="48"/>
    <x v="0"/>
    <x v="1"/>
  </r>
  <r>
    <x v="2"/>
    <x v="0"/>
    <s v="alcohol_drug_referral_from"/>
    <m/>
    <m/>
    <x v="1"/>
    <n v="6"/>
    <s v="prop"/>
    <x v="48"/>
    <x v="1"/>
    <x v="1"/>
  </r>
  <r>
    <x v="2"/>
    <x v="1"/>
    <s v="alcohol_drug_referral_from"/>
    <m/>
    <m/>
    <x v="1"/>
    <n v="183"/>
    <s v="prop"/>
    <x v="48"/>
    <x v="0"/>
    <x v="1"/>
  </r>
  <r>
    <x v="2"/>
    <x v="1"/>
    <s v="alcohol_drug_referral_from"/>
    <m/>
    <m/>
    <x v="1"/>
    <n v="144"/>
    <s v="prop"/>
    <x v="48"/>
    <x v="1"/>
    <x v="1"/>
  </r>
  <r>
    <x v="2"/>
    <x v="2"/>
    <s v="alcohol_drug_referral_from"/>
    <m/>
    <m/>
    <x v="1"/>
    <n v="435"/>
    <s v="prop"/>
    <x v="48"/>
    <x v="0"/>
    <x v="1"/>
  </r>
  <r>
    <x v="2"/>
    <x v="2"/>
    <s v="alcohol_drug_referral_from"/>
    <m/>
    <m/>
    <x v="1"/>
    <n v="291"/>
    <s v="prop"/>
    <x v="48"/>
    <x v="1"/>
    <x v="1"/>
  </r>
  <r>
    <x v="2"/>
    <x v="3"/>
    <s v="alcohol_drug_referral_from"/>
    <m/>
    <m/>
    <x v="1"/>
    <n v="63"/>
    <s v="prop"/>
    <x v="48"/>
    <x v="0"/>
    <x v="1"/>
  </r>
  <r>
    <x v="2"/>
    <x v="3"/>
    <s v="alcohol_drug_referral_from"/>
    <m/>
    <m/>
    <x v="1"/>
    <n v="75"/>
    <s v="prop"/>
    <x v="48"/>
    <x v="1"/>
    <x v="1"/>
  </r>
  <r>
    <x v="0"/>
    <x v="1"/>
    <s v="pension_payment_year_prior"/>
    <m/>
    <m/>
    <x v="2"/>
    <m/>
    <s v="prop"/>
    <x v="49"/>
    <x v="2"/>
    <x v="1"/>
  </r>
  <r>
    <x v="0"/>
    <x v="2"/>
    <s v="pension_payment_year_prior"/>
    <m/>
    <m/>
    <x v="2"/>
    <m/>
    <s v="prop"/>
    <x v="49"/>
    <x v="2"/>
    <x v="1"/>
  </r>
  <r>
    <x v="1"/>
    <x v="0"/>
    <s v="pension_payment_year_prior"/>
    <m/>
    <m/>
    <x v="2"/>
    <n v="123438"/>
    <s v="prop"/>
    <x v="49"/>
    <x v="0"/>
    <x v="1"/>
  </r>
  <r>
    <x v="1"/>
    <x v="1"/>
    <s v="pension_payment_year_prior"/>
    <m/>
    <m/>
    <x v="2"/>
    <m/>
    <s v="prop"/>
    <x v="49"/>
    <x v="2"/>
    <x v="1"/>
  </r>
  <r>
    <x v="2"/>
    <x v="0"/>
    <s v="pension_payment_year_prior"/>
    <m/>
    <m/>
    <x v="2"/>
    <n v="231"/>
    <s v="prop"/>
    <x v="49"/>
    <x v="0"/>
    <x v="1"/>
  </r>
  <r>
    <x v="2"/>
    <x v="0"/>
    <s v="pension_payment_year_prior"/>
    <m/>
    <m/>
    <x v="2"/>
    <n v="168"/>
    <s v="prop"/>
    <x v="49"/>
    <x v="1"/>
    <x v="1"/>
  </r>
  <r>
    <x v="2"/>
    <x v="1"/>
    <s v="pension_payment_year_prior"/>
    <m/>
    <m/>
    <x v="2"/>
    <m/>
    <s v="prop"/>
    <x v="49"/>
    <x v="2"/>
    <x v="1"/>
  </r>
  <r>
    <x v="2"/>
    <x v="2"/>
    <s v="pension_payment_year_prior"/>
    <m/>
    <m/>
    <x v="2"/>
    <m/>
    <s v="prop"/>
    <x v="49"/>
    <x v="2"/>
    <x v="1"/>
  </r>
  <r>
    <x v="0"/>
    <x v="0"/>
    <s v="pension_payment_year_prior"/>
    <m/>
    <m/>
    <x v="0"/>
    <n v="1041"/>
    <s v="prop"/>
    <x v="49"/>
    <x v="0"/>
    <x v="1"/>
  </r>
  <r>
    <x v="0"/>
    <x v="0"/>
    <s v="pension_payment_year_prior"/>
    <m/>
    <m/>
    <x v="0"/>
    <n v="996"/>
    <s v="prop"/>
    <x v="49"/>
    <x v="1"/>
    <x v="1"/>
  </r>
  <r>
    <x v="0"/>
    <x v="1"/>
    <s v="pension_payment_year_prior"/>
    <m/>
    <m/>
    <x v="0"/>
    <n v="1146"/>
    <s v="prop"/>
    <x v="49"/>
    <x v="0"/>
    <x v="1"/>
  </r>
  <r>
    <x v="0"/>
    <x v="1"/>
    <s v="pension_payment_year_prior"/>
    <m/>
    <m/>
    <x v="0"/>
    <n v="987"/>
    <s v="prop"/>
    <x v="49"/>
    <x v="1"/>
    <x v="1"/>
  </r>
  <r>
    <x v="1"/>
    <x v="0"/>
    <s v="pension_payment_year_prior"/>
    <m/>
    <m/>
    <x v="0"/>
    <n v="747"/>
    <s v="prop"/>
    <x v="49"/>
    <x v="0"/>
    <x v="1"/>
  </r>
  <r>
    <x v="1"/>
    <x v="0"/>
    <s v="pension_payment_year_prior"/>
    <m/>
    <m/>
    <x v="0"/>
    <n v="717"/>
    <s v="prop"/>
    <x v="49"/>
    <x v="1"/>
    <x v="1"/>
  </r>
  <r>
    <x v="1"/>
    <x v="1"/>
    <s v="pension_payment_year_prior"/>
    <m/>
    <m/>
    <x v="0"/>
    <n v="519"/>
    <s v="prop"/>
    <x v="49"/>
    <x v="0"/>
    <x v="1"/>
  </r>
  <r>
    <x v="1"/>
    <x v="1"/>
    <s v="pension_payment_year_prior"/>
    <m/>
    <m/>
    <x v="0"/>
    <n v="537"/>
    <s v="prop"/>
    <x v="49"/>
    <x v="1"/>
    <x v="1"/>
  </r>
  <r>
    <x v="2"/>
    <x v="1"/>
    <s v="pension_payment_year_prior"/>
    <m/>
    <m/>
    <x v="0"/>
    <m/>
    <s v="prop"/>
    <x v="49"/>
    <x v="0"/>
    <x v="1"/>
  </r>
  <r>
    <x v="2"/>
    <x v="1"/>
    <s v="pension_payment_year_prior"/>
    <m/>
    <m/>
    <x v="0"/>
    <n v="9"/>
    <s v="prop"/>
    <x v="49"/>
    <x v="1"/>
    <x v="1"/>
  </r>
  <r>
    <x v="2"/>
    <x v="2"/>
    <s v="pension_payment_year_prior"/>
    <m/>
    <m/>
    <x v="0"/>
    <n v="9"/>
    <s v="prop"/>
    <x v="49"/>
    <x v="0"/>
    <x v="1"/>
  </r>
  <r>
    <x v="2"/>
    <x v="2"/>
    <s v="pension_payment_year_prior"/>
    <m/>
    <m/>
    <x v="0"/>
    <n v="9"/>
    <s v="prop"/>
    <x v="49"/>
    <x v="1"/>
    <x v="1"/>
  </r>
  <r>
    <x v="0"/>
    <x v="0"/>
    <s v="pension_payment_year_prior"/>
    <m/>
    <m/>
    <x v="1"/>
    <n v="28308"/>
    <s v="prop"/>
    <x v="49"/>
    <x v="1"/>
    <x v="1"/>
  </r>
  <r>
    <x v="0"/>
    <x v="1"/>
    <s v="pension_payment_year_prior"/>
    <m/>
    <m/>
    <x v="1"/>
    <m/>
    <s v="prop"/>
    <x v="49"/>
    <x v="2"/>
    <x v="1"/>
  </r>
  <r>
    <x v="1"/>
    <x v="0"/>
    <s v="pension_payment_year_prior"/>
    <m/>
    <m/>
    <x v="1"/>
    <n v="18183"/>
    <s v="prop"/>
    <x v="49"/>
    <x v="0"/>
    <x v="1"/>
  </r>
  <r>
    <x v="1"/>
    <x v="0"/>
    <s v="pension_payment_year_prior"/>
    <m/>
    <m/>
    <x v="1"/>
    <n v="17016"/>
    <s v="prop"/>
    <x v="49"/>
    <x v="1"/>
    <x v="1"/>
  </r>
  <r>
    <x v="1"/>
    <x v="1"/>
    <s v="pension_payment_year_prior"/>
    <m/>
    <m/>
    <x v="1"/>
    <n v="14961"/>
    <s v="prop"/>
    <x v="49"/>
    <x v="1"/>
    <x v="1"/>
  </r>
  <r>
    <x v="2"/>
    <x v="0"/>
    <s v="pension_payment_year_prior"/>
    <m/>
    <m/>
    <x v="1"/>
    <n v="12"/>
    <s v="prop"/>
    <x v="49"/>
    <x v="0"/>
    <x v="1"/>
  </r>
  <r>
    <x v="2"/>
    <x v="0"/>
    <s v="pension_payment_year_prior"/>
    <m/>
    <m/>
    <x v="1"/>
    <n v="6"/>
    <s v="prop"/>
    <x v="49"/>
    <x v="1"/>
    <x v="1"/>
  </r>
  <r>
    <x v="2"/>
    <x v="1"/>
    <s v="pension_payment_year_prior"/>
    <m/>
    <m/>
    <x v="1"/>
    <n v="183"/>
    <s v="prop"/>
    <x v="49"/>
    <x v="0"/>
    <x v="1"/>
  </r>
  <r>
    <x v="2"/>
    <x v="1"/>
    <s v="pension_payment_year_prior"/>
    <m/>
    <m/>
    <x v="1"/>
    <n v="144"/>
    <s v="prop"/>
    <x v="49"/>
    <x v="1"/>
    <x v="1"/>
  </r>
  <r>
    <x v="0"/>
    <x v="1"/>
    <s v="pension_prior_year"/>
    <m/>
    <m/>
    <x v="2"/>
    <m/>
    <s v="prop"/>
    <x v="50"/>
    <x v="2"/>
    <x v="1"/>
  </r>
  <r>
    <x v="0"/>
    <x v="2"/>
    <s v="pension_prior_year"/>
    <m/>
    <m/>
    <x v="2"/>
    <m/>
    <s v="prop"/>
    <x v="50"/>
    <x v="2"/>
    <x v="1"/>
  </r>
  <r>
    <x v="1"/>
    <x v="0"/>
    <s v="pension_prior_year"/>
    <m/>
    <m/>
    <x v="2"/>
    <n v="123438"/>
    <s v="prop"/>
    <x v="50"/>
    <x v="0"/>
    <x v="1"/>
  </r>
  <r>
    <x v="1"/>
    <x v="1"/>
    <s v="pension_prior_year"/>
    <m/>
    <m/>
    <x v="2"/>
    <m/>
    <s v="prop"/>
    <x v="50"/>
    <x v="2"/>
    <x v="1"/>
  </r>
  <r>
    <x v="2"/>
    <x v="0"/>
    <s v="pension_prior_year"/>
    <m/>
    <m/>
    <x v="2"/>
    <n v="168"/>
    <s v="prop"/>
    <x v="50"/>
    <x v="1"/>
    <x v="1"/>
  </r>
  <r>
    <x v="2"/>
    <x v="1"/>
    <s v="pension_prior_year"/>
    <m/>
    <m/>
    <x v="2"/>
    <m/>
    <s v="prop"/>
    <x v="50"/>
    <x v="2"/>
    <x v="1"/>
  </r>
  <r>
    <x v="2"/>
    <x v="2"/>
    <s v="pension_prior_year"/>
    <m/>
    <m/>
    <x v="2"/>
    <m/>
    <s v="prop"/>
    <x v="50"/>
    <x v="2"/>
    <x v="1"/>
  </r>
  <r>
    <x v="0"/>
    <x v="0"/>
    <s v="pension_prior_year"/>
    <m/>
    <m/>
    <x v="0"/>
    <n v="1041"/>
    <s v="prop"/>
    <x v="50"/>
    <x v="0"/>
    <x v="1"/>
  </r>
  <r>
    <x v="0"/>
    <x v="0"/>
    <s v="pension_prior_year"/>
    <m/>
    <m/>
    <x v="0"/>
    <n v="996"/>
    <s v="prop"/>
    <x v="50"/>
    <x v="1"/>
    <x v="1"/>
  </r>
  <r>
    <x v="0"/>
    <x v="1"/>
    <s v="pension_prior_year"/>
    <m/>
    <m/>
    <x v="0"/>
    <n v="1146"/>
    <s v="prop"/>
    <x v="50"/>
    <x v="0"/>
    <x v="1"/>
  </r>
  <r>
    <x v="0"/>
    <x v="1"/>
    <s v="pension_prior_year"/>
    <m/>
    <m/>
    <x v="0"/>
    <n v="987"/>
    <s v="prop"/>
    <x v="50"/>
    <x v="1"/>
    <x v="1"/>
  </r>
  <r>
    <x v="1"/>
    <x v="0"/>
    <s v="pension_prior_year"/>
    <m/>
    <m/>
    <x v="0"/>
    <n v="747"/>
    <s v="prop"/>
    <x v="50"/>
    <x v="0"/>
    <x v="1"/>
  </r>
  <r>
    <x v="1"/>
    <x v="0"/>
    <s v="pension_prior_year"/>
    <m/>
    <m/>
    <x v="0"/>
    <n v="717"/>
    <s v="prop"/>
    <x v="50"/>
    <x v="1"/>
    <x v="1"/>
  </r>
  <r>
    <x v="1"/>
    <x v="1"/>
    <s v="pension_prior_year"/>
    <m/>
    <m/>
    <x v="0"/>
    <n v="519"/>
    <s v="prop"/>
    <x v="50"/>
    <x v="0"/>
    <x v="1"/>
  </r>
  <r>
    <x v="1"/>
    <x v="1"/>
    <s v="pension_prior_year"/>
    <m/>
    <m/>
    <x v="0"/>
    <n v="537"/>
    <s v="prop"/>
    <x v="50"/>
    <x v="1"/>
    <x v="1"/>
  </r>
  <r>
    <x v="2"/>
    <x v="1"/>
    <s v="pension_prior_year"/>
    <m/>
    <m/>
    <x v="0"/>
    <m/>
    <s v="prop"/>
    <x v="50"/>
    <x v="0"/>
    <x v="1"/>
  </r>
  <r>
    <x v="2"/>
    <x v="1"/>
    <s v="pension_prior_year"/>
    <m/>
    <m/>
    <x v="0"/>
    <n v="9"/>
    <s v="prop"/>
    <x v="50"/>
    <x v="1"/>
    <x v="1"/>
  </r>
  <r>
    <x v="2"/>
    <x v="2"/>
    <s v="pension_prior_year"/>
    <m/>
    <m/>
    <x v="0"/>
    <n v="9"/>
    <s v="prop"/>
    <x v="50"/>
    <x v="0"/>
    <x v="1"/>
  </r>
  <r>
    <x v="2"/>
    <x v="2"/>
    <s v="pension_prior_year"/>
    <m/>
    <m/>
    <x v="0"/>
    <n v="9"/>
    <s v="prop"/>
    <x v="50"/>
    <x v="1"/>
    <x v="1"/>
  </r>
  <r>
    <x v="2"/>
    <x v="3"/>
    <s v="pension_prior_year"/>
    <m/>
    <m/>
    <x v="0"/>
    <m/>
    <s v="prop"/>
    <x v="50"/>
    <x v="1"/>
    <x v="1"/>
  </r>
  <r>
    <x v="0"/>
    <x v="0"/>
    <s v="pension_prior_year"/>
    <m/>
    <m/>
    <x v="1"/>
    <n v="28308"/>
    <s v="prop"/>
    <x v="50"/>
    <x v="1"/>
    <x v="1"/>
  </r>
  <r>
    <x v="0"/>
    <x v="1"/>
    <s v="pension_prior_year"/>
    <m/>
    <m/>
    <x v="1"/>
    <m/>
    <s v="prop"/>
    <x v="50"/>
    <x v="2"/>
    <x v="1"/>
  </r>
  <r>
    <x v="1"/>
    <x v="0"/>
    <s v="pension_prior_year"/>
    <m/>
    <m/>
    <x v="1"/>
    <n v="18183"/>
    <s v="prop"/>
    <x v="50"/>
    <x v="0"/>
    <x v="1"/>
  </r>
  <r>
    <x v="1"/>
    <x v="0"/>
    <s v="pension_prior_year"/>
    <m/>
    <m/>
    <x v="1"/>
    <n v="17016"/>
    <s v="prop"/>
    <x v="50"/>
    <x v="1"/>
    <x v="1"/>
  </r>
  <r>
    <x v="1"/>
    <x v="1"/>
    <s v="pension_prior_year"/>
    <m/>
    <m/>
    <x v="1"/>
    <n v="15381"/>
    <s v="prop"/>
    <x v="50"/>
    <x v="0"/>
    <x v="1"/>
  </r>
  <r>
    <x v="1"/>
    <x v="1"/>
    <s v="pension_prior_year"/>
    <m/>
    <m/>
    <x v="1"/>
    <n v="14961"/>
    <s v="prop"/>
    <x v="50"/>
    <x v="1"/>
    <x v="1"/>
  </r>
  <r>
    <x v="2"/>
    <x v="0"/>
    <s v="pension_prior_year"/>
    <m/>
    <m/>
    <x v="1"/>
    <n v="12"/>
    <s v="prop"/>
    <x v="50"/>
    <x v="0"/>
    <x v="1"/>
  </r>
  <r>
    <x v="2"/>
    <x v="0"/>
    <s v="pension_prior_year"/>
    <m/>
    <m/>
    <x v="1"/>
    <n v="6"/>
    <s v="prop"/>
    <x v="50"/>
    <x v="1"/>
    <x v="1"/>
  </r>
  <r>
    <x v="2"/>
    <x v="1"/>
    <s v="pension_prior_year"/>
    <m/>
    <m/>
    <x v="1"/>
    <n v="183"/>
    <s v="prop"/>
    <x v="50"/>
    <x v="0"/>
    <x v="1"/>
  </r>
  <r>
    <x v="2"/>
    <x v="1"/>
    <s v="pension_prior_year"/>
    <m/>
    <m/>
    <x v="1"/>
    <n v="144"/>
    <s v="prop"/>
    <x v="50"/>
    <x v="1"/>
    <x v="1"/>
  </r>
  <r>
    <x v="0"/>
    <x v="0"/>
    <s v="charge_other"/>
    <m/>
    <m/>
    <x v="2"/>
    <n v="322962"/>
    <s v="prop"/>
    <x v="51"/>
    <x v="0"/>
    <x v="0"/>
  </r>
  <r>
    <x v="0"/>
    <x v="0"/>
    <s v="charge_other"/>
    <m/>
    <m/>
    <x v="2"/>
    <n v="307629"/>
    <s v="prop"/>
    <x v="51"/>
    <x v="1"/>
    <x v="0"/>
  </r>
  <r>
    <x v="0"/>
    <x v="1"/>
    <s v="charge_other"/>
    <m/>
    <m/>
    <x v="2"/>
    <m/>
    <s v="prop"/>
    <x v="51"/>
    <x v="2"/>
    <x v="0"/>
  </r>
  <r>
    <x v="0"/>
    <x v="2"/>
    <s v="charge_other"/>
    <m/>
    <m/>
    <x v="2"/>
    <m/>
    <s v="prop"/>
    <x v="51"/>
    <x v="2"/>
    <x v="0"/>
  </r>
  <r>
    <x v="0"/>
    <x v="3"/>
    <s v="charge_other"/>
    <m/>
    <m/>
    <x v="2"/>
    <n v="428574"/>
    <s v="prop"/>
    <x v="51"/>
    <x v="1"/>
    <x v="0"/>
  </r>
  <r>
    <x v="1"/>
    <x v="0"/>
    <s v="charge_other"/>
    <m/>
    <m/>
    <x v="2"/>
    <n v="123438"/>
    <s v="prop"/>
    <x v="51"/>
    <x v="0"/>
    <x v="0"/>
  </r>
  <r>
    <x v="1"/>
    <x v="0"/>
    <s v="charge_other"/>
    <m/>
    <m/>
    <x v="2"/>
    <n v="116016"/>
    <s v="prop"/>
    <x v="51"/>
    <x v="1"/>
    <x v="0"/>
  </r>
  <r>
    <x v="1"/>
    <x v="1"/>
    <s v="charge_other"/>
    <m/>
    <m/>
    <x v="2"/>
    <m/>
    <s v="prop"/>
    <x v="51"/>
    <x v="2"/>
    <x v="0"/>
  </r>
  <r>
    <x v="1"/>
    <x v="3"/>
    <s v="charge_other"/>
    <m/>
    <m/>
    <x v="2"/>
    <n v="34806"/>
    <s v="prop"/>
    <x v="51"/>
    <x v="0"/>
    <x v="0"/>
  </r>
  <r>
    <x v="1"/>
    <x v="3"/>
    <s v="charge_other"/>
    <m/>
    <m/>
    <x v="2"/>
    <n v="39813"/>
    <s v="prop"/>
    <x v="51"/>
    <x v="1"/>
    <x v="0"/>
  </r>
  <r>
    <x v="2"/>
    <x v="0"/>
    <s v="charge_other"/>
    <m/>
    <m/>
    <x v="2"/>
    <n v="231"/>
    <s v="prop"/>
    <x v="51"/>
    <x v="0"/>
    <x v="0"/>
  </r>
  <r>
    <x v="2"/>
    <x v="0"/>
    <s v="charge_other"/>
    <m/>
    <m/>
    <x v="2"/>
    <n v="168"/>
    <s v="prop"/>
    <x v="51"/>
    <x v="1"/>
    <x v="0"/>
  </r>
  <r>
    <x v="2"/>
    <x v="1"/>
    <s v="charge_other"/>
    <m/>
    <m/>
    <x v="2"/>
    <n v="3264"/>
    <s v="prop"/>
    <x v="51"/>
    <x v="0"/>
    <x v="0"/>
  </r>
  <r>
    <x v="2"/>
    <x v="1"/>
    <s v="charge_other"/>
    <m/>
    <m/>
    <x v="2"/>
    <n v="2253"/>
    <s v="prop"/>
    <x v="51"/>
    <x v="1"/>
    <x v="0"/>
  </r>
  <r>
    <x v="2"/>
    <x v="1"/>
    <s v="charge_other"/>
    <m/>
    <m/>
    <x v="2"/>
    <m/>
    <s v="prop"/>
    <x v="51"/>
    <x v="2"/>
    <x v="0"/>
  </r>
  <r>
    <x v="2"/>
    <x v="2"/>
    <s v="charge_other"/>
    <m/>
    <m/>
    <x v="2"/>
    <n v="7020"/>
    <s v="prop"/>
    <x v="51"/>
    <x v="0"/>
    <x v="0"/>
  </r>
  <r>
    <x v="2"/>
    <x v="2"/>
    <s v="charge_other"/>
    <m/>
    <m/>
    <x v="2"/>
    <n v="4689"/>
    <s v="prop"/>
    <x v="51"/>
    <x v="1"/>
    <x v="0"/>
  </r>
  <r>
    <x v="2"/>
    <x v="2"/>
    <s v="charge_other"/>
    <m/>
    <m/>
    <x v="2"/>
    <m/>
    <s v="prop"/>
    <x v="51"/>
    <x v="2"/>
    <x v="0"/>
  </r>
  <r>
    <x v="2"/>
    <x v="3"/>
    <s v="charge_other"/>
    <m/>
    <m/>
    <x v="2"/>
    <n v="699"/>
    <s v="prop"/>
    <x v="51"/>
    <x v="0"/>
    <x v="0"/>
  </r>
  <r>
    <x v="2"/>
    <x v="3"/>
    <s v="charge_other"/>
    <m/>
    <m/>
    <x v="2"/>
    <n v="885"/>
    <s v="prop"/>
    <x v="51"/>
    <x v="1"/>
    <x v="0"/>
  </r>
  <r>
    <x v="0"/>
    <x v="0"/>
    <s v="charge_other"/>
    <m/>
    <m/>
    <x v="0"/>
    <n v="1041"/>
    <s v="prop"/>
    <x v="51"/>
    <x v="0"/>
    <x v="0"/>
  </r>
  <r>
    <x v="0"/>
    <x v="0"/>
    <s v="charge_other"/>
    <m/>
    <m/>
    <x v="0"/>
    <n v="996"/>
    <s v="prop"/>
    <x v="51"/>
    <x v="1"/>
    <x v="0"/>
  </r>
  <r>
    <x v="0"/>
    <x v="1"/>
    <s v="charge_other"/>
    <m/>
    <m/>
    <x v="0"/>
    <n v="1146"/>
    <s v="prop"/>
    <x v="51"/>
    <x v="0"/>
    <x v="0"/>
  </r>
  <r>
    <x v="0"/>
    <x v="1"/>
    <s v="charge_other"/>
    <m/>
    <m/>
    <x v="0"/>
    <n v="987"/>
    <s v="prop"/>
    <x v="51"/>
    <x v="1"/>
    <x v="0"/>
  </r>
  <r>
    <x v="0"/>
    <x v="2"/>
    <s v="charge_other"/>
    <m/>
    <m/>
    <x v="0"/>
    <n v="3573"/>
    <s v="prop"/>
    <x v="51"/>
    <x v="0"/>
    <x v="0"/>
  </r>
  <r>
    <x v="0"/>
    <x v="2"/>
    <s v="charge_other"/>
    <m/>
    <m/>
    <x v="0"/>
    <n v="3648"/>
    <s v="prop"/>
    <x v="51"/>
    <x v="1"/>
    <x v="0"/>
  </r>
  <r>
    <x v="0"/>
    <x v="3"/>
    <s v="charge_other"/>
    <m/>
    <m/>
    <x v="0"/>
    <n v="2448"/>
    <s v="prop"/>
    <x v="51"/>
    <x v="0"/>
    <x v="0"/>
  </r>
  <r>
    <x v="0"/>
    <x v="3"/>
    <s v="charge_other"/>
    <m/>
    <m/>
    <x v="0"/>
    <n v="2613"/>
    <s v="prop"/>
    <x v="51"/>
    <x v="1"/>
    <x v="0"/>
  </r>
  <r>
    <x v="1"/>
    <x v="0"/>
    <s v="charge_other"/>
    <m/>
    <m/>
    <x v="0"/>
    <n v="747"/>
    <s v="prop"/>
    <x v="51"/>
    <x v="0"/>
    <x v="0"/>
  </r>
  <r>
    <x v="1"/>
    <x v="0"/>
    <s v="charge_other"/>
    <m/>
    <m/>
    <x v="0"/>
    <n v="717"/>
    <s v="prop"/>
    <x v="51"/>
    <x v="1"/>
    <x v="0"/>
  </r>
  <r>
    <x v="1"/>
    <x v="1"/>
    <s v="charge_other"/>
    <m/>
    <m/>
    <x v="0"/>
    <n v="519"/>
    <s v="prop"/>
    <x v="51"/>
    <x v="0"/>
    <x v="0"/>
  </r>
  <r>
    <x v="1"/>
    <x v="1"/>
    <s v="charge_other"/>
    <m/>
    <m/>
    <x v="0"/>
    <n v="537"/>
    <s v="prop"/>
    <x v="51"/>
    <x v="1"/>
    <x v="0"/>
  </r>
  <r>
    <x v="1"/>
    <x v="2"/>
    <s v="charge_other"/>
    <m/>
    <m/>
    <x v="0"/>
    <n v="951"/>
    <s v="prop"/>
    <x v="51"/>
    <x v="1"/>
    <x v="0"/>
  </r>
  <r>
    <x v="1"/>
    <x v="3"/>
    <s v="charge_other"/>
    <m/>
    <m/>
    <x v="0"/>
    <n v="231"/>
    <s v="prop"/>
    <x v="51"/>
    <x v="0"/>
    <x v="0"/>
  </r>
  <r>
    <x v="1"/>
    <x v="3"/>
    <s v="charge_other"/>
    <m/>
    <m/>
    <x v="0"/>
    <n v="282"/>
    <s v="prop"/>
    <x v="51"/>
    <x v="1"/>
    <x v="0"/>
  </r>
  <r>
    <x v="2"/>
    <x v="1"/>
    <s v="charge_other"/>
    <m/>
    <m/>
    <x v="0"/>
    <m/>
    <s v="prop"/>
    <x v="51"/>
    <x v="0"/>
    <x v="0"/>
  </r>
  <r>
    <x v="2"/>
    <x v="1"/>
    <s v="charge_other"/>
    <m/>
    <m/>
    <x v="0"/>
    <n v="9"/>
    <s v="prop"/>
    <x v="51"/>
    <x v="1"/>
    <x v="0"/>
  </r>
  <r>
    <x v="2"/>
    <x v="2"/>
    <s v="charge_other"/>
    <m/>
    <m/>
    <x v="0"/>
    <n v="9"/>
    <s v="prop"/>
    <x v="51"/>
    <x v="0"/>
    <x v="0"/>
  </r>
  <r>
    <x v="2"/>
    <x v="2"/>
    <s v="charge_other"/>
    <m/>
    <m/>
    <x v="0"/>
    <n v="9"/>
    <s v="prop"/>
    <x v="51"/>
    <x v="1"/>
    <x v="0"/>
  </r>
  <r>
    <x v="2"/>
    <x v="3"/>
    <s v="charge_other"/>
    <m/>
    <m/>
    <x v="0"/>
    <m/>
    <s v="prop"/>
    <x v="51"/>
    <x v="0"/>
    <x v="0"/>
  </r>
  <r>
    <x v="2"/>
    <x v="3"/>
    <s v="charge_other"/>
    <m/>
    <m/>
    <x v="0"/>
    <m/>
    <s v="prop"/>
    <x v="51"/>
    <x v="1"/>
    <x v="0"/>
  </r>
  <r>
    <x v="0"/>
    <x v="0"/>
    <s v="charge_other"/>
    <m/>
    <m/>
    <x v="1"/>
    <n v="29886"/>
    <s v="prop"/>
    <x v="51"/>
    <x v="0"/>
    <x v="0"/>
  </r>
  <r>
    <x v="0"/>
    <x v="0"/>
    <s v="charge_other"/>
    <m/>
    <m/>
    <x v="1"/>
    <n v="28308"/>
    <s v="prop"/>
    <x v="51"/>
    <x v="1"/>
    <x v="0"/>
  </r>
  <r>
    <x v="0"/>
    <x v="1"/>
    <s v="charge_other"/>
    <m/>
    <m/>
    <x v="1"/>
    <n v="33672"/>
    <s v="prop"/>
    <x v="51"/>
    <x v="0"/>
    <x v="0"/>
  </r>
  <r>
    <x v="0"/>
    <x v="1"/>
    <s v="charge_other"/>
    <m/>
    <m/>
    <x v="1"/>
    <n v="31086"/>
    <s v="prop"/>
    <x v="51"/>
    <x v="1"/>
    <x v="0"/>
  </r>
  <r>
    <x v="0"/>
    <x v="1"/>
    <s v="charge_other"/>
    <m/>
    <m/>
    <x v="1"/>
    <m/>
    <s v="prop"/>
    <x v="51"/>
    <x v="2"/>
    <x v="0"/>
  </r>
  <r>
    <x v="0"/>
    <x v="2"/>
    <s v="charge_other"/>
    <m/>
    <m/>
    <x v="1"/>
    <n v="86865"/>
    <s v="prop"/>
    <x v="51"/>
    <x v="1"/>
    <x v="0"/>
  </r>
  <r>
    <x v="0"/>
    <x v="3"/>
    <s v="charge_other"/>
    <m/>
    <m/>
    <x v="1"/>
    <n v="42030"/>
    <s v="prop"/>
    <x v="51"/>
    <x v="1"/>
    <x v="0"/>
  </r>
  <r>
    <x v="1"/>
    <x v="0"/>
    <s v="charge_other"/>
    <m/>
    <m/>
    <x v="1"/>
    <n v="18183"/>
    <s v="prop"/>
    <x v="51"/>
    <x v="0"/>
    <x v="0"/>
  </r>
  <r>
    <x v="1"/>
    <x v="0"/>
    <s v="charge_other"/>
    <m/>
    <m/>
    <x v="1"/>
    <n v="17016"/>
    <s v="prop"/>
    <x v="51"/>
    <x v="1"/>
    <x v="0"/>
  </r>
  <r>
    <x v="1"/>
    <x v="1"/>
    <s v="charge_other"/>
    <m/>
    <m/>
    <x v="1"/>
    <n v="14961"/>
    <s v="prop"/>
    <x v="51"/>
    <x v="1"/>
    <x v="0"/>
  </r>
  <r>
    <x v="1"/>
    <x v="2"/>
    <s v="charge_other"/>
    <m/>
    <m/>
    <x v="1"/>
    <n v="23022"/>
    <s v="prop"/>
    <x v="51"/>
    <x v="1"/>
    <x v="0"/>
  </r>
  <r>
    <x v="1"/>
    <x v="3"/>
    <s v="charge_other"/>
    <m/>
    <m/>
    <x v="1"/>
    <n v="4815"/>
    <s v="prop"/>
    <x v="51"/>
    <x v="0"/>
    <x v="0"/>
  </r>
  <r>
    <x v="1"/>
    <x v="3"/>
    <s v="charge_other"/>
    <m/>
    <m/>
    <x v="1"/>
    <n v="5691"/>
    <s v="prop"/>
    <x v="51"/>
    <x v="1"/>
    <x v="0"/>
  </r>
  <r>
    <x v="2"/>
    <x v="0"/>
    <s v="charge_other"/>
    <m/>
    <m/>
    <x v="1"/>
    <n v="12"/>
    <s v="prop"/>
    <x v="51"/>
    <x v="0"/>
    <x v="0"/>
  </r>
  <r>
    <x v="2"/>
    <x v="0"/>
    <s v="charge_other"/>
    <m/>
    <m/>
    <x v="1"/>
    <n v="6"/>
    <s v="prop"/>
    <x v="51"/>
    <x v="1"/>
    <x v="0"/>
  </r>
  <r>
    <x v="2"/>
    <x v="1"/>
    <s v="charge_other"/>
    <m/>
    <m/>
    <x v="1"/>
    <n v="183"/>
    <s v="prop"/>
    <x v="51"/>
    <x v="0"/>
    <x v="0"/>
  </r>
  <r>
    <x v="2"/>
    <x v="1"/>
    <s v="charge_other"/>
    <m/>
    <m/>
    <x v="1"/>
    <n v="144"/>
    <s v="prop"/>
    <x v="51"/>
    <x v="1"/>
    <x v="0"/>
  </r>
  <r>
    <x v="2"/>
    <x v="2"/>
    <s v="charge_other"/>
    <m/>
    <m/>
    <x v="1"/>
    <n v="435"/>
    <s v="prop"/>
    <x v="51"/>
    <x v="0"/>
    <x v="0"/>
  </r>
  <r>
    <x v="2"/>
    <x v="2"/>
    <s v="charge_other"/>
    <m/>
    <m/>
    <x v="1"/>
    <n v="291"/>
    <s v="prop"/>
    <x v="51"/>
    <x v="1"/>
    <x v="0"/>
  </r>
  <r>
    <x v="2"/>
    <x v="3"/>
    <s v="charge_other"/>
    <m/>
    <m/>
    <x v="1"/>
    <n v="63"/>
    <s v="prop"/>
    <x v="51"/>
    <x v="0"/>
    <x v="0"/>
  </r>
  <r>
    <x v="2"/>
    <x v="3"/>
    <s v="charge_other"/>
    <m/>
    <m/>
    <x v="1"/>
    <n v="75"/>
    <s v="prop"/>
    <x v="51"/>
    <x v="1"/>
    <x v="0"/>
  </r>
  <r>
    <x v="0"/>
    <x v="0"/>
    <s v="prog_info_services"/>
    <m/>
    <m/>
    <x v="2"/>
    <n v="322962"/>
    <s v="prop"/>
    <x v="52"/>
    <x v="0"/>
    <x v="0"/>
  </r>
  <r>
    <x v="0"/>
    <x v="0"/>
    <s v="prog_info_services"/>
    <m/>
    <m/>
    <x v="2"/>
    <n v="307629"/>
    <s v="prop"/>
    <x v="52"/>
    <x v="1"/>
    <x v="0"/>
  </r>
  <r>
    <x v="0"/>
    <x v="1"/>
    <s v="prog_info_services"/>
    <m/>
    <m/>
    <x v="2"/>
    <m/>
    <s v="prop"/>
    <x v="52"/>
    <x v="2"/>
    <x v="0"/>
  </r>
  <r>
    <x v="0"/>
    <x v="2"/>
    <s v="prog_info_services"/>
    <m/>
    <m/>
    <x v="2"/>
    <m/>
    <s v="prop"/>
    <x v="52"/>
    <x v="2"/>
    <x v="0"/>
  </r>
  <r>
    <x v="0"/>
    <x v="3"/>
    <s v="prog_info_services"/>
    <m/>
    <m/>
    <x v="2"/>
    <n v="385086"/>
    <s v="prop"/>
    <x v="52"/>
    <x v="0"/>
    <x v="0"/>
  </r>
  <r>
    <x v="0"/>
    <x v="3"/>
    <s v="prog_info_services"/>
    <m/>
    <m/>
    <x v="2"/>
    <n v="428574"/>
    <s v="prop"/>
    <x v="52"/>
    <x v="1"/>
    <x v="0"/>
  </r>
  <r>
    <x v="1"/>
    <x v="0"/>
    <s v="prog_info_services"/>
    <m/>
    <m/>
    <x v="2"/>
    <n v="123438"/>
    <s v="prop"/>
    <x v="52"/>
    <x v="0"/>
    <x v="0"/>
  </r>
  <r>
    <x v="1"/>
    <x v="0"/>
    <s v="prog_info_services"/>
    <m/>
    <m/>
    <x v="2"/>
    <n v="116016"/>
    <s v="prop"/>
    <x v="52"/>
    <x v="1"/>
    <x v="0"/>
  </r>
  <r>
    <x v="1"/>
    <x v="1"/>
    <s v="prog_info_services"/>
    <m/>
    <m/>
    <x v="2"/>
    <m/>
    <s v="prop"/>
    <x v="52"/>
    <x v="2"/>
    <x v="0"/>
  </r>
  <r>
    <x v="1"/>
    <x v="3"/>
    <s v="prog_info_services"/>
    <m/>
    <m/>
    <x v="2"/>
    <n v="34806"/>
    <s v="prop"/>
    <x v="52"/>
    <x v="0"/>
    <x v="0"/>
  </r>
  <r>
    <x v="1"/>
    <x v="3"/>
    <s v="prog_info_services"/>
    <m/>
    <m/>
    <x v="2"/>
    <n v="39813"/>
    <s v="prop"/>
    <x v="52"/>
    <x v="1"/>
    <x v="0"/>
  </r>
  <r>
    <x v="2"/>
    <x v="0"/>
    <s v="prog_info_services"/>
    <m/>
    <m/>
    <x v="2"/>
    <n v="231"/>
    <s v="prop"/>
    <x v="52"/>
    <x v="0"/>
    <x v="0"/>
  </r>
  <r>
    <x v="2"/>
    <x v="0"/>
    <s v="prog_info_services"/>
    <m/>
    <m/>
    <x v="2"/>
    <n v="168"/>
    <s v="prop"/>
    <x v="52"/>
    <x v="1"/>
    <x v="0"/>
  </r>
  <r>
    <x v="2"/>
    <x v="1"/>
    <s v="prog_info_services"/>
    <m/>
    <m/>
    <x v="2"/>
    <n v="3264"/>
    <s v="prop"/>
    <x v="52"/>
    <x v="0"/>
    <x v="0"/>
  </r>
  <r>
    <x v="2"/>
    <x v="1"/>
    <s v="prog_info_services"/>
    <m/>
    <m/>
    <x v="2"/>
    <n v="2253"/>
    <s v="prop"/>
    <x v="52"/>
    <x v="1"/>
    <x v="0"/>
  </r>
  <r>
    <x v="2"/>
    <x v="1"/>
    <s v="prog_info_services"/>
    <m/>
    <m/>
    <x v="2"/>
    <m/>
    <s v="prop"/>
    <x v="52"/>
    <x v="2"/>
    <x v="0"/>
  </r>
  <r>
    <x v="2"/>
    <x v="2"/>
    <s v="prog_info_services"/>
    <m/>
    <m/>
    <x v="2"/>
    <n v="7020"/>
    <s v="prop"/>
    <x v="52"/>
    <x v="0"/>
    <x v="0"/>
  </r>
  <r>
    <x v="2"/>
    <x v="2"/>
    <s v="prog_info_services"/>
    <m/>
    <m/>
    <x v="2"/>
    <n v="4689"/>
    <s v="prop"/>
    <x v="52"/>
    <x v="1"/>
    <x v="0"/>
  </r>
  <r>
    <x v="2"/>
    <x v="2"/>
    <s v="prog_info_services"/>
    <m/>
    <m/>
    <x v="2"/>
    <m/>
    <s v="prop"/>
    <x v="52"/>
    <x v="2"/>
    <x v="0"/>
  </r>
  <r>
    <x v="2"/>
    <x v="3"/>
    <s v="prog_info_services"/>
    <m/>
    <m/>
    <x v="2"/>
    <n v="699"/>
    <s v="prop"/>
    <x v="52"/>
    <x v="0"/>
    <x v="0"/>
  </r>
  <r>
    <x v="2"/>
    <x v="3"/>
    <s v="prog_info_services"/>
    <m/>
    <m/>
    <x v="2"/>
    <n v="885"/>
    <s v="prop"/>
    <x v="52"/>
    <x v="1"/>
    <x v="0"/>
  </r>
  <r>
    <x v="0"/>
    <x v="0"/>
    <s v="prog_info_services"/>
    <m/>
    <m/>
    <x v="0"/>
    <n v="1041"/>
    <s v="prop"/>
    <x v="52"/>
    <x v="0"/>
    <x v="0"/>
  </r>
  <r>
    <x v="0"/>
    <x v="0"/>
    <s v="prog_info_services"/>
    <m/>
    <m/>
    <x v="0"/>
    <n v="996"/>
    <s v="prop"/>
    <x v="52"/>
    <x v="1"/>
    <x v="0"/>
  </r>
  <r>
    <x v="0"/>
    <x v="1"/>
    <s v="prog_info_services"/>
    <m/>
    <m/>
    <x v="0"/>
    <n v="1146"/>
    <s v="prop"/>
    <x v="52"/>
    <x v="0"/>
    <x v="0"/>
  </r>
  <r>
    <x v="0"/>
    <x v="1"/>
    <s v="prog_info_services"/>
    <m/>
    <m/>
    <x v="0"/>
    <n v="987"/>
    <s v="prop"/>
    <x v="52"/>
    <x v="1"/>
    <x v="0"/>
  </r>
  <r>
    <x v="0"/>
    <x v="2"/>
    <s v="prog_info_services"/>
    <m/>
    <m/>
    <x v="0"/>
    <n v="3573"/>
    <s v="prop"/>
    <x v="52"/>
    <x v="0"/>
    <x v="0"/>
  </r>
  <r>
    <x v="0"/>
    <x v="2"/>
    <s v="prog_info_services"/>
    <m/>
    <m/>
    <x v="0"/>
    <n v="3648"/>
    <s v="prop"/>
    <x v="52"/>
    <x v="1"/>
    <x v="0"/>
  </r>
  <r>
    <x v="0"/>
    <x v="3"/>
    <s v="prog_info_services"/>
    <m/>
    <m/>
    <x v="0"/>
    <n v="2448"/>
    <s v="prop"/>
    <x v="52"/>
    <x v="0"/>
    <x v="0"/>
  </r>
  <r>
    <x v="0"/>
    <x v="3"/>
    <s v="prog_info_services"/>
    <m/>
    <m/>
    <x v="0"/>
    <n v="2613"/>
    <s v="prop"/>
    <x v="52"/>
    <x v="1"/>
    <x v="0"/>
  </r>
  <r>
    <x v="1"/>
    <x v="0"/>
    <s v="prog_info_services"/>
    <m/>
    <m/>
    <x v="0"/>
    <n v="747"/>
    <s v="prop"/>
    <x v="52"/>
    <x v="0"/>
    <x v="0"/>
  </r>
  <r>
    <x v="1"/>
    <x v="0"/>
    <s v="prog_info_services"/>
    <m/>
    <m/>
    <x v="0"/>
    <n v="717"/>
    <s v="prop"/>
    <x v="52"/>
    <x v="1"/>
    <x v="0"/>
  </r>
  <r>
    <x v="1"/>
    <x v="1"/>
    <s v="prog_info_services"/>
    <m/>
    <m/>
    <x v="0"/>
    <n v="519"/>
    <s v="prop"/>
    <x v="52"/>
    <x v="0"/>
    <x v="0"/>
  </r>
  <r>
    <x v="1"/>
    <x v="1"/>
    <s v="prog_info_services"/>
    <m/>
    <m/>
    <x v="0"/>
    <n v="537"/>
    <s v="prop"/>
    <x v="52"/>
    <x v="1"/>
    <x v="0"/>
  </r>
  <r>
    <x v="1"/>
    <x v="2"/>
    <s v="prog_info_services"/>
    <m/>
    <m/>
    <x v="0"/>
    <n v="867"/>
    <s v="prop"/>
    <x v="52"/>
    <x v="0"/>
    <x v="0"/>
  </r>
  <r>
    <x v="1"/>
    <x v="2"/>
    <s v="prog_info_services"/>
    <m/>
    <m/>
    <x v="0"/>
    <n v="951"/>
    <s v="prop"/>
    <x v="52"/>
    <x v="1"/>
    <x v="0"/>
  </r>
  <r>
    <x v="1"/>
    <x v="3"/>
    <s v="prog_info_services"/>
    <m/>
    <m/>
    <x v="0"/>
    <n v="231"/>
    <s v="prop"/>
    <x v="52"/>
    <x v="0"/>
    <x v="0"/>
  </r>
  <r>
    <x v="1"/>
    <x v="3"/>
    <s v="prog_info_services"/>
    <m/>
    <m/>
    <x v="0"/>
    <n v="282"/>
    <s v="prop"/>
    <x v="52"/>
    <x v="1"/>
    <x v="0"/>
  </r>
  <r>
    <x v="2"/>
    <x v="1"/>
    <s v="prog_info_services"/>
    <m/>
    <m/>
    <x v="0"/>
    <m/>
    <s v="prop"/>
    <x v="52"/>
    <x v="0"/>
    <x v="0"/>
  </r>
  <r>
    <x v="2"/>
    <x v="1"/>
    <s v="prog_info_services"/>
    <m/>
    <m/>
    <x v="0"/>
    <n v="9"/>
    <s v="prop"/>
    <x v="52"/>
    <x v="1"/>
    <x v="0"/>
  </r>
  <r>
    <x v="2"/>
    <x v="2"/>
    <s v="prog_info_services"/>
    <m/>
    <m/>
    <x v="0"/>
    <n v="9"/>
    <s v="prop"/>
    <x v="52"/>
    <x v="0"/>
    <x v="0"/>
  </r>
  <r>
    <x v="2"/>
    <x v="2"/>
    <s v="prog_info_services"/>
    <m/>
    <m/>
    <x v="0"/>
    <n v="9"/>
    <s v="prop"/>
    <x v="52"/>
    <x v="1"/>
    <x v="0"/>
  </r>
  <r>
    <x v="2"/>
    <x v="3"/>
    <s v="prog_info_services"/>
    <m/>
    <m/>
    <x v="0"/>
    <m/>
    <s v="prop"/>
    <x v="52"/>
    <x v="0"/>
    <x v="0"/>
  </r>
  <r>
    <x v="2"/>
    <x v="3"/>
    <s v="prog_info_services"/>
    <m/>
    <m/>
    <x v="0"/>
    <m/>
    <s v="prop"/>
    <x v="52"/>
    <x v="1"/>
    <x v="0"/>
  </r>
  <r>
    <x v="0"/>
    <x v="0"/>
    <s v="prog_info_services"/>
    <m/>
    <m/>
    <x v="1"/>
    <n v="29886"/>
    <s v="prop"/>
    <x v="52"/>
    <x v="0"/>
    <x v="0"/>
  </r>
  <r>
    <x v="0"/>
    <x v="0"/>
    <s v="prog_info_services"/>
    <m/>
    <m/>
    <x v="1"/>
    <n v="28308"/>
    <s v="prop"/>
    <x v="52"/>
    <x v="1"/>
    <x v="0"/>
  </r>
  <r>
    <x v="0"/>
    <x v="1"/>
    <s v="prog_info_services"/>
    <m/>
    <m/>
    <x v="1"/>
    <m/>
    <s v="prop"/>
    <x v="52"/>
    <x v="2"/>
    <x v="0"/>
  </r>
  <r>
    <x v="0"/>
    <x v="3"/>
    <s v="prog_info_services"/>
    <m/>
    <m/>
    <x v="1"/>
    <n v="38616"/>
    <s v="prop"/>
    <x v="52"/>
    <x v="0"/>
    <x v="0"/>
  </r>
  <r>
    <x v="0"/>
    <x v="3"/>
    <s v="prog_info_services"/>
    <m/>
    <m/>
    <x v="1"/>
    <n v="42030"/>
    <s v="prop"/>
    <x v="52"/>
    <x v="1"/>
    <x v="0"/>
  </r>
  <r>
    <x v="1"/>
    <x v="0"/>
    <s v="prog_info_services"/>
    <m/>
    <m/>
    <x v="1"/>
    <n v="18183"/>
    <s v="prop"/>
    <x v="52"/>
    <x v="0"/>
    <x v="0"/>
  </r>
  <r>
    <x v="1"/>
    <x v="0"/>
    <s v="prog_info_services"/>
    <m/>
    <m/>
    <x v="1"/>
    <n v="17016"/>
    <s v="prop"/>
    <x v="52"/>
    <x v="1"/>
    <x v="0"/>
  </r>
  <r>
    <x v="1"/>
    <x v="3"/>
    <s v="prog_info_services"/>
    <m/>
    <m/>
    <x v="1"/>
    <n v="4815"/>
    <s v="prop"/>
    <x v="52"/>
    <x v="0"/>
    <x v="0"/>
  </r>
  <r>
    <x v="1"/>
    <x v="3"/>
    <s v="prog_info_services"/>
    <m/>
    <m/>
    <x v="1"/>
    <n v="5691"/>
    <s v="prop"/>
    <x v="52"/>
    <x v="1"/>
    <x v="0"/>
  </r>
  <r>
    <x v="2"/>
    <x v="0"/>
    <s v="prog_info_services"/>
    <m/>
    <m/>
    <x v="1"/>
    <n v="12"/>
    <s v="prop"/>
    <x v="52"/>
    <x v="0"/>
    <x v="0"/>
  </r>
  <r>
    <x v="2"/>
    <x v="0"/>
    <s v="prog_info_services"/>
    <m/>
    <m/>
    <x v="1"/>
    <n v="6"/>
    <s v="prop"/>
    <x v="52"/>
    <x v="1"/>
    <x v="0"/>
  </r>
  <r>
    <x v="2"/>
    <x v="1"/>
    <s v="prog_info_services"/>
    <m/>
    <m/>
    <x v="1"/>
    <n v="183"/>
    <s v="prop"/>
    <x v="52"/>
    <x v="0"/>
    <x v="0"/>
  </r>
  <r>
    <x v="2"/>
    <x v="1"/>
    <s v="prog_info_services"/>
    <m/>
    <m/>
    <x v="1"/>
    <n v="144"/>
    <s v="prop"/>
    <x v="52"/>
    <x v="1"/>
    <x v="0"/>
  </r>
  <r>
    <x v="2"/>
    <x v="2"/>
    <s v="prog_info_services"/>
    <m/>
    <m/>
    <x v="1"/>
    <n v="435"/>
    <s v="prop"/>
    <x v="52"/>
    <x v="0"/>
    <x v="0"/>
  </r>
  <r>
    <x v="2"/>
    <x v="2"/>
    <s v="prog_info_services"/>
    <m/>
    <m/>
    <x v="1"/>
    <n v="291"/>
    <s v="prop"/>
    <x v="52"/>
    <x v="1"/>
    <x v="0"/>
  </r>
  <r>
    <x v="2"/>
    <x v="3"/>
    <s v="prog_info_services"/>
    <m/>
    <m/>
    <x v="1"/>
    <n v="63"/>
    <s v="prop"/>
    <x v="52"/>
    <x v="0"/>
    <x v="0"/>
  </r>
  <r>
    <x v="2"/>
    <x v="3"/>
    <s v="prog_info_services"/>
    <m/>
    <m/>
    <x v="1"/>
    <n v="75"/>
    <s v="prop"/>
    <x v="52"/>
    <x v="1"/>
    <x v="0"/>
  </r>
  <r>
    <x v="0"/>
    <x v="0"/>
    <s v="prog_community_development"/>
    <m/>
    <m/>
    <x v="2"/>
    <n v="322962"/>
    <s v="prop"/>
    <x v="53"/>
    <x v="0"/>
    <x v="0"/>
  </r>
  <r>
    <x v="0"/>
    <x v="0"/>
    <s v="prog_community_development"/>
    <m/>
    <m/>
    <x v="2"/>
    <n v="307629"/>
    <s v="prop"/>
    <x v="53"/>
    <x v="1"/>
    <x v="0"/>
  </r>
  <r>
    <x v="0"/>
    <x v="1"/>
    <s v="prog_community_development"/>
    <m/>
    <m/>
    <x v="2"/>
    <m/>
    <s v="prop"/>
    <x v="53"/>
    <x v="2"/>
    <x v="0"/>
  </r>
  <r>
    <x v="0"/>
    <x v="2"/>
    <s v="prog_community_development"/>
    <m/>
    <m/>
    <x v="2"/>
    <m/>
    <s v="prop"/>
    <x v="53"/>
    <x v="2"/>
    <x v="0"/>
  </r>
  <r>
    <x v="0"/>
    <x v="3"/>
    <s v="prog_community_development"/>
    <m/>
    <m/>
    <x v="2"/>
    <n v="385086"/>
    <s v="prop"/>
    <x v="53"/>
    <x v="0"/>
    <x v="0"/>
  </r>
  <r>
    <x v="0"/>
    <x v="3"/>
    <s v="prog_community_development"/>
    <m/>
    <m/>
    <x v="2"/>
    <n v="428574"/>
    <s v="prop"/>
    <x v="53"/>
    <x v="1"/>
    <x v="0"/>
  </r>
  <r>
    <x v="1"/>
    <x v="0"/>
    <s v="prog_community_development"/>
    <m/>
    <m/>
    <x v="2"/>
    <n v="123438"/>
    <s v="prop"/>
    <x v="53"/>
    <x v="0"/>
    <x v="0"/>
  </r>
  <r>
    <x v="1"/>
    <x v="0"/>
    <s v="prog_community_development"/>
    <m/>
    <m/>
    <x v="2"/>
    <n v="116016"/>
    <s v="prop"/>
    <x v="53"/>
    <x v="1"/>
    <x v="0"/>
  </r>
  <r>
    <x v="1"/>
    <x v="1"/>
    <s v="prog_community_development"/>
    <m/>
    <m/>
    <x v="2"/>
    <m/>
    <s v="prop"/>
    <x v="53"/>
    <x v="2"/>
    <x v="0"/>
  </r>
  <r>
    <x v="1"/>
    <x v="3"/>
    <s v="prog_community_development"/>
    <m/>
    <m/>
    <x v="2"/>
    <n v="34806"/>
    <s v="prop"/>
    <x v="53"/>
    <x v="0"/>
    <x v="0"/>
  </r>
  <r>
    <x v="1"/>
    <x v="3"/>
    <s v="prog_community_development"/>
    <m/>
    <m/>
    <x v="2"/>
    <n v="39813"/>
    <s v="prop"/>
    <x v="53"/>
    <x v="1"/>
    <x v="0"/>
  </r>
  <r>
    <x v="2"/>
    <x v="0"/>
    <s v="prog_community_development"/>
    <m/>
    <m/>
    <x v="2"/>
    <n v="231"/>
    <s v="prop"/>
    <x v="53"/>
    <x v="0"/>
    <x v="0"/>
  </r>
  <r>
    <x v="2"/>
    <x v="0"/>
    <s v="prog_community_development"/>
    <m/>
    <m/>
    <x v="2"/>
    <n v="168"/>
    <s v="prop"/>
    <x v="53"/>
    <x v="1"/>
    <x v="0"/>
  </r>
  <r>
    <x v="2"/>
    <x v="1"/>
    <s v="prog_community_development"/>
    <m/>
    <m/>
    <x v="2"/>
    <n v="3264"/>
    <s v="prop"/>
    <x v="53"/>
    <x v="0"/>
    <x v="0"/>
  </r>
  <r>
    <x v="2"/>
    <x v="1"/>
    <s v="prog_community_development"/>
    <m/>
    <m/>
    <x v="2"/>
    <n v="2253"/>
    <s v="prop"/>
    <x v="53"/>
    <x v="1"/>
    <x v="0"/>
  </r>
  <r>
    <x v="2"/>
    <x v="1"/>
    <s v="prog_community_development"/>
    <m/>
    <m/>
    <x v="2"/>
    <m/>
    <s v="prop"/>
    <x v="53"/>
    <x v="2"/>
    <x v="0"/>
  </r>
  <r>
    <x v="2"/>
    <x v="2"/>
    <s v="prog_community_development"/>
    <m/>
    <m/>
    <x v="2"/>
    <n v="7020"/>
    <s v="prop"/>
    <x v="53"/>
    <x v="0"/>
    <x v="0"/>
  </r>
  <r>
    <x v="2"/>
    <x v="2"/>
    <s v="prog_community_development"/>
    <m/>
    <m/>
    <x v="2"/>
    <n v="4689"/>
    <s v="prop"/>
    <x v="53"/>
    <x v="1"/>
    <x v="0"/>
  </r>
  <r>
    <x v="2"/>
    <x v="2"/>
    <s v="prog_community_development"/>
    <m/>
    <m/>
    <x v="2"/>
    <m/>
    <s v="prop"/>
    <x v="53"/>
    <x v="2"/>
    <x v="0"/>
  </r>
  <r>
    <x v="2"/>
    <x v="3"/>
    <s v="prog_community_development"/>
    <m/>
    <m/>
    <x v="2"/>
    <n v="699"/>
    <s v="prop"/>
    <x v="53"/>
    <x v="0"/>
    <x v="0"/>
  </r>
  <r>
    <x v="2"/>
    <x v="3"/>
    <s v="prog_community_development"/>
    <m/>
    <m/>
    <x v="2"/>
    <n v="885"/>
    <s v="prop"/>
    <x v="53"/>
    <x v="1"/>
    <x v="0"/>
  </r>
  <r>
    <x v="0"/>
    <x v="0"/>
    <s v="prog_community_development"/>
    <m/>
    <m/>
    <x v="0"/>
    <n v="1041"/>
    <s v="prop"/>
    <x v="53"/>
    <x v="0"/>
    <x v="0"/>
  </r>
  <r>
    <x v="0"/>
    <x v="0"/>
    <s v="prog_community_development"/>
    <m/>
    <m/>
    <x v="0"/>
    <n v="996"/>
    <s v="prop"/>
    <x v="53"/>
    <x v="1"/>
    <x v="0"/>
  </r>
  <r>
    <x v="0"/>
    <x v="1"/>
    <s v="prog_community_development"/>
    <m/>
    <m/>
    <x v="0"/>
    <n v="1146"/>
    <s v="prop"/>
    <x v="53"/>
    <x v="0"/>
    <x v="0"/>
  </r>
  <r>
    <x v="0"/>
    <x v="1"/>
    <s v="prog_community_development"/>
    <m/>
    <m/>
    <x v="0"/>
    <n v="987"/>
    <s v="prop"/>
    <x v="53"/>
    <x v="1"/>
    <x v="0"/>
  </r>
  <r>
    <x v="0"/>
    <x v="2"/>
    <s v="prog_community_development"/>
    <m/>
    <m/>
    <x v="0"/>
    <n v="3573"/>
    <s v="prop"/>
    <x v="53"/>
    <x v="0"/>
    <x v="0"/>
  </r>
  <r>
    <x v="0"/>
    <x v="2"/>
    <s v="prog_community_development"/>
    <m/>
    <m/>
    <x v="0"/>
    <n v="3648"/>
    <s v="prop"/>
    <x v="53"/>
    <x v="1"/>
    <x v="0"/>
  </r>
  <r>
    <x v="0"/>
    <x v="3"/>
    <s v="prog_community_development"/>
    <m/>
    <m/>
    <x v="0"/>
    <n v="2448"/>
    <s v="prop"/>
    <x v="53"/>
    <x v="0"/>
    <x v="0"/>
  </r>
  <r>
    <x v="0"/>
    <x v="3"/>
    <s v="prog_community_development"/>
    <m/>
    <m/>
    <x v="0"/>
    <n v="2613"/>
    <s v="prop"/>
    <x v="53"/>
    <x v="1"/>
    <x v="0"/>
  </r>
  <r>
    <x v="1"/>
    <x v="0"/>
    <s v="prog_community_development"/>
    <m/>
    <m/>
    <x v="0"/>
    <n v="747"/>
    <s v="prop"/>
    <x v="53"/>
    <x v="0"/>
    <x v="0"/>
  </r>
  <r>
    <x v="1"/>
    <x v="0"/>
    <s v="prog_community_development"/>
    <m/>
    <m/>
    <x v="0"/>
    <n v="717"/>
    <s v="prop"/>
    <x v="53"/>
    <x v="1"/>
    <x v="0"/>
  </r>
  <r>
    <x v="1"/>
    <x v="1"/>
    <s v="prog_community_development"/>
    <m/>
    <m/>
    <x v="0"/>
    <n v="519"/>
    <s v="prop"/>
    <x v="53"/>
    <x v="0"/>
    <x v="0"/>
  </r>
  <r>
    <x v="1"/>
    <x v="1"/>
    <s v="prog_community_development"/>
    <m/>
    <m/>
    <x v="0"/>
    <n v="537"/>
    <s v="prop"/>
    <x v="53"/>
    <x v="1"/>
    <x v="0"/>
  </r>
  <r>
    <x v="1"/>
    <x v="2"/>
    <s v="prog_community_development"/>
    <m/>
    <m/>
    <x v="0"/>
    <n v="867"/>
    <s v="prop"/>
    <x v="53"/>
    <x v="0"/>
    <x v="0"/>
  </r>
  <r>
    <x v="1"/>
    <x v="2"/>
    <s v="prog_community_development"/>
    <m/>
    <m/>
    <x v="0"/>
    <n v="951"/>
    <s v="prop"/>
    <x v="53"/>
    <x v="1"/>
    <x v="0"/>
  </r>
  <r>
    <x v="1"/>
    <x v="3"/>
    <s v="prog_community_development"/>
    <m/>
    <m/>
    <x v="0"/>
    <n v="231"/>
    <s v="prop"/>
    <x v="53"/>
    <x v="0"/>
    <x v="0"/>
  </r>
  <r>
    <x v="1"/>
    <x v="3"/>
    <s v="prog_community_development"/>
    <m/>
    <m/>
    <x v="0"/>
    <n v="282"/>
    <s v="prop"/>
    <x v="53"/>
    <x v="1"/>
    <x v="0"/>
  </r>
  <r>
    <x v="2"/>
    <x v="1"/>
    <s v="prog_community_development"/>
    <m/>
    <m/>
    <x v="0"/>
    <m/>
    <s v="prop"/>
    <x v="53"/>
    <x v="0"/>
    <x v="0"/>
  </r>
  <r>
    <x v="2"/>
    <x v="1"/>
    <s v="prog_community_development"/>
    <m/>
    <m/>
    <x v="0"/>
    <n v="9"/>
    <s v="prop"/>
    <x v="53"/>
    <x v="1"/>
    <x v="0"/>
  </r>
  <r>
    <x v="2"/>
    <x v="2"/>
    <s v="prog_community_development"/>
    <m/>
    <m/>
    <x v="0"/>
    <n v="9"/>
    <s v="prop"/>
    <x v="53"/>
    <x v="0"/>
    <x v="0"/>
  </r>
  <r>
    <x v="2"/>
    <x v="2"/>
    <s v="prog_community_development"/>
    <m/>
    <m/>
    <x v="0"/>
    <n v="9"/>
    <s v="prop"/>
    <x v="53"/>
    <x v="1"/>
    <x v="0"/>
  </r>
  <r>
    <x v="2"/>
    <x v="3"/>
    <s v="prog_community_development"/>
    <m/>
    <m/>
    <x v="0"/>
    <m/>
    <s v="prop"/>
    <x v="53"/>
    <x v="0"/>
    <x v="0"/>
  </r>
  <r>
    <x v="2"/>
    <x v="3"/>
    <s v="prog_community_development"/>
    <m/>
    <m/>
    <x v="0"/>
    <m/>
    <s v="prop"/>
    <x v="53"/>
    <x v="1"/>
    <x v="0"/>
  </r>
  <r>
    <x v="0"/>
    <x v="0"/>
    <s v="prog_community_development"/>
    <m/>
    <m/>
    <x v="1"/>
    <n v="29886"/>
    <s v="prop"/>
    <x v="53"/>
    <x v="0"/>
    <x v="0"/>
  </r>
  <r>
    <x v="0"/>
    <x v="0"/>
    <s v="prog_community_development"/>
    <m/>
    <m/>
    <x v="1"/>
    <n v="28308"/>
    <s v="prop"/>
    <x v="53"/>
    <x v="1"/>
    <x v="0"/>
  </r>
  <r>
    <x v="0"/>
    <x v="1"/>
    <s v="prog_community_development"/>
    <m/>
    <m/>
    <x v="1"/>
    <n v="33672"/>
    <s v="prop"/>
    <x v="53"/>
    <x v="0"/>
    <x v="0"/>
  </r>
  <r>
    <x v="0"/>
    <x v="1"/>
    <s v="prog_community_development"/>
    <m/>
    <m/>
    <x v="1"/>
    <n v="31086"/>
    <s v="prop"/>
    <x v="53"/>
    <x v="1"/>
    <x v="0"/>
  </r>
  <r>
    <x v="0"/>
    <x v="1"/>
    <s v="prog_community_development"/>
    <m/>
    <m/>
    <x v="1"/>
    <m/>
    <s v="prop"/>
    <x v="53"/>
    <x v="2"/>
    <x v="0"/>
  </r>
  <r>
    <x v="0"/>
    <x v="2"/>
    <s v="prog_community_development"/>
    <m/>
    <m/>
    <x v="1"/>
    <n v="85578"/>
    <s v="prop"/>
    <x v="53"/>
    <x v="0"/>
    <x v="0"/>
  </r>
  <r>
    <x v="0"/>
    <x v="2"/>
    <s v="prog_community_development"/>
    <m/>
    <m/>
    <x v="1"/>
    <n v="86865"/>
    <s v="prop"/>
    <x v="53"/>
    <x v="1"/>
    <x v="0"/>
  </r>
  <r>
    <x v="0"/>
    <x v="3"/>
    <s v="prog_community_development"/>
    <m/>
    <m/>
    <x v="1"/>
    <n v="38616"/>
    <s v="prop"/>
    <x v="53"/>
    <x v="0"/>
    <x v="0"/>
  </r>
  <r>
    <x v="0"/>
    <x v="3"/>
    <s v="prog_community_development"/>
    <m/>
    <m/>
    <x v="1"/>
    <n v="42030"/>
    <s v="prop"/>
    <x v="53"/>
    <x v="1"/>
    <x v="0"/>
  </r>
  <r>
    <x v="1"/>
    <x v="0"/>
    <s v="prog_community_development"/>
    <m/>
    <m/>
    <x v="1"/>
    <n v="18183"/>
    <s v="prop"/>
    <x v="53"/>
    <x v="0"/>
    <x v="0"/>
  </r>
  <r>
    <x v="1"/>
    <x v="0"/>
    <s v="prog_community_development"/>
    <m/>
    <m/>
    <x v="1"/>
    <n v="17016"/>
    <s v="prop"/>
    <x v="53"/>
    <x v="1"/>
    <x v="0"/>
  </r>
  <r>
    <x v="1"/>
    <x v="1"/>
    <s v="prog_community_development"/>
    <m/>
    <m/>
    <x v="1"/>
    <n v="15381"/>
    <s v="prop"/>
    <x v="53"/>
    <x v="0"/>
    <x v="0"/>
  </r>
  <r>
    <x v="1"/>
    <x v="2"/>
    <s v="prog_community_development"/>
    <m/>
    <m/>
    <x v="1"/>
    <n v="21675"/>
    <s v="prop"/>
    <x v="53"/>
    <x v="0"/>
    <x v="0"/>
  </r>
  <r>
    <x v="1"/>
    <x v="2"/>
    <s v="prog_community_development"/>
    <m/>
    <m/>
    <x v="1"/>
    <n v="23022"/>
    <s v="prop"/>
    <x v="53"/>
    <x v="1"/>
    <x v="0"/>
  </r>
  <r>
    <x v="1"/>
    <x v="3"/>
    <s v="prog_community_development"/>
    <m/>
    <m/>
    <x v="1"/>
    <n v="4815"/>
    <s v="prop"/>
    <x v="53"/>
    <x v="0"/>
    <x v="0"/>
  </r>
  <r>
    <x v="1"/>
    <x v="3"/>
    <s v="prog_community_development"/>
    <m/>
    <m/>
    <x v="1"/>
    <n v="5691"/>
    <s v="prop"/>
    <x v="53"/>
    <x v="1"/>
    <x v="0"/>
  </r>
  <r>
    <x v="2"/>
    <x v="0"/>
    <s v="prog_community_development"/>
    <m/>
    <m/>
    <x v="1"/>
    <n v="12"/>
    <s v="prop"/>
    <x v="53"/>
    <x v="0"/>
    <x v="0"/>
  </r>
  <r>
    <x v="2"/>
    <x v="0"/>
    <s v="prog_community_development"/>
    <m/>
    <m/>
    <x v="1"/>
    <n v="6"/>
    <s v="prop"/>
    <x v="53"/>
    <x v="1"/>
    <x v="0"/>
  </r>
  <r>
    <x v="2"/>
    <x v="1"/>
    <s v="prog_community_development"/>
    <m/>
    <m/>
    <x v="1"/>
    <n v="183"/>
    <s v="prop"/>
    <x v="53"/>
    <x v="0"/>
    <x v="0"/>
  </r>
  <r>
    <x v="2"/>
    <x v="1"/>
    <s v="prog_community_development"/>
    <m/>
    <m/>
    <x v="1"/>
    <n v="144"/>
    <s v="prop"/>
    <x v="53"/>
    <x v="1"/>
    <x v="0"/>
  </r>
  <r>
    <x v="2"/>
    <x v="2"/>
    <s v="prog_community_development"/>
    <m/>
    <m/>
    <x v="1"/>
    <n v="435"/>
    <s v="prop"/>
    <x v="53"/>
    <x v="0"/>
    <x v="0"/>
  </r>
  <r>
    <x v="2"/>
    <x v="2"/>
    <s v="prog_community_development"/>
    <m/>
    <m/>
    <x v="1"/>
    <n v="291"/>
    <s v="prop"/>
    <x v="53"/>
    <x v="1"/>
    <x v="0"/>
  </r>
  <r>
    <x v="2"/>
    <x v="3"/>
    <s v="prog_community_development"/>
    <m/>
    <m/>
    <x v="1"/>
    <n v="63"/>
    <s v="prop"/>
    <x v="53"/>
    <x v="0"/>
    <x v="0"/>
  </r>
  <r>
    <x v="2"/>
    <x v="3"/>
    <s v="prog_community_development"/>
    <m/>
    <m/>
    <x v="1"/>
    <n v="75"/>
    <s v="prop"/>
    <x v="53"/>
    <x v="1"/>
    <x v="0"/>
  </r>
  <r>
    <x v="0"/>
    <x v="0"/>
    <s v="prog_health_interventions"/>
    <m/>
    <m/>
    <x v="2"/>
    <n v="322962"/>
    <s v="prop"/>
    <x v="54"/>
    <x v="0"/>
    <x v="0"/>
  </r>
  <r>
    <x v="0"/>
    <x v="0"/>
    <s v="prog_health_interventions"/>
    <m/>
    <m/>
    <x v="2"/>
    <n v="307629"/>
    <s v="prop"/>
    <x v="54"/>
    <x v="1"/>
    <x v="0"/>
  </r>
  <r>
    <x v="0"/>
    <x v="1"/>
    <s v="prog_health_interventions"/>
    <m/>
    <m/>
    <x v="2"/>
    <m/>
    <s v="prop"/>
    <x v="54"/>
    <x v="2"/>
    <x v="0"/>
  </r>
  <r>
    <x v="0"/>
    <x v="2"/>
    <s v="prog_health_interventions"/>
    <m/>
    <m/>
    <x v="2"/>
    <m/>
    <s v="prop"/>
    <x v="54"/>
    <x v="2"/>
    <x v="0"/>
  </r>
  <r>
    <x v="0"/>
    <x v="3"/>
    <s v="prog_health_interventions"/>
    <m/>
    <m/>
    <x v="2"/>
    <n v="385086"/>
    <s v="prop"/>
    <x v="54"/>
    <x v="0"/>
    <x v="0"/>
  </r>
  <r>
    <x v="0"/>
    <x v="3"/>
    <s v="prog_health_interventions"/>
    <m/>
    <m/>
    <x v="2"/>
    <n v="428574"/>
    <s v="prop"/>
    <x v="54"/>
    <x v="1"/>
    <x v="0"/>
  </r>
  <r>
    <x v="1"/>
    <x v="0"/>
    <s v="prog_health_interventions"/>
    <m/>
    <m/>
    <x v="2"/>
    <n v="123438"/>
    <s v="prop"/>
    <x v="54"/>
    <x v="0"/>
    <x v="0"/>
  </r>
  <r>
    <x v="1"/>
    <x v="0"/>
    <s v="prog_health_interventions"/>
    <m/>
    <m/>
    <x v="2"/>
    <n v="116016"/>
    <s v="prop"/>
    <x v="54"/>
    <x v="1"/>
    <x v="0"/>
  </r>
  <r>
    <x v="1"/>
    <x v="1"/>
    <s v="prog_health_interventions"/>
    <m/>
    <m/>
    <x v="2"/>
    <m/>
    <s v="prop"/>
    <x v="54"/>
    <x v="2"/>
    <x v="0"/>
  </r>
  <r>
    <x v="1"/>
    <x v="3"/>
    <s v="prog_health_interventions"/>
    <m/>
    <m/>
    <x v="2"/>
    <n v="34806"/>
    <s v="prop"/>
    <x v="54"/>
    <x v="0"/>
    <x v="0"/>
  </r>
  <r>
    <x v="1"/>
    <x v="3"/>
    <s v="prog_health_interventions"/>
    <m/>
    <m/>
    <x v="2"/>
    <n v="39813"/>
    <s v="prop"/>
    <x v="54"/>
    <x v="1"/>
    <x v="0"/>
  </r>
  <r>
    <x v="2"/>
    <x v="0"/>
    <s v="prog_health_interventions"/>
    <m/>
    <m/>
    <x v="2"/>
    <n v="231"/>
    <s v="prop"/>
    <x v="54"/>
    <x v="0"/>
    <x v="0"/>
  </r>
  <r>
    <x v="2"/>
    <x v="0"/>
    <s v="prog_health_interventions"/>
    <m/>
    <m/>
    <x v="2"/>
    <n v="168"/>
    <s v="prop"/>
    <x v="54"/>
    <x v="1"/>
    <x v="0"/>
  </r>
  <r>
    <x v="2"/>
    <x v="1"/>
    <s v="prog_health_interventions"/>
    <m/>
    <m/>
    <x v="2"/>
    <n v="3264"/>
    <s v="prop"/>
    <x v="54"/>
    <x v="0"/>
    <x v="0"/>
  </r>
  <r>
    <x v="2"/>
    <x v="1"/>
    <s v="prog_health_interventions"/>
    <m/>
    <m/>
    <x v="2"/>
    <n v="2253"/>
    <s v="prop"/>
    <x v="54"/>
    <x v="1"/>
    <x v="0"/>
  </r>
  <r>
    <x v="2"/>
    <x v="1"/>
    <s v="prog_health_interventions"/>
    <m/>
    <m/>
    <x v="2"/>
    <m/>
    <s v="prop"/>
    <x v="54"/>
    <x v="2"/>
    <x v="0"/>
  </r>
  <r>
    <x v="2"/>
    <x v="2"/>
    <s v="prog_health_interventions"/>
    <m/>
    <m/>
    <x v="2"/>
    <n v="7020"/>
    <s v="prop"/>
    <x v="54"/>
    <x v="0"/>
    <x v="0"/>
  </r>
  <r>
    <x v="2"/>
    <x v="2"/>
    <s v="prog_health_interventions"/>
    <m/>
    <m/>
    <x v="2"/>
    <n v="4689"/>
    <s v="prop"/>
    <x v="54"/>
    <x v="1"/>
    <x v="0"/>
  </r>
  <r>
    <x v="2"/>
    <x v="2"/>
    <s v="prog_health_interventions"/>
    <m/>
    <m/>
    <x v="2"/>
    <m/>
    <s v="prop"/>
    <x v="54"/>
    <x v="2"/>
    <x v="0"/>
  </r>
  <r>
    <x v="2"/>
    <x v="3"/>
    <s v="prog_health_interventions"/>
    <m/>
    <m/>
    <x v="2"/>
    <n v="699"/>
    <s v="prop"/>
    <x v="54"/>
    <x v="0"/>
    <x v="0"/>
  </r>
  <r>
    <x v="2"/>
    <x v="3"/>
    <s v="prog_health_interventions"/>
    <m/>
    <m/>
    <x v="2"/>
    <n v="885"/>
    <s v="prop"/>
    <x v="54"/>
    <x v="1"/>
    <x v="0"/>
  </r>
  <r>
    <x v="0"/>
    <x v="0"/>
    <s v="prog_health_interventions"/>
    <m/>
    <m/>
    <x v="0"/>
    <n v="1041"/>
    <s v="prop"/>
    <x v="54"/>
    <x v="0"/>
    <x v="0"/>
  </r>
  <r>
    <x v="0"/>
    <x v="0"/>
    <s v="prog_health_interventions"/>
    <m/>
    <m/>
    <x v="0"/>
    <n v="996"/>
    <s v="prop"/>
    <x v="54"/>
    <x v="1"/>
    <x v="0"/>
  </r>
  <r>
    <x v="0"/>
    <x v="1"/>
    <s v="prog_health_interventions"/>
    <m/>
    <m/>
    <x v="0"/>
    <n v="1146"/>
    <s v="prop"/>
    <x v="54"/>
    <x v="0"/>
    <x v="0"/>
  </r>
  <r>
    <x v="0"/>
    <x v="1"/>
    <s v="prog_health_interventions"/>
    <m/>
    <m/>
    <x v="0"/>
    <n v="987"/>
    <s v="prop"/>
    <x v="54"/>
    <x v="1"/>
    <x v="0"/>
  </r>
  <r>
    <x v="0"/>
    <x v="2"/>
    <s v="prog_health_interventions"/>
    <m/>
    <m/>
    <x v="0"/>
    <n v="3573"/>
    <s v="prop"/>
    <x v="54"/>
    <x v="0"/>
    <x v="0"/>
  </r>
  <r>
    <x v="0"/>
    <x v="2"/>
    <s v="prog_health_interventions"/>
    <m/>
    <m/>
    <x v="0"/>
    <n v="3648"/>
    <s v="prop"/>
    <x v="54"/>
    <x v="1"/>
    <x v="0"/>
  </r>
  <r>
    <x v="0"/>
    <x v="3"/>
    <s v="prog_health_interventions"/>
    <m/>
    <m/>
    <x v="0"/>
    <n v="2448"/>
    <s v="prop"/>
    <x v="54"/>
    <x v="0"/>
    <x v="0"/>
  </r>
  <r>
    <x v="0"/>
    <x v="3"/>
    <s v="prog_health_interventions"/>
    <m/>
    <m/>
    <x v="0"/>
    <n v="2613"/>
    <s v="prop"/>
    <x v="54"/>
    <x v="1"/>
    <x v="0"/>
  </r>
  <r>
    <x v="1"/>
    <x v="0"/>
    <s v="prog_health_interventions"/>
    <m/>
    <m/>
    <x v="0"/>
    <n v="747"/>
    <s v="prop"/>
    <x v="54"/>
    <x v="0"/>
    <x v="0"/>
  </r>
  <r>
    <x v="1"/>
    <x v="0"/>
    <s v="prog_health_interventions"/>
    <m/>
    <m/>
    <x v="0"/>
    <n v="717"/>
    <s v="prop"/>
    <x v="54"/>
    <x v="1"/>
    <x v="0"/>
  </r>
  <r>
    <x v="1"/>
    <x v="1"/>
    <s v="prog_health_interventions"/>
    <m/>
    <m/>
    <x v="0"/>
    <n v="519"/>
    <s v="prop"/>
    <x v="54"/>
    <x v="0"/>
    <x v="0"/>
  </r>
  <r>
    <x v="1"/>
    <x v="1"/>
    <s v="prog_health_interventions"/>
    <m/>
    <m/>
    <x v="0"/>
    <n v="537"/>
    <s v="prop"/>
    <x v="54"/>
    <x v="1"/>
    <x v="0"/>
  </r>
  <r>
    <x v="1"/>
    <x v="2"/>
    <s v="prog_health_interventions"/>
    <m/>
    <m/>
    <x v="0"/>
    <n v="867"/>
    <s v="prop"/>
    <x v="54"/>
    <x v="0"/>
    <x v="0"/>
  </r>
  <r>
    <x v="1"/>
    <x v="2"/>
    <s v="prog_health_interventions"/>
    <m/>
    <m/>
    <x v="0"/>
    <n v="951"/>
    <s v="prop"/>
    <x v="54"/>
    <x v="1"/>
    <x v="0"/>
  </r>
  <r>
    <x v="1"/>
    <x v="3"/>
    <s v="prog_health_interventions"/>
    <m/>
    <m/>
    <x v="0"/>
    <n v="231"/>
    <s v="prop"/>
    <x v="54"/>
    <x v="0"/>
    <x v="0"/>
  </r>
  <r>
    <x v="1"/>
    <x v="3"/>
    <s v="prog_health_interventions"/>
    <m/>
    <m/>
    <x v="0"/>
    <n v="282"/>
    <s v="prop"/>
    <x v="54"/>
    <x v="1"/>
    <x v="0"/>
  </r>
  <r>
    <x v="2"/>
    <x v="1"/>
    <s v="prog_health_interventions"/>
    <m/>
    <m/>
    <x v="0"/>
    <m/>
    <s v="prop"/>
    <x v="54"/>
    <x v="0"/>
    <x v="0"/>
  </r>
  <r>
    <x v="2"/>
    <x v="1"/>
    <s v="prog_health_interventions"/>
    <m/>
    <m/>
    <x v="0"/>
    <n v="9"/>
    <s v="prop"/>
    <x v="54"/>
    <x v="1"/>
    <x v="0"/>
  </r>
  <r>
    <x v="2"/>
    <x v="2"/>
    <s v="prog_health_interventions"/>
    <m/>
    <m/>
    <x v="0"/>
    <n v="9"/>
    <s v="prop"/>
    <x v="54"/>
    <x v="0"/>
    <x v="0"/>
  </r>
  <r>
    <x v="2"/>
    <x v="2"/>
    <s v="prog_health_interventions"/>
    <m/>
    <m/>
    <x v="0"/>
    <n v="9"/>
    <s v="prop"/>
    <x v="54"/>
    <x v="1"/>
    <x v="0"/>
  </r>
  <r>
    <x v="2"/>
    <x v="3"/>
    <s v="prog_health_interventions"/>
    <m/>
    <m/>
    <x v="0"/>
    <m/>
    <s v="prop"/>
    <x v="54"/>
    <x v="0"/>
    <x v="0"/>
  </r>
  <r>
    <x v="2"/>
    <x v="3"/>
    <s v="prog_health_interventions"/>
    <m/>
    <m/>
    <x v="0"/>
    <m/>
    <s v="prop"/>
    <x v="54"/>
    <x v="1"/>
    <x v="0"/>
  </r>
  <r>
    <x v="0"/>
    <x v="0"/>
    <s v="prog_health_interventions"/>
    <m/>
    <m/>
    <x v="1"/>
    <n v="29886"/>
    <s v="prop"/>
    <x v="54"/>
    <x v="0"/>
    <x v="0"/>
  </r>
  <r>
    <x v="0"/>
    <x v="0"/>
    <s v="prog_health_interventions"/>
    <m/>
    <m/>
    <x v="1"/>
    <n v="28308"/>
    <s v="prop"/>
    <x v="54"/>
    <x v="1"/>
    <x v="0"/>
  </r>
  <r>
    <x v="0"/>
    <x v="1"/>
    <s v="prog_health_interventions"/>
    <m/>
    <m/>
    <x v="1"/>
    <n v="33672"/>
    <s v="prop"/>
    <x v="54"/>
    <x v="0"/>
    <x v="0"/>
  </r>
  <r>
    <x v="0"/>
    <x v="1"/>
    <s v="prog_health_interventions"/>
    <m/>
    <m/>
    <x v="1"/>
    <n v="31086"/>
    <s v="prop"/>
    <x v="54"/>
    <x v="1"/>
    <x v="0"/>
  </r>
  <r>
    <x v="0"/>
    <x v="1"/>
    <s v="prog_health_interventions"/>
    <m/>
    <m/>
    <x v="1"/>
    <m/>
    <s v="prop"/>
    <x v="54"/>
    <x v="2"/>
    <x v="0"/>
  </r>
  <r>
    <x v="0"/>
    <x v="2"/>
    <s v="prog_health_interventions"/>
    <m/>
    <m/>
    <x v="1"/>
    <n v="85578"/>
    <s v="prop"/>
    <x v="54"/>
    <x v="0"/>
    <x v="0"/>
  </r>
  <r>
    <x v="0"/>
    <x v="2"/>
    <s v="prog_health_interventions"/>
    <m/>
    <m/>
    <x v="1"/>
    <n v="86865"/>
    <s v="prop"/>
    <x v="54"/>
    <x v="1"/>
    <x v="0"/>
  </r>
  <r>
    <x v="0"/>
    <x v="3"/>
    <s v="prog_health_interventions"/>
    <m/>
    <m/>
    <x v="1"/>
    <n v="38616"/>
    <s v="prop"/>
    <x v="54"/>
    <x v="0"/>
    <x v="0"/>
  </r>
  <r>
    <x v="0"/>
    <x v="3"/>
    <s v="prog_health_interventions"/>
    <m/>
    <m/>
    <x v="1"/>
    <n v="42030"/>
    <s v="prop"/>
    <x v="54"/>
    <x v="1"/>
    <x v="0"/>
  </r>
  <r>
    <x v="1"/>
    <x v="0"/>
    <s v="prog_health_interventions"/>
    <m/>
    <m/>
    <x v="1"/>
    <n v="18183"/>
    <s v="prop"/>
    <x v="54"/>
    <x v="0"/>
    <x v="0"/>
  </r>
  <r>
    <x v="1"/>
    <x v="0"/>
    <s v="prog_health_interventions"/>
    <m/>
    <m/>
    <x v="1"/>
    <n v="17016"/>
    <s v="prop"/>
    <x v="54"/>
    <x v="1"/>
    <x v="0"/>
  </r>
  <r>
    <x v="1"/>
    <x v="1"/>
    <s v="prog_health_interventions"/>
    <m/>
    <m/>
    <x v="1"/>
    <n v="15381"/>
    <s v="prop"/>
    <x v="54"/>
    <x v="0"/>
    <x v="0"/>
  </r>
  <r>
    <x v="1"/>
    <x v="1"/>
    <s v="prog_health_interventions"/>
    <m/>
    <m/>
    <x v="1"/>
    <n v="14961"/>
    <s v="prop"/>
    <x v="54"/>
    <x v="1"/>
    <x v="0"/>
  </r>
  <r>
    <x v="1"/>
    <x v="2"/>
    <s v="prog_health_interventions"/>
    <m/>
    <m/>
    <x v="1"/>
    <n v="21675"/>
    <s v="prop"/>
    <x v="54"/>
    <x v="0"/>
    <x v="0"/>
  </r>
  <r>
    <x v="1"/>
    <x v="2"/>
    <s v="prog_health_interventions"/>
    <m/>
    <m/>
    <x v="1"/>
    <n v="23022"/>
    <s v="prop"/>
    <x v="54"/>
    <x v="1"/>
    <x v="0"/>
  </r>
  <r>
    <x v="1"/>
    <x v="3"/>
    <s v="prog_health_interventions"/>
    <m/>
    <m/>
    <x v="1"/>
    <n v="4815"/>
    <s v="prop"/>
    <x v="54"/>
    <x v="0"/>
    <x v="0"/>
  </r>
  <r>
    <x v="1"/>
    <x v="3"/>
    <s v="prog_health_interventions"/>
    <m/>
    <m/>
    <x v="1"/>
    <n v="5691"/>
    <s v="prop"/>
    <x v="54"/>
    <x v="1"/>
    <x v="0"/>
  </r>
  <r>
    <x v="2"/>
    <x v="0"/>
    <s v="prog_health_interventions"/>
    <m/>
    <m/>
    <x v="1"/>
    <n v="12"/>
    <s v="prop"/>
    <x v="54"/>
    <x v="0"/>
    <x v="0"/>
  </r>
  <r>
    <x v="2"/>
    <x v="0"/>
    <s v="prog_health_interventions"/>
    <m/>
    <m/>
    <x v="1"/>
    <n v="6"/>
    <s v="prop"/>
    <x v="54"/>
    <x v="1"/>
    <x v="0"/>
  </r>
  <r>
    <x v="2"/>
    <x v="1"/>
    <s v="prog_health_interventions"/>
    <m/>
    <m/>
    <x v="1"/>
    <n v="183"/>
    <s v="prop"/>
    <x v="54"/>
    <x v="0"/>
    <x v="0"/>
  </r>
  <r>
    <x v="2"/>
    <x v="1"/>
    <s v="prog_health_interventions"/>
    <m/>
    <m/>
    <x v="1"/>
    <n v="144"/>
    <s v="prop"/>
    <x v="54"/>
    <x v="1"/>
    <x v="0"/>
  </r>
  <r>
    <x v="2"/>
    <x v="2"/>
    <s v="prog_health_interventions"/>
    <m/>
    <m/>
    <x v="1"/>
    <n v="435"/>
    <s v="prop"/>
    <x v="54"/>
    <x v="0"/>
    <x v="0"/>
  </r>
  <r>
    <x v="2"/>
    <x v="2"/>
    <s v="prog_health_interventions"/>
    <m/>
    <m/>
    <x v="1"/>
    <n v="291"/>
    <s v="prop"/>
    <x v="54"/>
    <x v="1"/>
    <x v="0"/>
  </r>
  <r>
    <x v="2"/>
    <x v="3"/>
    <s v="prog_health_interventions"/>
    <m/>
    <m/>
    <x v="1"/>
    <n v="63"/>
    <s v="prop"/>
    <x v="54"/>
    <x v="0"/>
    <x v="0"/>
  </r>
  <r>
    <x v="2"/>
    <x v="3"/>
    <s v="prog_health_interventions"/>
    <m/>
    <m/>
    <x v="1"/>
    <n v="75"/>
    <s v="prop"/>
    <x v="54"/>
    <x v="1"/>
    <x v="0"/>
  </r>
  <r>
    <x v="0"/>
    <x v="0"/>
    <s v="cen_disability"/>
    <s v="disability_yes"/>
    <n v="30"/>
    <x v="0"/>
    <n v="948"/>
    <s v="census"/>
    <x v="55"/>
    <x v="0"/>
    <x v="1"/>
  </r>
  <r>
    <x v="0"/>
    <x v="0"/>
    <s v="cen_ind_internet_access"/>
    <s v="internet_access_yes"/>
    <n v="840"/>
    <x v="0"/>
    <n v="948"/>
    <s v="census"/>
    <x v="56"/>
    <x v="0"/>
    <x v="1"/>
  </r>
  <r>
    <x v="0"/>
    <x v="0"/>
    <s v="cen_motor_vehicle_access"/>
    <s v="motor_vehicle_access_yes"/>
    <n v="834"/>
    <x v="0"/>
    <n v="948"/>
    <s v="census"/>
    <x v="57"/>
    <x v="0"/>
    <x v="1"/>
  </r>
  <r>
    <x v="0"/>
    <x v="0"/>
    <s v="cen_disability"/>
    <s v="disability_yes"/>
    <n v="18"/>
    <x v="0"/>
    <n v="909"/>
    <s v="census"/>
    <x v="55"/>
    <x v="1"/>
    <x v="1"/>
  </r>
  <r>
    <x v="0"/>
    <x v="0"/>
    <s v="cen_ind_internet_access"/>
    <s v="internet_access_yes"/>
    <n v="804"/>
    <x v="0"/>
    <n v="909"/>
    <s v="census"/>
    <x v="56"/>
    <x v="1"/>
    <x v="1"/>
  </r>
  <r>
    <x v="0"/>
    <x v="0"/>
    <s v="cen_motor_vehicle_access"/>
    <s v="motor_vehicle_access_yes"/>
    <n v="792"/>
    <x v="0"/>
    <n v="909"/>
    <s v="census"/>
    <x v="57"/>
    <x v="1"/>
    <x v="1"/>
  </r>
  <r>
    <x v="0"/>
    <x v="1"/>
    <s v="cen_disability"/>
    <s v="disability_yes"/>
    <n v="30"/>
    <x v="0"/>
    <n v="930"/>
    <s v="census"/>
    <x v="55"/>
    <x v="0"/>
    <x v="1"/>
  </r>
  <r>
    <x v="0"/>
    <x v="1"/>
    <s v="cen_ind_internet_access"/>
    <s v="internet_access_yes"/>
    <n v="807"/>
    <x v="0"/>
    <n v="930"/>
    <s v="census"/>
    <x v="56"/>
    <x v="0"/>
    <x v="1"/>
  </r>
  <r>
    <x v="0"/>
    <x v="1"/>
    <s v="cen_motor_vehicle_access"/>
    <s v="motor_vehicle_access_yes"/>
    <n v="657"/>
    <x v="0"/>
    <n v="930"/>
    <s v="census"/>
    <x v="57"/>
    <x v="0"/>
    <x v="1"/>
  </r>
  <r>
    <x v="0"/>
    <x v="1"/>
    <s v="cen_disability"/>
    <s v="disability_yes"/>
    <n v="39"/>
    <x v="0"/>
    <n v="870"/>
    <s v="census"/>
    <x v="55"/>
    <x v="1"/>
    <x v="1"/>
  </r>
  <r>
    <x v="0"/>
    <x v="1"/>
    <s v="cen_ind_internet_access"/>
    <s v="internet_access_yes"/>
    <n v="747"/>
    <x v="0"/>
    <n v="870"/>
    <s v="census"/>
    <x v="56"/>
    <x v="1"/>
    <x v="1"/>
  </r>
  <r>
    <x v="0"/>
    <x v="1"/>
    <s v="cen_motor_vehicle_access"/>
    <s v="motor_vehicle_access_yes"/>
    <n v="657"/>
    <x v="0"/>
    <n v="870"/>
    <s v="census"/>
    <x v="57"/>
    <x v="1"/>
    <x v="1"/>
  </r>
  <r>
    <x v="0"/>
    <x v="2"/>
    <s v="cen_disability"/>
    <s v="disability_yes"/>
    <n v="222"/>
    <x v="0"/>
    <n v="3000"/>
    <s v="census"/>
    <x v="55"/>
    <x v="0"/>
    <x v="1"/>
  </r>
  <r>
    <x v="0"/>
    <x v="2"/>
    <s v="cen_ind_internet_access"/>
    <s v="internet_access_yes"/>
    <n v="2400"/>
    <x v="0"/>
    <n v="3000"/>
    <s v="census"/>
    <x v="56"/>
    <x v="0"/>
    <x v="1"/>
  </r>
  <r>
    <x v="0"/>
    <x v="2"/>
    <s v="cen_motor_vehicle_access"/>
    <s v="motor_vehicle_access_yes"/>
    <n v="2463"/>
    <x v="0"/>
    <n v="3000"/>
    <s v="census"/>
    <x v="57"/>
    <x v="0"/>
    <x v="1"/>
  </r>
  <r>
    <x v="0"/>
    <x v="2"/>
    <s v="cen_disability"/>
    <s v="disability_yes"/>
    <n v="183"/>
    <x v="0"/>
    <n v="3300"/>
    <s v="census"/>
    <x v="55"/>
    <x v="1"/>
    <x v="1"/>
  </r>
  <r>
    <x v="0"/>
    <x v="2"/>
    <s v="cen_ind_internet_access"/>
    <s v="internet_access_yes"/>
    <n v="2736"/>
    <x v="0"/>
    <n v="3300"/>
    <s v="census"/>
    <x v="56"/>
    <x v="1"/>
    <x v="1"/>
  </r>
  <r>
    <x v="0"/>
    <x v="2"/>
    <s v="cen_motor_vehicle_access"/>
    <s v="motor_vehicle_access_yes"/>
    <n v="2763"/>
    <x v="0"/>
    <n v="3300"/>
    <s v="census"/>
    <x v="57"/>
    <x v="1"/>
    <x v="1"/>
  </r>
  <r>
    <x v="0"/>
    <x v="3"/>
    <s v="cen_disability"/>
    <s v="disability_yes"/>
    <n v="336"/>
    <x v="0"/>
    <n v="2121"/>
    <s v="census"/>
    <x v="55"/>
    <x v="0"/>
    <x v="1"/>
  </r>
  <r>
    <x v="0"/>
    <x v="3"/>
    <s v="cen_ind_internet_access"/>
    <s v="internet_access_yes"/>
    <n v="1482"/>
    <x v="0"/>
    <n v="2121"/>
    <s v="census"/>
    <x v="56"/>
    <x v="0"/>
    <x v="1"/>
  </r>
  <r>
    <x v="0"/>
    <x v="3"/>
    <s v="cen_motor_vehicle_access"/>
    <s v="motor_vehicle_access_yes"/>
    <n v="1824"/>
    <x v="0"/>
    <n v="2121"/>
    <s v="census"/>
    <x v="57"/>
    <x v="0"/>
    <x v="1"/>
  </r>
  <r>
    <x v="0"/>
    <x v="3"/>
    <s v="cen_disability"/>
    <s v="disability_yes"/>
    <n v="336"/>
    <x v="0"/>
    <n v="2121"/>
    <s v="census"/>
    <x v="55"/>
    <x v="1"/>
    <x v="1"/>
  </r>
  <r>
    <x v="0"/>
    <x v="3"/>
    <s v="cen_ind_internet_access"/>
    <s v="internet_access_yes"/>
    <n v="1479"/>
    <x v="0"/>
    <n v="2121"/>
    <s v="census"/>
    <x v="56"/>
    <x v="1"/>
    <x v="1"/>
  </r>
  <r>
    <x v="0"/>
    <x v="3"/>
    <s v="cen_motor_vehicle_access"/>
    <s v="motor_vehicle_access_yes"/>
    <n v="1842"/>
    <x v="0"/>
    <n v="2121"/>
    <s v="census"/>
    <x v="57"/>
    <x v="1"/>
    <x v="1"/>
  </r>
  <r>
    <x v="1"/>
    <x v="0"/>
    <s v="cen_disability"/>
    <s v="disability_yes"/>
    <n v="24"/>
    <x v="0"/>
    <n v="585"/>
    <s v="census"/>
    <x v="55"/>
    <x v="0"/>
    <x v="1"/>
  </r>
  <r>
    <x v="1"/>
    <x v="0"/>
    <s v="cen_ind_internet_access"/>
    <s v="internet_access_yes"/>
    <n v="423"/>
    <x v="0"/>
    <n v="585"/>
    <s v="census"/>
    <x v="56"/>
    <x v="0"/>
    <x v="1"/>
  </r>
  <r>
    <x v="1"/>
    <x v="0"/>
    <s v="cen_motor_vehicle_access"/>
    <s v="motor_vehicle_access_yes"/>
    <n v="471"/>
    <x v="0"/>
    <n v="585"/>
    <s v="census"/>
    <x v="57"/>
    <x v="0"/>
    <x v="1"/>
  </r>
  <r>
    <x v="1"/>
    <x v="0"/>
    <s v="cen_disability"/>
    <s v="disability_yes"/>
    <n v="15"/>
    <x v="0"/>
    <n v="588"/>
    <s v="census"/>
    <x v="55"/>
    <x v="1"/>
    <x v="1"/>
  </r>
  <r>
    <x v="1"/>
    <x v="0"/>
    <s v="cen_ind_internet_access"/>
    <s v="internet_access_yes"/>
    <n v="423"/>
    <x v="0"/>
    <n v="588"/>
    <s v="census"/>
    <x v="56"/>
    <x v="1"/>
    <x v="1"/>
  </r>
  <r>
    <x v="1"/>
    <x v="0"/>
    <s v="cen_motor_vehicle_access"/>
    <s v="motor_vehicle_access_yes"/>
    <n v="474"/>
    <x v="0"/>
    <n v="588"/>
    <s v="census"/>
    <x v="57"/>
    <x v="1"/>
    <x v="1"/>
  </r>
  <r>
    <x v="1"/>
    <x v="1"/>
    <s v="cen_disability"/>
    <s v="disability_yes"/>
    <n v="12"/>
    <x v="0"/>
    <n v="363"/>
    <s v="census"/>
    <x v="55"/>
    <x v="0"/>
    <x v="1"/>
  </r>
  <r>
    <x v="1"/>
    <x v="1"/>
    <s v="cen_ind_internet_access"/>
    <s v="internet_access_yes"/>
    <n v="279"/>
    <x v="0"/>
    <n v="363"/>
    <s v="census"/>
    <x v="56"/>
    <x v="0"/>
    <x v="1"/>
  </r>
  <r>
    <x v="1"/>
    <x v="1"/>
    <s v="cen_motor_vehicle_access"/>
    <s v="motor_vehicle_access_yes"/>
    <n v="270"/>
    <x v="0"/>
    <n v="363"/>
    <s v="census"/>
    <x v="57"/>
    <x v="0"/>
    <x v="1"/>
  </r>
  <r>
    <x v="1"/>
    <x v="1"/>
    <s v="cen_disability"/>
    <s v="disability_yes"/>
    <n v="15"/>
    <x v="0"/>
    <n v="369"/>
    <s v="census"/>
    <x v="55"/>
    <x v="1"/>
    <x v="1"/>
  </r>
  <r>
    <x v="1"/>
    <x v="1"/>
    <s v="cen_ind_internet_access"/>
    <s v="internet_access_yes"/>
    <n v="267"/>
    <x v="0"/>
    <n v="369"/>
    <s v="census"/>
    <x v="56"/>
    <x v="1"/>
    <x v="1"/>
  </r>
  <r>
    <x v="1"/>
    <x v="1"/>
    <s v="cen_motor_vehicle_access"/>
    <s v="motor_vehicle_access_yes"/>
    <n v="264"/>
    <x v="0"/>
    <n v="369"/>
    <s v="census"/>
    <x v="57"/>
    <x v="1"/>
    <x v="1"/>
  </r>
  <r>
    <x v="1"/>
    <x v="2"/>
    <s v="cen_disability"/>
    <s v="disability_yes"/>
    <n v="63"/>
    <x v="0"/>
    <n v="618"/>
    <s v="census"/>
    <x v="55"/>
    <x v="0"/>
    <x v="1"/>
  </r>
  <r>
    <x v="1"/>
    <x v="2"/>
    <s v="cen_ind_internet_access"/>
    <s v="internet_access_yes"/>
    <n v="426"/>
    <x v="0"/>
    <n v="618"/>
    <s v="census"/>
    <x v="56"/>
    <x v="0"/>
    <x v="1"/>
  </r>
  <r>
    <x v="1"/>
    <x v="2"/>
    <s v="cen_motor_vehicle_access"/>
    <s v="motor_vehicle_access_yes"/>
    <n v="486"/>
    <x v="0"/>
    <n v="618"/>
    <s v="census"/>
    <x v="57"/>
    <x v="0"/>
    <x v="1"/>
  </r>
  <r>
    <x v="1"/>
    <x v="2"/>
    <s v="cen_disability"/>
    <s v="disability_yes"/>
    <n v="78"/>
    <x v="0"/>
    <n v="786"/>
    <s v="census"/>
    <x v="55"/>
    <x v="1"/>
    <x v="1"/>
  </r>
  <r>
    <x v="1"/>
    <x v="2"/>
    <s v="cen_ind_internet_access"/>
    <s v="internet_access_yes"/>
    <n v="552"/>
    <x v="0"/>
    <n v="786"/>
    <s v="census"/>
    <x v="56"/>
    <x v="1"/>
    <x v="1"/>
  </r>
  <r>
    <x v="1"/>
    <x v="2"/>
    <s v="cen_motor_vehicle_access"/>
    <s v="motor_vehicle_access_yes"/>
    <n v="627"/>
    <x v="0"/>
    <n v="786"/>
    <s v="census"/>
    <x v="57"/>
    <x v="1"/>
    <x v="1"/>
  </r>
  <r>
    <x v="1"/>
    <x v="3"/>
    <s v="cen_disability"/>
    <s v="disability_yes"/>
    <n v="33"/>
    <x v="0"/>
    <n v="201"/>
    <s v="census"/>
    <x v="55"/>
    <x v="0"/>
    <x v="1"/>
  </r>
  <r>
    <x v="1"/>
    <x v="3"/>
    <s v="cen_ind_internet_access"/>
    <s v="internet_access_yes"/>
    <n v="129"/>
    <x v="0"/>
    <n v="201"/>
    <s v="census"/>
    <x v="56"/>
    <x v="0"/>
    <x v="1"/>
  </r>
  <r>
    <x v="1"/>
    <x v="3"/>
    <s v="cen_motor_vehicle_access"/>
    <s v="motor_vehicle_access_yes"/>
    <n v="156"/>
    <x v="0"/>
    <n v="201"/>
    <s v="census"/>
    <x v="57"/>
    <x v="0"/>
    <x v="1"/>
  </r>
  <r>
    <x v="1"/>
    <x v="3"/>
    <s v="cen_disability"/>
    <s v="disability_yes"/>
    <n v="39"/>
    <x v="0"/>
    <n v="201"/>
    <s v="census"/>
    <x v="55"/>
    <x v="1"/>
    <x v="1"/>
  </r>
  <r>
    <x v="1"/>
    <x v="3"/>
    <s v="cen_ind_internet_access"/>
    <s v="internet_access_yes"/>
    <n v="120"/>
    <x v="0"/>
    <n v="201"/>
    <s v="census"/>
    <x v="56"/>
    <x v="1"/>
    <x v="1"/>
  </r>
  <r>
    <x v="1"/>
    <x v="3"/>
    <s v="cen_motor_vehicle_access"/>
    <s v="motor_vehicle_access_yes"/>
    <n v="147"/>
    <x v="0"/>
    <n v="201"/>
    <s v="census"/>
    <x v="57"/>
    <x v="1"/>
    <x v="1"/>
  </r>
  <r>
    <x v="0"/>
    <x v="0"/>
    <s v="cen_disability"/>
    <s v="disability_yes"/>
    <n v="573"/>
    <x v="1"/>
    <n v="28059"/>
    <s v="census"/>
    <x v="55"/>
    <x v="0"/>
    <x v="1"/>
  </r>
  <r>
    <x v="0"/>
    <x v="0"/>
    <s v="cen_ind_internet_access"/>
    <s v="internet_access_yes"/>
    <n v="25041"/>
    <x v="1"/>
    <n v="28059"/>
    <s v="census"/>
    <x v="56"/>
    <x v="0"/>
    <x v="1"/>
  </r>
  <r>
    <x v="0"/>
    <x v="0"/>
    <s v="cen_motor_vehicle_access"/>
    <s v="motor_vehicle_access_yes"/>
    <n v="24531"/>
    <x v="1"/>
    <n v="28059"/>
    <s v="census"/>
    <x v="57"/>
    <x v="0"/>
    <x v="1"/>
  </r>
  <r>
    <x v="0"/>
    <x v="0"/>
    <s v="cen_disability"/>
    <s v="disability_yes"/>
    <n v="333"/>
    <x v="1"/>
    <n v="26808"/>
    <s v="census"/>
    <x v="55"/>
    <x v="1"/>
    <x v="1"/>
  </r>
  <r>
    <x v="0"/>
    <x v="0"/>
    <s v="cen_ind_internet_access"/>
    <s v="internet_access_yes"/>
    <n v="23904"/>
    <x v="1"/>
    <n v="26808"/>
    <s v="census"/>
    <x v="56"/>
    <x v="1"/>
    <x v="1"/>
  </r>
  <r>
    <x v="0"/>
    <x v="0"/>
    <s v="cen_motor_vehicle_access"/>
    <s v="motor_vehicle_access_yes"/>
    <n v="23295"/>
    <x v="1"/>
    <n v="26808"/>
    <s v="census"/>
    <x v="57"/>
    <x v="1"/>
    <x v="1"/>
  </r>
  <r>
    <x v="0"/>
    <x v="1"/>
    <s v="cen_disability"/>
    <s v="disability_yes"/>
    <n v="843"/>
    <x v="1"/>
    <n v="29970"/>
    <s v="census"/>
    <x v="55"/>
    <x v="0"/>
    <x v="1"/>
  </r>
  <r>
    <x v="0"/>
    <x v="1"/>
    <s v="cen_ind_internet_access"/>
    <s v="internet_access_yes"/>
    <n v="25173"/>
    <x v="1"/>
    <n v="29970"/>
    <s v="census"/>
    <x v="56"/>
    <x v="0"/>
    <x v="1"/>
  </r>
  <r>
    <x v="0"/>
    <x v="1"/>
    <s v="cen_motor_vehicle_access"/>
    <s v="motor_vehicle_access_yes"/>
    <n v="19605"/>
    <x v="1"/>
    <n v="29970"/>
    <s v="census"/>
    <x v="57"/>
    <x v="0"/>
    <x v="1"/>
  </r>
  <r>
    <x v="0"/>
    <x v="1"/>
    <s v="cen_disability"/>
    <s v="disability_yes"/>
    <n v="801"/>
    <x v="1"/>
    <n v="29592"/>
    <s v="census"/>
    <x v="55"/>
    <x v="1"/>
    <x v="1"/>
  </r>
  <r>
    <x v="0"/>
    <x v="1"/>
    <s v="cen_ind_internet_access"/>
    <s v="internet_access_yes"/>
    <n v="25284"/>
    <x v="1"/>
    <n v="29592"/>
    <s v="census"/>
    <x v="56"/>
    <x v="1"/>
    <x v="1"/>
  </r>
  <r>
    <x v="0"/>
    <x v="1"/>
    <s v="cen_motor_vehicle_access"/>
    <s v="motor_vehicle_access_yes"/>
    <n v="20541"/>
    <x v="1"/>
    <n v="29592"/>
    <s v="census"/>
    <x v="57"/>
    <x v="1"/>
    <x v="1"/>
  </r>
  <r>
    <x v="0"/>
    <x v="2"/>
    <s v="cen_disability"/>
    <s v="disability_yes"/>
    <n v="3300"/>
    <x v="1"/>
    <n v="73044"/>
    <s v="census"/>
    <x v="55"/>
    <x v="0"/>
    <x v="1"/>
  </r>
  <r>
    <x v="0"/>
    <x v="2"/>
    <s v="cen_ind_internet_access"/>
    <s v="internet_access_yes"/>
    <n v="61848"/>
    <x v="1"/>
    <n v="73044"/>
    <s v="census"/>
    <x v="56"/>
    <x v="0"/>
    <x v="1"/>
  </r>
  <r>
    <x v="0"/>
    <x v="2"/>
    <s v="cen_motor_vehicle_access"/>
    <s v="motor_vehicle_access_yes"/>
    <n v="58425"/>
    <x v="1"/>
    <n v="73044"/>
    <s v="census"/>
    <x v="57"/>
    <x v="0"/>
    <x v="1"/>
  </r>
  <r>
    <x v="0"/>
    <x v="2"/>
    <s v="cen_disability"/>
    <s v="disability_yes"/>
    <n v="3228"/>
    <x v="1"/>
    <n v="78993"/>
    <s v="census"/>
    <x v="55"/>
    <x v="1"/>
    <x v="1"/>
  </r>
  <r>
    <x v="0"/>
    <x v="2"/>
    <s v="cen_ind_internet_access"/>
    <s v="internet_access_yes"/>
    <n v="69084"/>
    <x v="1"/>
    <n v="78993"/>
    <s v="census"/>
    <x v="56"/>
    <x v="1"/>
    <x v="1"/>
  </r>
  <r>
    <x v="0"/>
    <x v="2"/>
    <s v="cen_motor_vehicle_access"/>
    <s v="motor_vehicle_access_yes"/>
    <n v="65274"/>
    <x v="1"/>
    <n v="78993"/>
    <s v="census"/>
    <x v="57"/>
    <x v="1"/>
    <x v="1"/>
  </r>
  <r>
    <x v="0"/>
    <x v="3"/>
    <s v="cen_disability"/>
    <s v="disability_yes"/>
    <n v="4659"/>
    <x v="1"/>
    <n v="33030"/>
    <s v="census"/>
    <x v="55"/>
    <x v="0"/>
    <x v="1"/>
  </r>
  <r>
    <x v="0"/>
    <x v="3"/>
    <s v="cen_ind_internet_access"/>
    <s v="internet_access_yes"/>
    <n v="24573"/>
    <x v="1"/>
    <n v="33030"/>
    <s v="census"/>
    <x v="56"/>
    <x v="0"/>
    <x v="1"/>
  </r>
  <r>
    <x v="0"/>
    <x v="3"/>
    <s v="cen_motor_vehicle_access"/>
    <s v="motor_vehicle_access_yes"/>
    <n v="27381"/>
    <x v="1"/>
    <n v="33030"/>
    <s v="census"/>
    <x v="57"/>
    <x v="0"/>
    <x v="1"/>
  </r>
  <r>
    <x v="0"/>
    <x v="3"/>
    <s v="cen_disability"/>
    <s v="disability_yes"/>
    <n v="5490"/>
    <x v="1"/>
    <n v="36414"/>
    <s v="census"/>
    <x v="55"/>
    <x v="1"/>
    <x v="1"/>
  </r>
  <r>
    <x v="0"/>
    <x v="3"/>
    <s v="cen_ind_internet_access"/>
    <s v="internet_access_yes"/>
    <n v="25560"/>
    <x v="1"/>
    <n v="36414"/>
    <s v="census"/>
    <x v="56"/>
    <x v="1"/>
    <x v="1"/>
  </r>
  <r>
    <x v="0"/>
    <x v="3"/>
    <s v="cen_motor_vehicle_access"/>
    <s v="motor_vehicle_access_yes"/>
    <n v="29031"/>
    <x v="1"/>
    <n v="36414"/>
    <s v="census"/>
    <x v="57"/>
    <x v="1"/>
    <x v="1"/>
  </r>
  <r>
    <x v="1"/>
    <x v="0"/>
    <s v="cen_disability"/>
    <s v="disability_yes"/>
    <n v="444"/>
    <x v="1"/>
    <n v="14286"/>
    <s v="census"/>
    <x v="55"/>
    <x v="0"/>
    <x v="1"/>
  </r>
  <r>
    <x v="1"/>
    <x v="0"/>
    <s v="cen_ind_internet_access"/>
    <s v="internet_access_yes"/>
    <n v="10788"/>
    <x v="1"/>
    <n v="14286"/>
    <s v="census"/>
    <x v="56"/>
    <x v="0"/>
    <x v="1"/>
  </r>
  <r>
    <x v="1"/>
    <x v="0"/>
    <s v="cen_motor_vehicle_access"/>
    <s v="motor_vehicle_access_yes"/>
    <n v="11154"/>
    <x v="1"/>
    <n v="14286"/>
    <s v="census"/>
    <x v="57"/>
    <x v="0"/>
    <x v="1"/>
  </r>
  <r>
    <x v="1"/>
    <x v="0"/>
    <s v="cen_disability"/>
    <s v="disability_yes"/>
    <n v="258"/>
    <x v="1"/>
    <n v="13422"/>
    <s v="census"/>
    <x v="55"/>
    <x v="1"/>
    <x v="1"/>
  </r>
  <r>
    <x v="1"/>
    <x v="0"/>
    <s v="cen_ind_internet_access"/>
    <s v="internet_access_yes"/>
    <n v="10044"/>
    <x v="1"/>
    <n v="13422"/>
    <s v="census"/>
    <x v="56"/>
    <x v="1"/>
    <x v="1"/>
  </r>
  <r>
    <x v="1"/>
    <x v="0"/>
    <s v="cen_motor_vehicle_access"/>
    <s v="motor_vehicle_access_yes"/>
    <n v="10365"/>
    <x v="1"/>
    <n v="13422"/>
    <s v="census"/>
    <x v="57"/>
    <x v="1"/>
    <x v="1"/>
  </r>
  <r>
    <x v="1"/>
    <x v="1"/>
    <s v="cen_disability"/>
    <s v="disability_yes"/>
    <n v="450"/>
    <x v="1"/>
    <n v="10719"/>
    <s v="census"/>
    <x v="55"/>
    <x v="0"/>
    <x v="1"/>
  </r>
  <r>
    <x v="1"/>
    <x v="1"/>
    <s v="cen_ind_internet_access"/>
    <s v="internet_access_yes"/>
    <n v="7779"/>
    <x v="1"/>
    <n v="10719"/>
    <s v="census"/>
    <x v="56"/>
    <x v="0"/>
    <x v="1"/>
  </r>
  <r>
    <x v="1"/>
    <x v="1"/>
    <s v="cen_motor_vehicle_access"/>
    <s v="motor_vehicle_access_yes"/>
    <n v="6984"/>
    <x v="1"/>
    <n v="10719"/>
    <s v="census"/>
    <x v="57"/>
    <x v="0"/>
    <x v="1"/>
  </r>
  <r>
    <x v="1"/>
    <x v="1"/>
    <s v="cen_disability"/>
    <s v="disability_yes"/>
    <n v="477"/>
    <x v="1"/>
    <n v="10830"/>
    <s v="census"/>
    <x v="55"/>
    <x v="1"/>
    <x v="1"/>
  </r>
  <r>
    <x v="1"/>
    <x v="1"/>
    <s v="cen_ind_internet_access"/>
    <s v="internet_access_yes"/>
    <n v="8154"/>
    <x v="1"/>
    <n v="10830"/>
    <s v="census"/>
    <x v="56"/>
    <x v="1"/>
    <x v="1"/>
  </r>
  <r>
    <x v="1"/>
    <x v="1"/>
    <s v="cen_motor_vehicle_access"/>
    <s v="motor_vehicle_access_yes"/>
    <n v="7488"/>
    <x v="1"/>
    <n v="10830"/>
    <s v="census"/>
    <x v="57"/>
    <x v="1"/>
    <x v="1"/>
  </r>
  <r>
    <x v="1"/>
    <x v="2"/>
    <s v="cen_disability"/>
    <s v="disability_yes"/>
    <n v="1185"/>
    <x v="1"/>
    <n v="15651"/>
    <s v="census"/>
    <x v="55"/>
    <x v="0"/>
    <x v="1"/>
  </r>
  <r>
    <x v="1"/>
    <x v="2"/>
    <s v="cen_ind_internet_access"/>
    <s v="internet_access_yes"/>
    <n v="10605"/>
    <x v="1"/>
    <n v="15651"/>
    <s v="census"/>
    <x v="56"/>
    <x v="0"/>
    <x v="1"/>
  </r>
  <r>
    <x v="1"/>
    <x v="2"/>
    <s v="cen_motor_vehicle_access"/>
    <s v="motor_vehicle_access_yes"/>
    <n v="10971"/>
    <x v="1"/>
    <n v="15651"/>
    <s v="census"/>
    <x v="57"/>
    <x v="0"/>
    <x v="1"/>
  </r>
  <r>
    <x v="1"/>
    <x v="2"/>
    <s v="cen_disability"/>
    <s v="disability_yes"/>
    <n v="1503"/>
    <x v="1"/>
    <n v="18192"/>
    <s v="census"/>
    <x v="55"/>
    <x v="1"/>
    <x v="1"/>
  </r>
  <r>
    <x v="1"/>
    <x v="2"/>
    <s v="cen_ind_internet_access"/>
    <s v="internet_access_yes"/>
    <n v="13107"/>
    <x v="1"/>
    <n v="18192"/>
    <s v="census"/>
    <x v="56"/>
    <x v="1"/>
    <x v="1"/>
  </r>
  <r>
    <x v="1"/>
    <x v="2"/>
    <s v="cen_motor_vehicle_access"/>
    <s v="motor_vehicle_access_yes"/>
    <n v="13620"/>
    <x v="1"/>
    <n v="18192"/>
    <s v="census"/>
    <x v="57"/>
    <x v="1"/>
    <x v="1"/>
  </r>
  <r>
    <x v="1"/>
    <x v="3"/>
    <s v="cen_disability"/>
    <s v="disability_yes"/>
    <n v="657"/>
    <x v="1"/>
    <n v="3657"/>
    <s v="census"/>
    <x v="55"/>
    <x v="0"/>
    <x v="1"/>
  </r>
  <r>
    <x v="1"/>
    <x v="3"/>
    <s v="cen_ind_internet_access"/>
    <s v="internet_access_yes"/>
    <n v="2340"/>
    <x v="1"/>
    <n v="3657"/>
    <s v="census"/>
    <x v="56"/>
    <x v="0"/>
    <x v="1"/>
  </r>
  <r>
    <x v="1"/>
    <x v="3"/>
    <s v="cen_motor_vehicle_access"/>
    <s v="motor_vehicle_access_yes"/>
    <n v="2733"/>
    <x v="1"/>
    <n v="3657"/>
    <s v="census"/>
    <x v="57"/>
    <x v="0"/>
    <x v="1"/>
  </r>
  <r>
    <x v="1"/>
    <x v="3"/>
    <s v="cen_disability"/>
    <s v="disability_yes"/>
    <n v="816"/>
    <x v="1"/>
    <n v="4326"/>
    <s v="census"/>
    <x v="55"/>
    <x v="1"/>
    <x v="1"/>
  </r>
  <r>
    <x v="1"/>
    <x v="3"/>
    <s v="cen_ind_internet_access"/>
    <s v="internet_access_yes"/>
    <n v="2658"/>
    <x v="1"/>
    <n v="4326"/>
    <s v="census"/>
    <x v="56"/>
    <x v="1"/>
    <x v="1"/>
  </r>
  <r>
    <x v="1"/>
    <x v="3"/>
    <s v="cen_motor_vehicle_access"/>
    <s v="motor_vehicle_access_yes"/>
    <n v="3144"/>
    <x v="1"/>
    <n v="4326"/>
    <s v="census"/>
    <x v="57"/>
    <x v="1"/>
    <x v="1"/>
  </r>
  <r>
    <x v="0"/>
    <x v="0"/>
    <s v="cen_disability"/>
    <s v="disability_yes"/>
    <n v="5907"/>
    <x v="2"/>
    <n v="333582"/>
    <s v="census"/>
    <x v="55"/>
    <x v="0"/>
    <x v="1"/>
  </r>
  <r>
    <x v="0"/>
    <x v="0"/>
    <s v="cen_ind_internet_access"/>
    <s v="internet_access_yes"/>
    <n v="274764"/>
    <x v="2"/>
    <n v="333582"/>
    <s v="census"/>
    <x v="56"/>
    <x v="0"/>
    <x v="1"/>
  </r>
  <r>
    <x v="0"/>
    <x v="0"/>
    <s v="cen_motor_vehicle_access"/>
    <s v="motor_vehicle_access_yes"/>
    <n v="265848"/>
    <x v="2"/>
    <n v="333582"/>
    <s v="census"/>
    <x v="57"/>
    <x v="0"/>
    <x v="1"/>
  </r>
  <r>
    <x v="0"/>
    <x v="0"/>
    <s v="cen_disability"/>
    <s v="disability_yes"/>
    <n v="3414"/>
    <x v="2"/>
    <n v="316773"/>
    <s v="census"/>
    <x v="55"/>
    <x v="1"/>
    <x v="1"/>
  </r>
  <r>
    <x v="0"/>
    <x v="0"/>
    <s v="cen_ind_internet_access"/>
    <s v="internet_access_yes"/>
    <n v="261684"/>
    <x v="2"/>
    <n v="316773"/>
    <s v="census"/>
    <x v="56"/>
    <x v="1"/>
    <x v="1"/>
  </r>
  <r>
    <x v="0"/>
    <x v="0"/>
    <s v="cen_motor_vehicle_access"/>
    <s v="motor_vehicle_access_yes"/>
    <n v="253041"/>
    <x v="2"/>
    <n v="316773"/>
    <s v="census"/>
    <x v="57"/>
    <x v="1"/>
    <x v="1"/>
  </r>
  <r>
    <x v="0"/>
    <x v="1"/>
    <s v="cen_disability"/>
    <s v="disability_yes"/>
    <n v="9888"/>
    <x v="2"/>
    <n v="425187"/>
    <s v="census"/>
    <x v="55"/>
    <x v="0"/>
    <x v="1"/>
  </r>
  <r>
    <x v="0"/>
    <x v="1"/>
    <s v="cen_ind_internet_access"/>
    <s v="internet_access_yes"/>
    <n v="302709"/>
    <x v="2"/>
    <n v="425187"/>
    <s v="census"/>
    <x v="56"/>
    <x v="0"/>
    <x v="1"/>
  </r>
  <r>
    <x v="0"/>
    <x v="1"/>
    <s v="cen_motor_vehicle_access"/>
    <s v="motor_vehicle_access_yes"/>
    <n v="230259"/>
    <x v="2"/>
    <n v="425187"/>
    <s v="census"/>
    <x v="57"/>
    <x v="0"/>
    <x v="1"/>
  </r>
  <r>
    <x v="0"/>
    <x v="1"/>
    <s v="cen_disability"/>
    <s v="disability_yes"/>
    <n v="9393"/>
    <x v="2"/>
    <n v="405384"/>
    <s v="census"/>
    <x v="55"/>
    <x v="1"/>
    <x v="1"/>
  </r>
  <r>
    <x v="0"/>
    <x v="1"/>
    <s v="cen_ind_internet_access"/>
    <s v="internet_access_yes"/>
    <n v="303558"/>
    <x v="2"/>
    <n v="405384"/>
    <s v="census"/>
    <x v="56"/>
    <x v="1"/>
    <x v="1"/>
  </r>
  <r>
    <x v="0"/>
    <x v="1"/>
    <s v="cen_motor_vehicle_access"/>
    <s v="motor_vehicle_access_yes"/>
    <n v="240282"/>
    <x v="2"/>
    <n v="405384"/>
    <s v="census"/>
    <x v="57"/>
    <x v="1"/>
    <x v="1"/>
  </r>
  <r>
    <x v="0"/>
    <x v="2"/>
    <s v="cen_disability"/>
    <s v="disability_yes"/>
    <n v="34065"/>
    <x v="2"/>
    <n v="928704"/>
    <s v="census"/>
    <x v="55"/>
    <x v="0"/>
    <x v="1"/>
  </r>
  <r>
    <x v="0"/>
    <x v="2"/>
    <s v="cen_ind_internet_access"/>
    <s v="internet_access_yes"/>
    <n v="713952"/>
    <x v="2"/>
    <n v="928704"/>
    <s v="census"/>
    <x v="56"/>
    <x v="0"/>
    <x v="1"/>
  </r>
  <r>
    <x v="0"/>
    <x v="2"/>
    <s v="cen_motor_vehicle_access"/>
    <s v="motor_vehicle_access_yes"/>
    <n v="658575"/>
    <x v="2"/>
    <n v="928704"/>
    <s v="census"/>
    <x v="57"/>
    <x v="0"/>
    <x v="1"/>
  </r>
  <r>
    <x v="0"/>
    <x v="2"/>
    <s v="cen_disability"/>
    <s v="disability_yes"/>
    <n v="33993"/>
    <x v="2"/>
    <n v="966264"/>
    <s v="census"/>
    <x v="55"/>
    <x v="1"/>
    <x v="1"/>
  </r>
  <r>
    <x v="0"/>
    <x v="2"/>
    <s v="cen_ind_internet_access"/>
    <s v="internet_access_yes"/>
    <n v="796026"/>
    <x v="2"/>
    <n v="966264"/>
    <s v="census"/>
    <x v="56"/>
    <x v="1"/>
    <x v="1"/>
  </r>
  <r>
    <x v="0"/>
    <x v="2"/>
    <s v="cen_motor_vehicle_access"/>
    <s v="motor_vehicle_access_yes"/>
    <n v="737937"/>
    <x v="2"/>
    <n v="966264"/>
    <s v="census"/>
    <x v="57"/>
    <x v="1"/>
    <x v="1"/>
  </r>
  <r>
    <x v="0"/>
    <x v="3"/>
    <s v="cen_disability"/>
    <s v="disability_yes"/>
    <n v="46485"/>
    <x v="2"/>
    <n v="351405"/>
    <s v="census"/>
    <x v="55"/>
    <x v="0"/>
    <x v="1"/>
  </r>
  <r>
    <x v="0"/>
    <x v="3"/>
    <s v="cen_ind_internet_access"/>
    <s v="internet_access_yes"/>
    <n v="251649"/>
    <x v="2"/>
    <n v="351405"/>
    <s v="census"/>
    <x v="56"/>
    <x v="0"/>
    <x v="1"/>
  </r>
  <r>
    <x v="0"/>
    <x v="3"/>
    <s v="cen_motor_vehicle_access"/>
    <s v="motor_vehicle_access_yes"/>
    <n v="268317"/>
    <x v="2"/>
    <n v="351405"/>
    <s v="census"/>
    <x v="57"/>
    <x v="0"/>
    <x v="1"/>
  </r>
  <r>
    <x v="0"/>
    <x v="3"/>
    <s v="cen_disability"/>
    <s v="disability_yes"/>
    <n v="59385"/>
    <x v="2"/>
    <n v="395811"/>
    <s v="census"/>
    <x v="55"/>
    <x v="1"/>
    <x v="1"/>
  </r>
  <r>
    <x v="0"/>
    <x v="3"/>
    <s v="cen_ind_internet_access"/>
    <s v="internet_access_yes"/>
    <n v="265011"/>
    <x v="2"/>
    <n v="395811"/>
    <s v="census"/>
    <x v="56"/>
    <x v="1"/>
    <x v="1"/>
  </r>
  <r>
    <x v="0"/>
    <x v="3"/>
    <s v="cen_motor_vehicle_access"/>
    <s v="motor_vehicle_access_yes"/>
    <n v="288495"/>
    <x v="2"/>
    <n v="395811"/>
    <s v="census"/>
    <x v="57"/>
    <x v="1"/>
    <x v="1"/>
  </r>
  <r>
    <x v="1"/>
    <x v="0"/>
    <s v="cen_disability"/>
    <s v="disability_yes"/>
    <n v="2865"/>
    <x v="2"/>
    <n v="123159"/>
    <s v="census"/>
    <x v="55"/>
    <x v="0"/>
    <x v="1"/>
  </r>
  <r>
    <x v="1"/>
    <x v="0"/>
    <s v="cen_ind_internet_access"/>
    <s v="internet_access_yes"/>
    <n v="77361"/>
    <x v="2"/>
    <n v="123159"/>
    <s v="census"/>
    <x v="56"/>
    <x v="0"/>
    <x v="1"/>
  </r>
  <r>
    <x v="1"/>
    <x v="0"/>
    <s v="cen_motor_vehicle_access"/>
    <s v="motor_vehicle_access_yes"/>
    <n v="77688"/>
    <x v="2"/>
    <n v="123159"/>
    <s v="census"/>
    <x v="57"/>
    <x v="0"/>
    <x v="1"/>
  </r>
  <r>
    <x v="1"/>
    <x v="0"/>
    <s v="cen_disability"/>
    <s v="disability_yes"/>
    <n v="1638"/>
    <x v="2"/>
    <n v="116505"/>
    <s v="census"/>
    <x v="55"/>
    <x v="1"/>
    <x v="1"/>
  </r>
  <r>
    <x v="1"/>
    <x v="0"/>
    <s v="cen_ind_internet_access"/>
    <s v="internet_access_yes"/>
    <n v="73383"/>
    <x v="2"/>
    <n v="116505"/>
    <s v="census"/>
    <x v="56"/>
    <x v="1"/>
    <x v="1"/>
  </r>
  <r>
    <x v="1"/>
    <x v="0"/>
    <s v="cen_motor_vehicle_access"/>
    <s v="motor_vehicle_access_yes"/>
    <n v="74109"/>
    <x v="2"/>
    <n v="116505"/>
    <s v="census"/>
    <x v="57"/>
    <x v="1"/>
    <x v="1"/>
  </r>
  <r>
    <x v="1"/>
    <x v="1"/>
    <s v="cen_disability"/>
    <s v="disability_yes"/>
    <n v="3243"/>
    <x v="2"/>
    <n v="100977"/>
    <s v="census"/>
    <x v="55"/>
    <x v="0"/>
    <x v="1"/>
  </r>
  <r>
    <x v="1"/>
    <x v="1"/>
    <s v="cen_ind_internet_access"/>
    <s v="internet_access_yes"/>
    <n v="58086"/>
    <x v="2"/>
    <n v="100977"/>
    <s v="census"/>
    <x v="56"/>
    <x v="0"/>
    <x v="1"/>
  </r>
  <r>
    <x v="1"/>
    <x v="1"/>
    <s v="cen_motor_vehicle_access"/>
    <s v="motor_vehicle_access_yes"/>
    <n v="49446"/>
    <x v="2"/>
    <n v="100977"/>
    <s v="census"/>
    <x v="57"/>
    <x v="0"/>
    <x v="1"/>
  </r>
  <r>
    <x v="1"/>
    <x v="1"/>
    <s v="cen_disability"/>
    <s v="disability_yes"/>
    <n v="3477"/>
    <x v="2"/>
    <n v="100323"/>
    <s v="census"/>
    <x v="55"/>
    <x v="1"/>
    <x v="1"/>
  </r>
  <r>
    <x v="1"/>
    <x v="1"/>
    <s v="cen_ind_internet_access"/>
    <s v="internet_access_yes"/>
    <n v="61254"/>
    <x v="2"/>
    <n v="100323"/>
    <s v="census"/>
    <x v="56"/>
    <x v="1"/>
    <x v="1"/>
  </r>
  <r>
    <x v="1"/>
    <x v="1"/>
    <s v="cen_motor_vehicle_access"/>
    <s v="motor_vehicle_access_yes"/>
    <n v="53838"/>
    <x v="2"/>
    <n v="100323"/>
    <s v="census"/>
    <x v="57"/>
    <x v="1"/>
    <x v="1"/>
  </r>
  <r>
    <x v="1"/>
    <x v="2"/>
    <s v="cen_disability"/>
    <s v="disability_yes"/>
    <n v="8112"/>
    <x v="2"/>
    <n v="140268"/>
    <s v="census"/>
    <x v="55"/>
    <x v="0"/>
    <x v="1"/>
  </r>
  <r>
    <x v="1"/>
    <x v="2"/>
    <s v="cen_ind_internet_access"/>
    <s v="internet_access_yes"/>
    <n v="80277"/>
    <x v="2"/>
    <n v="140268"/>
    <s v="census"/>
    <x v="56"/>
    <x v="0"/>
    <x v="1"/>
  </r>
  <r>
    <x v="1"/>
    <x v="2"/>
    <s v="cen_motor_vehicle_access"/>
    <s v="motor_vehicle_access_yes"/>
    <n v="79323"/>
    <x v="2"/>
    <n v="140268"/>
    <s v="census"/>
    <x v="57"/>
    <x v="0"/>
    <x v="1"/>
  </r>
  <r>
    <x v="1"/>
    <x v="2"/>
    <s v="cen_disability"/>
    <s v="disability_yes"/>
    <n v="9939"/>
    <x v="2"/>
    <n v="151926"/>
    <s v="census"/>
    <x v="55"/>
    <x v="1"/>
    <x v="1"/>
  </r>
  <r>
    <x v="1"/>
    <x v="2"/>
    <s v="cen_ind_internet_access"/>
    <s v="internet_access_yes"/>
    <n v="97743"/>
    <x v="2"/>
    <n v="151926"/>
    <s v="census"/>
    <x v="56"/>
    <x v="1"/>
    <x v="1"/>
  </r>
  <r>
    <x v="1"/>
    <x v="2"/>
    <s v="cen_motor_vehicle_access"/>
    <s v="motor_vehicle_access_yes"/>
    <n v="97209"/>
    <x v="2"/>
    <n v="151926"/>
    <s v="census"/>
    <x v="57"/>
    <x v="1"/>
    <x v="1"/>
  </r>
  <r>
    <x v="1"/>
    <x v="3"/>
    <s v="cen_disability"/>
    <s v="disability_yes"/>
    <n v="4533"/>
    <x v="2"/>
    <n v="30384"/>
    <s v="census"/>
    <x v="55"/>
    <x v="0"/>
    <x v="1"/>
  </r>
  <r>
    <x v="1"/>
    <x v="3"/>
    <s v="cen_ind_internet_access"/>
    <s v="internet_access_yes"/>
    <n v="17523"/>
    <x v="2"/>
    <n v="30384"/>
    <s v="census"/>
    <x v="56"/>
    <x v="0"/>
    <x v="1"/>
  </r>
  <r>
    <x v="1"/>
    <x v="3"/>
    <s v="cen_motor_vehicle_access"/>
    <s v="motor_vehicle_access_yes"/>
    <n v="19674"/>
    <x v="2"/>
    <n v="30384"/>
    <s v="census"/>
    <x v="57"/>
    <x v="0"/>
    <x v="1"/>
  </r>
  <r>
    <x v="1"/>
    <x v="3"/>
    <s v="cen_disability"/>
    <s v="disability_yes"/>
    <n v="5604"/>
    <x v="2"/>
    <n v="34242"/>
    <s v="census"/>
    <x v="55"/>
    <x v="1"/>
    <x v="1"/>
  </r>
  <r>
    <x v="1"/>
    <x v="3"/>
    <s v="cen_ind_internet_access"/>
    <s v="internet_access_yes"/>
    <n v="19314"/>
    <x v="2"/>
    <n v="34242"/>
    <s v="census"/>
    <x v="56"/>
    <x v="1"/>
    <x v="1"/>
  </r>
  <r>
    <x v="1"/>
    <x v="3"/>
    <s v="cen_motor_vehicle_access"/>
    <s v="motor_vehicle_access_yes"/>
    <n v="22065"/>
    <x v="2"/>
    <n v="34242"/>
    <s v="census"/>
    <x v="57"/>
    <x v="1"/>
    <x v="1"/>
  </r>
  <r>
    <x v="0"/>
    <x v="0"/>
    <s v="cen_ind_home_ownsp_text"/>
    <s v="own_partly_own_family_trust"/>
    <m/>
    <x v="2"/>
    <n v="333582"/>
    <s v="census"/>
    <x v="58"/>
    <x v="0"/>
    <x v="1"/>
  </r>
  <r>
    <x v="0"/>
    <x v="0"/>
    <s v="cen_ind_home_ownsp_text"/>
    <s v="own_partly_own_family_trust"/>
    <m/>
    <x v="2"/>
    <n v="316773"/>
    <s v="census"/>
    <x v="58"/>
    <x v="1"/>
    <x v="1"/>
  </r>
  <r>
    <x v="0"/>
    <x v="1"/>
    <s v="cen_ind_home_ownsp_text"/>
    <s v="own_partly_own_family_trust"/>
    <n v="96"/>
    <x v="0"/>
    <n v="930"/>
    <s v="census"/>
    <x v="58"/>
    <x v="0"/>
    <x v="1"/>
  </r>
  <r>
    <x v="0"/>
    <x v="1"/>
    <s v="cen_ind_home_ownsp_text"/>
    <s v="own_partly_own_family_trust"/>
    <n v="35814"/>
    <x v="2"/>
    <n v="425187"/>
    <s v="census"/>
    <x v="58"/>
    <x v="0"/>
    <x v="1"/>
  </r>
  <r>
    <x v="0"/>
    <x v="1"/>
    <s v="cen_ind_home_ownsp_text"/>
    <s v="own_partly_own_family_trust"/>
    <n v="3288"/>
    <x v="1"/>
    <n v="29970"/>
    <s v="census"/>
    <x v="58"/>
    <x v="0"/>
    <x v="1"/>
  </r>
  <r>
    <x v="0"/>
    <x v="1"/>
    <s v="cen_ind_home_ownsp_text"/>
    <s v="own_partly_own_family_trust"/>
    <n v="99"/>
    <x v="0"/>
    <n v="870"/>
    <s v="census"/>
    <x v="58"/>
    <x v="1"/>
    <x v="1"/>
  </r>
  <r>
    <x v="0"/>
    <x v="1"/>
    <s v="cen_ind_home_ownsp_text"/>
    <s v="own_partly_own_family_trust"/>
    <n v="36984"/>
    <x v="2"/>
    <n v="405384"/>
    <s v="census"/>
    <x v="58"/>
    <x v="1"/>
    <x v="1"/>
  </r>
  <r>
    <x v="0"/>
    <x v="1"/>
    <s v="cen_ind_home_ownsp_text"/>
    <s v="own_partly_own_family_trust"/>
    <n v="3474"/>
    <x v="1"/>
    <n v="29592"/>
    <s v="census"/>
    <x v="58"/>
    <x v="1"/>
    <x v="1"/>
  </r>
  <r>
    <x v="0"/>
    <x v="2"/>
    <s v="cen_ind_home_ownsp_text"/>
    <s v="own_partly_own_family_trust"/>
    <n v="1794"/>
    <x v="0"/>
    <n v="3000"/>
    <s v="census"/>
    <x v="58"/>
    <x v="0"/>
    <x v="1"/>
  </r>
  <r>
    <x v="0"/>
    <x v="2"/>
    <s v="cen_ind_home_ownsp_text"/>
    <s v="own_partly_own_family_trust"/>
    <n v="478200"/>
    <x v="2"/>
    <n v="928704"/>
    <s v="census"/>
    <x v="58"/>
    <x v="0"/>
    <x v="1"/>
  </r>
  <r>
    <x v="0"/>
    <x v="2"/>
    <s v="cen_ind_home_ownsp_text"/>
    <s v="own_partly_own_family_trust"/>
    <n v="43050"/>
    <x v="1"/>
    <n v="73044"/>
    <s v="census"/>
    <x v="58"/>
    <x v="0"/>
    <x v="1"/>
  </r>
  <r>
    <x v="0"/>
    <x v="2"/>
    <s v="cen_ind_home_ownsp_text"/>
    <s v="own_partly_own_family_trust"/>
    <n v="2088"/>
    <x v="0"/>
    <n v="3300"/>
    <s v="census"/>
    <x v="58"/>
    <x v="1"/>
    <x v="1"/>
  </r>
  <r>
    <x v="0"/>
    <x v="2"/>
    <s v="cen_ind_home_ownsp_text"/>
    <s v="own_partly_own_family_trust"/>
    <n v="540180"/>
    <x v="2"/>
    <n v="966264"/>
    <s v="census"/>
    <x v="58"/>
    <x v="1"/>
    <x v="1"/>
  </r>
  <r>
    <x v="0"/>
    <x v="2"/>
    <s v="cen_ind_home_ownsp_text"/>
    <s v="own_partly_own_family_trust"/>
    <n v="48744"/>
    <x v="1"/>
    <n v="78993"/>
    <s v="census"/>
    <x v="58"/>
    <x v="1"/>
    <x v="1"/>
  </r>
  <r>
    <x v="0"/>
    <x v="3"/>
    <s v="cen_ind_home_ownsp_text"/>
    <s v="own_partly_own_family_trust"/>
    <n v="1506"/>
    <x v="0"/>
    <n v="2121"/>
    <s v="census"/>
    <x v="58"/>
    <x v="0"/>
    <x v="1"/>
  </r>
  <r>
    <x v="0"/>
    <x v="3"/>
    <s v="cen_ind_home_ownsp_text"/>
    <s v="own_partly_own_family_trust"/>
    <n v="213978"/>
    <x v="2"/>
    <n v="351405"/>
    <s v="census"/>
    <x v="58"/>
    <x v="0"/>
    <x v="1"/>
  </r>
  <r>
    <x v="0"/>
    <x v="3"/>
    <s v="cen_ind_home_ownsp_text"/>
    <s v="own_partly_own_family_trust"/>
    <n v="22119"/>
    <x v="1"/>
    <n v="33030"/>
    <s v="census"/>
    <x v="58"/>
    <x v="0"/>
    <x v="1"/>
  </r>
  <r>
    <x v="0"/>
    <x v="3"/>
    <s v="cen_ind_home_ownsp_text"/>
    <s v="own_partly_own_family_trust"/>
    <n v="1563"/>
    <x v="0"/>
    <n v="2121"/>
    <s v="census"/>
    <x v="58"/>
    <x v="1"/>
    <x v="1"/>
  </r>
  <r>
    <x v="0"/>
    <x v="3"/>
    <s v="cen_ind_home_ownsp_text"/>
    <s v="own_partly_own_family_trust"/>
    <n v="234069"/>
    <x v="2"/>
    <n v="395811"/>
    <s v="census"/>
    <x v="58"/>
    <x v="1"/>
    <x v="1"/>
  </r>
  <r>
    <x v="0"/>
    <x v="3"/>
    <s v="cen_ind_home_ownsp_text"/>
    <s v="own_partly_own_family_trust"/>
    <n v="23619"/>
    <x v="1"/>
    <n v="36414"/>
    <s v="census"/>
    <x v="58"/>
    <x v="1"/>
    <x v="1"/>
  </r>
  <r>
    <x v="1"/>
    <x v="1"/>
    <s v="cen_ind_home_ownsp_text"/>
    <s v="own_partly_own_family_trust"/>
    <m/>
    <x v="0"/>
    <n v="363"/>
    <s v="census"/>
    <x v="58"/>
    <x v="0"/>
    <x v="1"/>
  </r>
  <r>
    <x v="1"/>
    <x v="1"/>
    <s v="cen_ind_home_ownsp_text"/>
    <s v="own_partly_own_family_trust"/>
    <n v="4515"/>
    <x v="2"/>
    <n v="100977"/>
    <s v="census"/>
    <x v="58"/>
    <x v="0"/>
    <x v="1"/>
  </r>
  <r>
    <x v="1"/>
    <x v="1"/>
    <s v="cen_ind_home_ownsp_text"/>
    <s v="own_partly_own_family_trust"/>
    <n v="591"/>
    <x v="1"/>
    <n v="10719"/>
    <s v="census"/>
    <x v="58"/>
    <x v="0"/>
    <x v="1"/>
  </r>
  <r>
    <x v="1"/>
    <x v="1"/>
    <s v="cen_ind_home_ownsp_text"/>
    <s v="own_partly_own_family_trust"/>
    <m/>
    <x v="0"/>
    <n v="369"/>
    <s v="census"/>
    <x v="58"/>
    <x v="1"/>
    <x v="1"/>
  </r>
  <r>
    <x v="1"/>
    <x v="1"/>
    <s v="cen_ind_home_ownsp_text"/>
    <s v="own_partly_own_family_trust"/>
    <n v="4464"/>
    <x v="2"/>
    <n v="100323"/>
    <s v="census"/>
    <x v="58"/>
    <x v="1"/>
    <x v="1"/>
  </r>
  <r>
    <x v="1"/>
    <x v="1"/>
    <s v="cen_ind_home_ownsp_text"/>
    <s v="own_partly_own_family_trust"/>
    <n v="615"/>
    <x v="1"/>
    <n v="10830"/>
    <s v="census"/>
    <x v="58"/>
    <x v="1"/>
    <x v="1"/>
  </r>
  <r>
    <x v="1"/>
    <x v="2"/>
    <s v="cen_ind_home_ownsp_text"/>
    <s v="own_partly_own_family_trust"/>
    <n v="258"/>
    <x v="0"/>
    <n v="618"/>
    <s v="census"/>
    <x v="58"/>
    <x v="0"/>
    <x v="1"/>
  </r>
  <r>
    <x v="1"/>
    <x v="2"/>
    <s v="cen_ind_home_ownsp_text"/>
    <s v="own_partly_own_family_trust"/>
    <n v="42249"/>
    <x v="2"/>
    <n v="140268"/>
    <s v="census"/>
    <x v="58"/>
    <x v="0"/>
    <x v="1"/>
  </r>
  <r>
    <x v="1"/>
    <x v="2"/>
    <s v="cen_ind_home_ownsp_text"/>
    <s v="own_partly_own_family_trust"/>
    <n v="5484"/>
    <x v="1"/>
    <n v="15651"/>
    <s v="census"/>
    <x v="58"/>
    <x v="0"/>
    <x v="1"/>
  </r>
  <r>
    <x v="1"/>
    <x v="2"/>
    <s v="cen_ind_home_ownsp_text"/>
    <s v="own_partly_own_family_trust"/>
    <n v="318"/>
    <x v="0"/>
    <n v="786"/>
    <s v="census"/>
    <x v="58"/>
    <x v="1"/>
    <x v="1"/>
  </r>
  <r>
    <x v="1"/>
    <x v="2"/>
    <s v="cen_ind_home_ownsp_text"/>
    <s v="own_partly_own_family_trust"/>
    <n v="48372"/>
    <x v="2"/>
    <n v="151926"/>
    <s v="census"/>
    <x v="58"/>
    <x v="1"/>
    <x v="1"/>
  </r>
  <r>
    <x v="1"/>
    <x v="2"/>
    <s v="cen_ind_home_ownsp_text"/>
    <s v="own_partly_own_family_trust"/>
    <n v="6267"/>
    <x v="1"/>
    <n v="18192"/>
    <s v="census"/>
    <x v="58"/>
    <x v="1"/>
    <x v="1"/>
  </r>
  <r>
    <x v="1"/>
    <x v="3"/>
    <s v="cen_ind_home_ownsp_text"/>
    <s v="own_partly_own_family_trust"/>
    <n v="90"/>
    <x v="0"/>
    <n v="201"/>
    <s v="census"/>
    <x v="58"/>
    <x v="0"/>
    <x v="1"/>
  </r>
  <r>
    <x v="1"/>
    <x v="3"/>
    <s v="cen_ind_home_ownsp_text"/>
    <s v="own_partly_own_family_trust"/>
    <n v="10392"/>
    <x v="2"/>
    <n v="30384"/>
    <s v="census"/>
    <x v="58"/>
    <x v="0"/>
    <x v="1"/>
  </r>
  <r>
    <x v="1"/>
    <x v="3"/>
    <s v="cen_ind_home_ownsp_text"/>
    <s v="own_partly_own_family_trust"/>
    <n v="1392"/>
    <x v="1"/>
    <n v="3657"/>
    <s v="census"/>
    <x v="58"/>
    <x v="0"/>
    <x v="1"/>
  </r>
  <r>
    <x v="1"/>
    <x v="3"/>
    <s v="cen_ind_home_ownsp_text"/>
    <s v="own_partly_own_family_trust"/>
    <n v="90"/>
    <x v="0"/>
    <n v="201"/>
    <s v="census"/>
    <x v="58"/>
    <x v="1"/>
    <x v="1"/>
  </r>
  <r>
    <x v="1"/>
    <x v="3"/>
    <s v="cen_ind_home_ownsp_text"/>
    <s v="own_partly_own_family_trust"/>
    <n v="11847"/>
    <x v="2"/>
    <n v="34242"/>
    <s v="census"/>
    <x v="58"/>
    <x v="1"/>
    <x v="1"/>
  </r>
  <r>
    <x v="1"/>
    <x v="3"/>
    <s v="cen_ind_home_ownsp_text"/>
    <s v="own_partly_own_family_trust"/>
    <n v="1617"/>
    <x v="1"/>
    <n v="4326"/>
    <s v="census"/>
    <x v="58"/>
    <x v="1"/>
    <x v="1"/>
  </r>
  <r>
    <x v="1"/>
    <x v="0"/>
    <s v="cen_ind_home_ownsp_text"/>
    <m/>
    <m/>
    <x v="2"/>
    <n v="123159"/>
    <s v="census"/>
    <x v="58"/>
    <x v="0"/>
    <x v="1"/>
  </r>
  <r>
    <x v="1"/>
    <x v="0"/>
    <s v="cen_ind_home_ownsp_text"/>
    <m/>
    <m/>
    <x v="2"/>
    <n v="116505"/>
    <s v="census"/>
    <x v="58"/>
    <x v="1"/>
    <x v="1"/>
  </r>
  <r>
    <x v="0"/>
    <x v="0"/>
    <s v="cen_ind_home_ownsp_text"/>
    <m/>
    <m/>
    <x v="0"/>
    <n v="948"/>
    <s v="census"/>
    <x v="58"/>
    <x v="0"/>
    <x v="1"/>
  </r>
  <r>
    <x v="0"/>
    <x v="0"/>
    <s v="cen_ind_home_ownsp_text"/>
    <m/>
    <m/>
    <x v="0"/>
    <n v="909"/>
    <s v="census"/>
    <x v="58"/>
    <x v="1"/>
    <x v="1"/>
  </r>
  <r>
    <x v="1"/>
    <x v="0"/>
    <s v="cen_ind_home_ownsp_text"/>
    <m/>
    <m/>
    <x v="0"/>
    <n v="585"/>
    <s v="census"/>
    <x v="58"/>
    <x v="0"/>
    <x v="1"/>
  </r>
  <r>
    <x v="1"/>
    <x v="0"/>
    <s v="cen_ind_home_ownsp_text"/>
    <m/>
    <m/>
    <x v="0"/>
    <n v="588"/>
    <s v="census"/>
    <x v="58"/>
    <x v="1"/>
    <x v="1"/>
  </r>
  <r>
    <x v="0"/>
    <x v="0"/>
    <s v="cen_ind_home_ownsp_text"/>
    <m/>
    <m/>
    <x v="1"/>
    <n v="28059"/>
    <s v="census"/>
    <x v="58"/>
    <x v="0"/>
    <x v="1"/>
  </r>
  <r>
    <x v="0"/>
    <x v="0"/>
    <s v="cen_ind_home_ownsp_text"/>
    <m/>
    <m/>
    <x v="1"/>
    <n v="26808"/>
    <s v="census"/>
    <x v="58"/>
    <x v="1"/>
    <x v="1"/>
  </r>
  <r>
    <x v="1"/>
    <x v="0"/>
    <s v="cen_ind_home_ownsp_text"/>
    <m/>
    <m/>
    <x v="1"/>
    <n v="14286"/>
    <s v="census"/>
    <x v="58"/>
    <x v="0"/>
    <x v="1"/>
  </r>
  <r>
    <x v="1"/>
    <x v="0"/>
    <s v="cen_ind_home_ownsp_text"/>
    <m/>
    <m/>
    <x v="1"/>
    <n v="13422"/>
    <s v="census"/>
    <x v="58"/>
    <x v="1"/>
    <x v="1"/>
  </r>
  <r>
    <x v="2"/>
    <x v="4"/>
    <m/>
    <m/>
    <m/>
    <x v="3"/>
    <m/>
    <m/>
    <x v="59"/>
    <x v="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2AF3362-8DDE-4278-A634-0A0E523D39D8}" name="PivotTable43" cacheId="2"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multipleFieldFilters="0" chartFormat="21">
  <location ref="A3:D6" firstHeaderRow="1" firstDataRow="2" firstDataCol="1" rowPageCount="1" colPageCount="1"/>
  <pivotFields count="6">
    <pivotField axis="axisRow" allDrilled="1" showAll="0" dataSourceSort="1">
      <items count="3">
        <item x="0" e="0"/>
        <item x="1" e="0"/>
        <item t="default"/>
      </items>
    </pivotField>
    <pivotField axis="axisCol" allDrilled="1" showAll="0" defaultAttributeDrillState="1">
      <items count="4">
        <item s="1" x="0"/>
        <item s="1" x="2"/>
        <item s="1" x="1"/>
        <item t="default"/>
      </items>
    </pivotField>
    <pivotField axis="axisPage" allDrilled="1" showAll="0" dataSourceSort="1" defaultAttributeDrillState="1">
      <items count="1">
        <item t="default"/>
      </items>
    </pivotField>
    <pivotField dataField="1" showAll="0"/>
    <pivotField axis="axisRow" allDrilled="1" showAll="0" dataSourceSort="1">
      <items count="3">
        <item x="0" e="0"/>
        <item x="1" e="0"/>
        <item t="default"/>
      </items>
    </pivotField>
    <pivotField axis="axisRow" allDrilled="1" showAll="0" dataSourceSort="1" defaultAttributeDrillState="1">
      <items count="5">
        <item x="0"/>
        <item x="1"/>
        <item x="2"/>
        <item x="3"/>
        <item t="default"/>
      </items>
    </pivotField>
  </pivotFields>
  <rowFields count="3">
    <field x="0"/>
    <field x="4"/>
    <field x="5"/>
  </rowFields>
  <rowItems count="2">
    <i>
      <x/>
    </i>
    <i>
      <x v="1"/>
    </i>
  </rowItems>
  <colFields count="1">
    <field x="1"/>
  </colFields>
  <colItems count="3">
    <i>
      <x/>
    </i>
    <i>
      <x v="1"/>
    </i>
    <i>
      <x v="2"/>
    </i>
  </colItems>
  <pageFields count="1">
    <pageField fld="2" hier="18" name="[Range 1].[Variable to investigate].&amp;[income from wages, salaries, self-employment and/or paid parental leave ($)]" cap="income from wages, salaries, self-employment and/or paid parental leave ($)"/>
  </pageFields>
  <dataFields count="1">
    <dataField fld="3" subtotal="count" baseField="0" baseItem="0" numFmtId="165"/>
  </dataFields>
  <formats count="1">
    <format dxfId="11">
      <pivotArea outline="0" collapsedLevelsAreSubtotals="1" fieldPosition="0"/>
    </format>
  </formats>
  <chartFormats count="6">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20" format="9" series="1">
      <pivotArea type="data" outline="0" fieldPosition="0">
        <references count="2">
          <reference field="4294967294" count="1" selected="0">
            <x v="0"/>
          </reference>
          <reference field="1" count="1" selected="0">
            <x v="0"/>
          </reference>
        </references>
      </pivotArea>
    </chartFormat>
    <chartFormat chart="20" format="10" series="1">
      <pivotArea type="data" outline="0" fieldPosition="0">
        <references count="2">
          <reference field="4294967294" count="1" selected="0">
            <x v="0"/>
          </reference>
          <reference field="1" count="1" selected="0">
            <x v="1"/>
          </reference>
        </references>
      </pivotArea>
    </chartFormat>
    <chartFormat chart="20" format="11" series="1">
      <pivotArea type="data" outline="0" fieldPosition="0">
        <references count="2">
          <reference field="4294967294" count="1" selected="0">
            <x v="0"/>
          </reference>
          <reference field="1" count="1" selected="0">
            <x v="2"/>
          </reference>
        </references>
      </pivotArea>
    </chartFormat>
  </chart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Range 1].[Variable to investigate].&amp;[income from wages, salaries, self-employment and/or paid parental leave ($)]"/>
      </members>
    </pivotHierarchy>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3">
    <rowHierarchyUsage hierarchyUsage="11"/>
    <rowHierarchyUsage hierarchyUsage="19"/>
    <rowHierarchyUsage hierarchyUsage="12"/>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nge 1]"/>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4E820E0-1C87-4CB2-8962-1B65A97BF218}" name="PivotTable40" cacheId="3" applyNumberFormats="0" applyBorderFormats="0" applyFontFormats="0" applyPatternFormats="0" applyAlignmentFormats="0" applyWidthHeightFormats="1" dataCaption="Values" updatedVersion="8" minRefreshableVersion="3" useAutoFormatting="1" subtotalHiddenItems="1" itemPrintTitles="1" createdVersion="8" indent="0" multipleFieldFilters="0" chartFormat="21">
  <location ref="A5:E9" firstHeaderRow="1" firstDataRow="2" firstDataCol="1" rowPageCount="2" colPageCount="1"/>
  <pivotFields count="7">
    <pivotField axis="axisRow" allDrilled="1" showAll="0" dataSourceSort="1">
      <items count="3">
        <item s="1" x="0" e="0"/>
        <item s="1" x="1" e="0"/>
        <item t="default"/>
      </items>
    </pivotField>
    <pivotField axis="axisCol" allDrilled="1" showAll="0" defaultAttributeDrillState="1">
      <items count="4">
        <item s="1" x="0"/>
        <item s="1" x="2"/>
        <item s="1" x="1"/>
        <item t="default"/>
      </items>
    </pivotField>
    <pivotField dataField="1" showAll="0"/>
    <pivotField axis="axisPage" allDrilled="1" showAll="0" dataSourceSort="1" defaultAttributeDrillState="1">
      <items count="1">
        <item t="default"/>
      </items>
    </pivotField>
    <pivotField axis="axisRow" allDrilled="1" showAll="0" dataSourceSort="1" defaultAttributeDrillState="1">
      <items count="5">
        <item x="0"/>
        <item x="1"/>
        <item x="2"/>
        <item x="3"/>
        <item t="default"/>
      </items>
    </pivotField>
    <pivotField axis="axisRow" allDrilled="1" showAll="0" dataSourceSort="1">
      <items count="3">
        <item x="0" e="0"/>
        <item x="1" e="0"/>
        <item t="default"/>
      </items>
    </pivotField>
    <pivotField axis="axisPage" allDrilled="1" showAll="0" dataSourceSort="1" defaultAttributeDrillState="1">
      <items count="1">
        <item t="default"/>
      </items>
    </pivotField>
  </pivotFields>
  <rowFields count="3">
    <field x="0"/>
    <field x="5"/>
    <field x="4"/>
  </rowFields>
  <rowItems count="3">
    <i>
      <x/>
    </i>
    <i>
      <x v="1"/>
    </i>
    <i t="grand">
      <x/>
    </i>
  </rowItems>
  <colFields count="1">
    <field x="1"/>
  </colFields>
  <colItems count="4">
    <i>
      <x/>
    </i>
    <i>
      <x v="1"/>
    </i>
    <i>
      <x v="2"/>
    </i>
    <i t="grand">
      <x/>
    </i>
  </colItems>
  <pageFields count="2">
    <pageField fld="6" hier="10" name="[Range].[single].&amp;[1]" cap="1"/>
    <pageField fld="3" hier="8" name="[Range].[Variable to investigate].&amp;[have access to internet in dwelling (on census day 2018)]" cap="have access to internet in dwelling (on census day 2018)"/>
  </pageFields>
  <dataFields count="1">
    <dataField fld="2" subtotal="count" baseField="0" baseItem="0" numFmtId="164"/>
  </dataFields>
  <formats count="1">
    <format dxfId="10">
      <pivotArea outline="0" collapsedLevelsAreSubtotals="1" fieldPosition="0"/>
    </format>
  </formats>
  <chartFormats count="6">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20" format="9" series="1">
      <pivotArea type="data" outline="0" fieldPosition="0">
        <references count="2">
          <reference field="4294967294" count="1" selected="0">
            <x v="0"/>
          </reference>
          <reference field="1" count="1" selected="0">
            <x v="0"/>
          </reference>
        </references>
      </pivotArea>
    </chartFormat>
    <chartFormat chart="20" format="10" series="1">
      <pivotArea type="data" outline="0" fieldPosition="0">
        <references count="2">
          <reference field="4294967294" count="1" selected="0">
            <x v="0"/>
          </reference>
          <reference field="1" count="1" selected="0">
            <x v="1"/>
          </reference>
        </references>
      </pivotArea>
    </chartFormat>
    <chartFormat chart="20" format="11" series="1">
      <pivotArea type="data" outline="0" fieldPosition="0">
        <references count="2">
          <reference field="4294967294" count="1" selected="0">
            <x v="0"/>
          </reference>
          <reference field="1" count="1" selected="0">
            <x v="2"/>
          </reference>
        </references>
      </pivotArea>
    </chartFormat>
  </chartFormats>
  <pivotHierarchies count="29">
    <pivotHierarchy dragToData="1"/>
    <pivotHierarchy multipleItemSelectionAllowed="1" dragToData="1"/>
    <pivotHierarchy dragToData="1"/>
    <pivotHierarchy dragToData="1"/>
    <pivotHierarchy dragToData="1"/>
    <pivotHierarchy dragToData="1"/>
    <pivotHierarchy dragToData="1"/>
    <pivotHierarchy dragToData="1"/>
    <pivotHierarchy multipleItemSelectionAllowed="1" dragToData="1">
      <members count="1" level="1">
        <member name="[Range].[Variable to investigate].&amp;[have access to internet in dwelling (on census day 2018)]"/>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3">
    <rowHierarchyUsage hierarchyUsage="0"/>
    <rowHierarchyUsage hierarchyUsage="9"/>
    <rowHierarchyUsage hierarchyUsage="1"/>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ops_data!$A:$K">
        <x15:activeTabTopLevelEntity name="[Range]"/>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257608A-419F-4228-8906-C6F5DE808F37}" name="PivotTable34" cacheId="0" applyNumberFormats="0" applyBorderFormats="0" applyFontFormats="0" applyPatternFormats="0" applyAlignmentFormats="0" applyWidthHeightFormats="1" dataCaption="Values" updatedVersion="8" minRefreshableVersion="3" useAutoFormatting="1" itemPrintTitles="1" createdVersion="8" indent="0" multipleFieldFilters="0">
  <location ref="A5:E29" firstHeaderRow="1" firstDataRow="2" firstDataCol="1" rowPageCount="1" colPageCount="1"/>
  <pivotFields count="9">
    <pivotField axis="axisRow" showAll="0">
      <items count="4">
        <item x="1"/>
        <item x="0"/>
        <item h="1" x="2"/>
        <item t="default"/>
      </items>
    </pivotField>
    <pivotField axis="axisRow" showAll="0">
      <items count="6">
        <item x="0"/>
        <item x="1"/>
        <item x="2"/>
        <item x="3"/>
        <item x="4"/>
        <item t="default"/>
      </items>
    </pivotField>
    <pivotField showAll="0"/>
    <pivotField dataField="1" showAll="0"/>
    <pivotField showAll="0"/>
    <pivotField axis="axisCol" showAll="0">
      <items count="10">
        <item h="1" m="1" x="6"/>
        <item h="1" m="1" x="5"/>
        <item h="1" m="1" x="7"/>
        <item h="1" m="1" x="8"/>
        <item x="0"/>
        <item x="1"/>
        <item x="2"/>
        <item h="1" x="3"/>
        <item h="1" m="1" x="4"/>
        <item t="default"/>
      </items>
    </pivotField>
    <pivotField showAll="0"/>
    <pivotField axis="axisPage" multipleItemSelectionAllowed="1" showAll="0">
      <items count="10">
        <item h="1" x="0"/>
        <item h="1" x="4"/>
        <item h="1" m="1" x="7"/>
        <item h="1" m="1" x="6"/>
        <item h="1" x="1"/>
        <item h="1" x="3"/>
        <item h="1" m="1" x="8"/>
        <item x="2"/>
        <item h="1" x="5"/>
        <item t="default"/>
      </items>
    </pivotField>
    <pivotField axis="axisRow" showAll="0" includeNewItemsInFilter="1">
      <items count="5">
        <item x="0"/>
        <item x="1"/>
        <item sd="0" x="2"/>
        <item x="3"/>
        <item t="default"/>
      </items>
    </pivotField>
  </pivotFields>
  <rowFields count="3">
    <field x="0"/>
    <field x="8"/>
    <field x="1"/>
  </rowFields>
  <rowItems count="23">
    <i>
      <x/>
    </i>
    <i r="1">
      <x/>
    </i>
    <i r="2">
      <x/>
    </i>
    <i r="2">
      <x v="1"/>
    </i>
    <i r="2">
      <x v="2"/>
    </i>
    <i r="2">
      <x v="3"/>
    </i>
    <i r="1">
      <x v="1"/>
    </i>
    <i r="2">
      <x/>
    </i>
    <i r="2">
      <x v="1"/>
    </i>
    <i r="2">
      <x v="2"/>
    </i>
    <i r="2">
      <x v="3"/>
    </i>
    <i>
      <x v="1"/>
    </i>
    <i r="1">
      <x/>
    </i>
    <i r="2">
      <x/>
    </i>
    <i r="2">
      <x v="1"/>
    </i>
    <i r="2">
      <x v="2"/>
    </i>
    <i r="2">
      <x v="3"/>
    </i>
    <i r="1">
      <x v="1"/>
    </i>
    <i r="2">
      <x/>
    </i>
    <i r="2">
      <x v="1"/>
    </i>
    <i r="2">
      <x v="2"/>
    </i>
    <i r="2">
      <x v="3"/>
    </i>
    <i t="grand">
      <x/>
    </i>
  </rowItems>
  <colFields count="1">
    <field x="5"/>
  </colFields>
  <colItems count="4">
    <i>
      <x v="4"/>
    </i>
    <i>
      <x v="5"/>
    </i>
    <i>
      <x v="6"/>
    </i>
    <i t="grand">
      <x/>
    </i>
  </colItems>
  <pageFields count="1">
    <pageField fld="7" hier="-1"/>
  </pageFields>
  <dataFields count="1">
    <dataField name="Sum of n" fld="3"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18BB289-78E0-4D1E-9CA2-D59276695AA1}" name="PivotTable2" cacheId="0" applyNumberFormats="0" applyBorderFormats="0" applyFontFormats="0" applyPatternFormats="0" applyAlignmentFormats="0" applyWidthHeightFormats="1" dataCaption="Values" updatedVersion="8" minRefreshableVersion="3" useAutoFormatting="1" itemPrintTitles="1" createdVersion="8" indent="0" multipleFieldFilters="0">
  <location ref="A62:E86" firstHeaderRow="1" firstDataRow="2" firstDataCol="1"/>
  <pivotFields count="9">
    <pivotField axis="axisRow" showAll="0">
      <items count="4">
        <item x="1"/>
        <item x="0"/>
        <item h="1" x="2"/>
        <item t="default"/>
      </items>
    </pivotField>
    <pivotField axis="axisRow" showAll="0">
      <items count="6">
        <item x="0"/>
        <item x="1"/>
        <item x="2"/>
        <item x="3"/>
        <item x="4"/>
        <item t="default"/>
      </items>
    </pivotField>
    <pivotField showAll="0"/>
    <pivotField showAll="0"/>
    <pivotField dataField="1" showAll="0"/>
    <pivotField axis="axisCol" showAll="0">
      <items count="10">
        <item h="1" m="1" x="6"/>
        <item h="1" m="1" x="5"/>
        <item h="1" m="1" x="7"/>
        <item h="1" m="1" x="8"/>
        <item x="2"/>
        <item h="1" x="3"/>
        <item h="1" m="1" x="4"/>
        <item x="0"/>
        <item x="1"/>
        <item t="default"/>
      </items>
    </pivotField>
    <pivotField showAll="0"/>
    <pivotField showAll="0">
      <items count="10">
        <item h="1" x="0"/>
        <item h="1" x="4"/>
        <item h="1" m="1" x="7"/>
        <item h="1" m="1" x="6"/>
        <item h="1" x="1"/>
        <item h="1" x="3"/>
        <item h="1" m="1" x="8"/>
        <item x="2"/>
        <item h="1" x="5"/>
        <item t="default"/>
      </items>
    </pivotField>
    <pivotField axis="axisRow" showAll="0" includeNewItemsInFilter="1">
      <items count="5">
        <item x="0"/>
        <item x="1"/>
        <item sd="0" x="2"/>
        <item x="3"/>
        <item t="default"/>
      </items>
    </pivotField>
  </pivotFields>
  <rowFields count="3">
    <field x="0"/>
    <field x="8"/>
    <field x="1"/>
  </rowFields>
  <rowItems count="23">
    <i>
      <x/>
    </i>
    <i r="1">
      <x/>
    </i>
    <i r="2">
      <x/>
    </i>
    <i r="2">
      <x v="1"/>
    </i>
    <i r="2">
      <x v="2"/>
    </i>
    <i r="2">
      <x v="3"/>
    </i>
    <i r="1">
      <x v="1"/>
    </i>
    <i r="2">
      <x/>
    </i>
    <i r="2">
      <x v="1"/>
    </i>
    <i r="2">
      <x v="2"/>
    </i>
    <i r="2">
      <x v="3"/>
    </i>
    <i>
      <x v="1"/>
    </i>
    <i r="1">
      <x/>
    </i>
    <i r="2">
      <x/>
    </i>
    <i r="2">
      <x v="1"/>
    </i>
    <i r="2">
      <x v="2"/>
    </i>
    <i r="2">
      <x v="3"/>
    </i>
    <i r="1">
      <x v="1"/>
    </i>
    <i r="2">
      <x/>
    </i>
    <i r="2">
      <x v="1"/>
    </i>
    <i r="2">
      <x v="2"/>
    </i>
    <i r="2">
      <x v="3"/>
    </i>
    <i t="grand">
      <x/>
    </i>
  </rowItems>
  <colFields count="1">
    <field x="5"/>
  </colFields>
  <colItems count="4">
    <i>
      <x v="4"/>
    </i>
    <i>
      <x v="7"/>
    </i>
    <i>
      <x v="8"/>
    </i>
    <i t="grand">
      <x/>
    </i>
  </colItems>
  <dataFields count="1">
    <dataField name="Sum of nsum"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34AC02A-278F-4B59-BFF7-3A74774E853E}" name="PivotTable34" cacheId="1" applyNumberFormats="0" applyBorderFormats="0" applyFontFormats="0" applyPatternFormats="0" applyAlignmentFormats="0" applyWidthHeightFormats="1" dataCaption="Values" updatedVersion="8" minRefreshableVersion="3" useAutoFormatting="1" itemPrintTitles="1" createdVersion="8" indent="0" multipleFieldFilters="0">
  <location ref="A5:E34" firstHeaderRow="1" firstDataRow="2" firstDataCol="1" rowPageCount="2" colPageCount="1"/>
  <pivotFields count="11">
    <pivotField axis="axisRow" showAll="0">
      <items count="4">
        <item x="1"/>
        <item x="0"/>
        <item h="1" x="2"/>
        <item t="default"/>
      </items>
    </pivotField>
    <pivotField axis="axisRow" showAll="0">
      <items count="6">
        <item x="0"/>
        <item x="1"/>
        <item x="2"/>
        <item x="3"/>
        <item x="4"/>
        <item t="default"/>
      </items>
    </pivotField>
    <pivotField showAll="0"/>
    <pivotField showAll="0"/>
    <pivotField dataField="1" showAll="0"/>
    <pivotField axis="axisCol" showAll="0">
      <items count="9">
        <item h="1" m="1" x="5"/>
        <item h="1" m="1" x="4"/>
        <item h="1" m="1" x="6"/>
        <item h="1" m="1" x="7"/>
        <item x="0"/>
        <item x="1"/>
        <item x="2"/>
        <item h="1" x="3"/>
        <item t="default"/>
      </items>
    </pivotField>
    <pivotField showAll="0"/>
    <pivotField showAll="0"/>
    <pivotField axis="axisPage" showAll="0">
      <items count="113">
        <item x="6"/>
        <item m="1" x="97"/>
        <item m="1" x="65"/>
        <item m="1" x="72"/>
        <item m="1" x="83"/>
        <item m="1" x="82"/>
        <item m="1" x="79"/>
        <item m="1" x="80"/>
        <item m="1" x="102"/>
        <item m="1" x="61"/>
        <item m="1" x="100"/>
        <item x="25"/>
        <item m="1" x="76"/>
        <item m="1" x="96"/>
        <item m="1" x="90"/>
        <item m="1" x="92"/>
        <item m="1" x="63"/>
        <item m="1" x="66"/>
        <item m="1" x="109"/>
        <item m="1" x="106"/>
        <item m="1" x="81"/>
        <item m="1" x="98"/>
        <item m="1" x="75"/>
        <item x="59"/>
        <item m="1" x="95"/>
        <item m="1" x="101"/>
        <item m="1" x="87"/>
        <item m="1" x="104"/>
        <item x="48"/>
        <item m="1" x="67"/>
        <item m="1" x="68"/>
        <item x="8"/>
        <item x="11"/>
        <item x="15"/>
        <item m="1" x="71"/>
        <item m="1" x="85"/>
        <item m="1" x="108"/>
        <item m="1" x="91"/>
        <item x="55"/>
        <item x="56"/>
        <item x="57"/>
        <item x="58"/>
        <item x="7"/>
        <item x="0"/>
        <item x="17"/>
        <item x="1"/>
        <item x="2"/>
        <item x="3"/>
        <item m="1" x="70"/>
        <item x="5"/>
        <item m="1" x="93"/>
        <item x="49"/>
        <item x="50"/>
        <item x="43"/>
        <item x="46"/>
        <item m="1" x="111"/>
        <item m="1" x="60"/>
        <item x="16"/>
        <item x="18"/>
        <item x="19"/>
        <item x="20"/>
        <item x="21"/>
        <item x="22"/>
        <item x="23"/>
        <item x="24"/>
        <item x="26"/>
        <item x="27"/>
        <item x="28"/>
        <item x="29"/>
        <item x="30"/>
        <item x="31"/>
        <item x="32"/>
        <item m="1" x="103"/>
        <item x="33"/>
        <item m="1" x="64"/>
        <item m="1" x="94"/>
        <item m="1" x="86"/>
        <item m="1" x="99"/>
        <item m="1" x="77"/>
        <item m="1" x="78"/>
        <item m="1" x="84"/>
        <item m="1" x="73"/>
        <item m="1" x="62"/>
        <item m="1" x="69"/>
        <item x="40"/>
        <item x="41"/>
        <item x="42"/>
        <item x="44"/>
        <item x="45"/>
        <item x="47"/>
        <item x="51"/>
        <item m="1" x="110"/>
        <item m="1" x="105"/>
        <item m="1" x="74"/>
        <item m="1" x="107"/>
        <item x="14"/>
        <item x="4"/>
        <item x="9"/>
        <item x="10"/>
        <item x="12"/>
        <item x="13"/>
        <item x="34"/>
        <item x="35"/>
        <item x="36"/>
        <item x="37"/>
        <item m="1" x="88"/>
        <item x="38"/>
        <item x="39"/>
        <item m="1" x="89"/>
        <item x="52"/>
        <item x="53"/>
        <item x="54"/>
        <item t="default"/>
      </items>
    </pivotField>
    <pivotField axis="axisRow" showAll="0" includeNewItemsInFilter="1">
      <items count="5">
        <item x="1"/>
        <item x="0"/>
        <item x="2"/>
        <item x="3"/>
        <item t="default"/>
      </items>
    </pivotField>
    <pivotField axis="axisPage" showAll="0">
      <items count="4">
        <item x="0"/>
        <item x="1"/>
        <item x="2"/>
        <item t="default"/>
      </items>
    </pivotField>
  </pivotFields>
  <rowFields count="3">
    <field x="0"/>
    <field x="9"/>
    <field x="1"/>
  </rowFields>
  <rowItems count="28">
    <i>
      <x/>
    </i>
    <i r="1">
      <x/>
    </i>
    <i r="2">
      <x/>
    </i>
    <i r="2">
      <x v="1"/>
    </i>
    <i r="2">
      <x v="2"/>
    </i>
    <i r="2">
      <x v="3"/>
    </i>
    <i r="1">
      <x v="1"/>
    </i>
    <i r="2">
      <x/>
    </i>
    <i r="2">
      <x v="1"/>
    </i>
    <i r="2">
      <x v="2"/>
    </i>
    <i r="2">
      <x v="3"/>
    </i>
    <i r="1">
      <x v="2"/>
    </i>
    <i r="2">
      <x v="1"/>
    </i>
    <i>
      <x v="1"/>
    </i>
    <i r="1">
      <x/>
    </i>
    <i r="2">
      <x/>
    </i>
    <i r="2">
      <x v="1"/>
    </i>
    <i r="2">
      <x v="2"/>
    </i>
    <i r="2">
      <x v="3"/>
    </i>
    <i r="1">
      <x v="1"/>
    </i>
    <i r="2">
      <x/>
    </i>
    <i r="2">
      <x v="1"/>
    </i>
    <i r="2">
      <x v="2"/>
    </i>
    <i r="2">
      <x v="3"/>
    </i>
    <i r="1">
      <x v="2"/>
    </i>
    <i r="2">
      <x v="1"/>
    </i>
    <i r="2">
      <x v="2"/>
    </i>
    <i t="grand">
      <x/>
    </i>
  </rowItems>
  <colFields count="1">
    <field x="5"/>
  </colFields>
  <colItems count="4">
    <i>
      <x v="4"/>
    </i>
    <i>
      <x v="5"/>
    </i>
    <i>
      <x v="6"/>
    </i>
    <i t="grand">
      <x/>
    </i>
  </colItems>
  <pageFields count="2">
    <pageField fld="10" item="1" hier="-1"/>
    <pageField fld="8" item="68" hier="-1"/>
  </pageFields>
  <dataFields count="1">
    <dataField name="Sum of n" fld="4" baseField="0" baseItem="0"/>
  </dataFields>
  <formats count="5">
    <format dxfId="4">
      <pivotArea dataOnly="0" labelOnly="1" outline="0" fieldPosition="0">
        <references count="2">
          <reference field="8" count="1">
            <x v="7"/>
          </reference>
          <reference field="10" count="1" selected="0">
            <x v="1"/>
          </reference>
        </references>
      </pivotArea>
    </format>
    <format dxfId="3">
      <pivotArea dataOnly="0" labelOnly="1" outline="0" fieldPosition="0">
        <references count="2">
          <reference field="8" count="1">
            <x v="24"/>
          </reference>
          <reference field="10" count="1" selected="0">
            <x v="1"/>
          </reference>
        </references>
      </pivotArea>
    </format>
    <format dxfId="2">
      <pivotArea outline="0" collapsedLevelsAreSubtotals="1" fieldPosition="0">
        <references count="1">
          <reference field="5" count="1" selected="0">
            <x v="0"/>
          </reference>
        </references>
      </pivotArea>
    </format>
    <format dxfId="1">
      <pivotArea field="5" type="button" dataOnly="0" labelOnly="1" outline="0" axis="axisCol" fieldPosition="0"/>
    </format>
    <format dxfId="0">
      <pivotArea dataOnly="0" labelOnly="1" fieldPosition="0">
        <references count="1">
          <reference field="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E643530-C7B9-48E9-94D3-B29AE0150E08}" name="PivotTable46" cacheId="1" applyNumberFormats="0" applyBorderFormats="0" applyFontFormats="0" applyPatternFormats="0" applyAlignmentFormats="0" applyWidthHeightFormats="1" dataCaption="Values" updatedVersion="8" minRefreshableVersion="3" useAutoFormatting="1" itemPrintTitles="1" createdVersion="8" indent="0" multipleFieldFilters="0">
  <location ref="A61:E87" firstHeaderRow="1" firstDataRow="2" firstDataCol="1" rowPageCount="2" colPageCount="1"/>
  <pivotFields count="11">
    <pivotField axis="axisRow" showAll="0">
      <items count="4">
        <item x="1"/>
        <item x="0"/>
        <item h="1" x="2"/>
        <item t="default"/>
      </items>
    </pivotField>
    <pivotField axis="axisRow" showAll="0">
      <items count="6">
        <item x="0"/>
        <item x="1"/>
        <item x="2"/>
        <item x="3"/>
        <item x="4"/>
        <item t="default"/>
      </items>
    </pivotField>
    <pivotField showAll="0"/>
    <pivotField showAll="0"/>
    <pivotField showAll="0"/>
    <pivotField axis="axisCol" showAll="0">
      <items count="9">
        <item h="1" m="1" x="5"/>
        <item h="1" m="1" x="4"/>
        <item x="2"/>
        <item h="1" x="3"/>
        <item h="1" m="1" x="6"/>
        <item h="1" m="1" x="7"/>
        <item x="0"/>
        <item x="1"/>
        <item t="default"/>
      </items>
    </pivotField>
    <pivotField dataField="1" showAll="0"/>
    <pivotField showAll="0"/>
    <pivotField axis="axisPage" showAll="0">
      <items count="113">
        <item x="6"/>
        <item m="1" x="97"/>
        <item m="1" x="65"/>
        <item m="1" x="72"/>
        <item m="1" x="83"/>
        <item m="1" x="82"/>
        <item m="1" x="79"/>
        <item m="1" x="80"/>
        <item m="1" x="102"/>
        <item m="1" x="61"/>
        <item m="1" x="100"/>
        <item x="25"/>
        <item m="1" x="76"/>
        <item m="1" x="96"/>
        <item m="1" x="90"/>
        <item m="1" x="92"/>
        <item m="1" x="63"/>
        <item m="1" x="66"/>
        <item m="1" x="109"/>
        <item m="1" x="106"/>
        <item m="1" x="81"/>
        <item m="1" x="98"/>
        <item m="1" x="75"/>
        <item x="59"/>
        <item m="1" x="95"/>
        <item m="1" x="101"/>
        <item m="1" x="87"/>
        <item m="1" x="104"/>
        <item x="48"/>
        <item m="1" x="67"/>
        <item m="1" x="68"/>
        <item x="8"/>
        <item x="11"/>
        <item x="15"/>
        <item m="1" x="71"/>
        <item m="1" x="85"/>
        <item m="1" x="108"/>
        <item m="1" x="91"/>
        <item x="55"/>
        <item x="56"/>
        <item x="57"/>
        <item x="58"/>
        <item x="7"/>
        <item x="0"/>
        <item x="17"/>
        <item x="1"/>
        <item x="2"/>
        <item x="3"/>
        <item m="1" x="70"/>
        <item x="5"/>
        <item m="1" x="93"/>
        <item x="49"/>
        <item x="50"/>
        <item x="43"/>
        <item x="46"/>
        <item m="1" x="111"/>
        <item m="1" x="60"/>
        <item x="16"/>
        <item x="18"/>
        <item x="19"/>
        <item x="20"/>
        <item x="21"/>
        <item x="22"/>
        <item x="23"/>
        <item x="24"/>
        <item x="26"/>
        <item x="27"/>
        <item x="28"/>
        <item x="29"/>
        <item x="30"/>
        <item x="31"/>
        <item x="32"/>
        <item m="1" x="103"/>
        <item x="33"/>
        <item m="1" x="64"/>
        <item m="1" x="94"/>
        <item m="1" x="86"/>
        <item m="1" x="99"/>
        <item m="1" x="77"/>
        <item m="1" x="78"/>
        <item m="1" x="84"/>
        <item m="1" x="73"/>
        <item m="1" x="62"/>
        <item m="1" x="69"/>
        <item x="40"/>
        <item x="41"/>
        <item x="42"/>
        <item x="44"/>
        <item x="45"/>
        <item x="47"/>
        <item x="51"/>
        <item m="1" x="110"/>
        <item m="1" x="105"/>
        <item m="1" x="74"/>
        <item m="1" x="107"/>
        <item x="14"/>
        <item x="4"/>
        <item x="9"/>
        <item x="10"/>
        <item x="12"/>
        <item x="13"/>
        <item x="34"/>
        <item x="35"/>
        <item x="36"/>
        <item x="37"/>
        <item m="1" x="88"/>
        <item x="38"/>
        <item x="39"/>
        <item m="1" x="89"/>
        <item x="52"/>
        <item x="53"/>
        <item x="54"/>
        <item t="default"/>
      </items>
    </pivotField>
    <pivotField axis="axisRow" showAll="0" includeNewItemsInFilter="1">
      <items count="5">
        <item x="0"/>
        <item x="1"/>
        <item sd="0" x="2"/>
        <item x="3"/>
        <item t="default"/>
      </items>
    </pivotField>
    <pivotField axis="axisPage" showAll="0">
      <items count="4">
        <item x="0"/>
        <item x="1"/>
        <item x="2"/>
        <item t="default"/>
      </items>
    </pivotField>
  </pivotFields>
  <rowFields count="3">
    <field x="0"/>
    <field x="9"/>
    <field x="1"/>
  </rowFields>
  <rowItems count="25">
    <i>
      <x/>
    </i>
    <i r="1">
      <x/>
    </i>
    <i r="2">
      <x/>
    </i>
    <i r="2">
      <x v="1"/>
    </i>
    <i r="2">
      <x v="2"/>
    </i>
    <i r="2">
      <x v="3"/>
    </i>
    <i r="1">
      <x v="1"/>
    </i>
    <i r="2">
      <x/>
    </i>
    <i r="2">
      <x v="1"/>
    </i>
    <i r="2">
      <x v="2"/>
    </i>
    <i r="2">
      <x v="3"/>
    </i>
    <i r="1">
      <x v="2"/>
    </i>
    <i>
      <x v="1"/>
    </i>
    <i r="1">
      <x/>
    </i>
    <i r="2">
      <x/>
    </i>
    <i r="2">
      <x v="1"/>
    </i>
    <i r="2">
      <x v="2"/>
    </i>
    <i r="2">
      <x v="3"/>
    </i>
    <i r="1">
      <x v="1"/>
    </i>
    <i r="2">
      <x/>
    </i>
    <i r="2">
      <x v="1"/>
    </i>
    <i r="2">
      <x v="2"/>
    </i>
    <i r="2">
      <x v="3"/>
    </i>
    <i r="1">
      <x v="2"/>
    </i>
    <i t="grand">
      <x/>
    </i>
  </rowItems>
  <colFields count="1">
    <field x="5"/>
  </colFields>
  <colItems count="4">
    <i>
      <x v="2"/>
    </i>
    <i>
      <x v="6"/>
    </i>
    <i>
      <x v="7"/>
    </i>
    <i t="grand">
      <x/>
    </i>
  </colItems>
  <pageFields count="2">
    <pageField fld="10" item="1" hier="-1"/>
    <pageField fld="8" item="68" hier="-1"/>
  </pageFields>
  <dataFields count="1">
    <dataField name="Sum of nsum" fld="6" baseField="0" baseItem="0"/>
  </dataFields>
  <formats count="5">
    <format dxfId="9">
      <pivotArea dataOnly="0" labelOnly="1" outline="0" fieldPosition="0">
        <references count="2">
          <reference field="8" count="1">
            <x v="7"/>
          </reference>
          <reference field="10" count="1" selected="0">
            <x v="1"/>
          </reference>
        </references>
      </pivotArea>
    </format>
    <format dxfId="8">
      <pivotArea dataOnly="0" labelOnly="1" outline="0" fieldPosition="0">
        <references count="2">
          <reference field="8" count="1">
            <x v="24"/>
          </reference>
          <reference field="10" count="1" selected="0">
            <x v="1"/>
          </reference>
        </references>
      </pivotArea>
    </format>
    <format dxfId="7">
      <pivotArea outline="0" collapsedLevelsAreSubtotals="1" fieldPosition="0">
        <references count="1">
          <reference field="5" count="1" selected="0">
            <x v="0"/>
          </reference>
        </references>
      </pivotArea>
    </format>
    <format dxfId="6">
      <pivotArea field="5" type="button" dataOnly="0" labelOnly="1" outline="0" axis="axisCol" fieldPosition="0"/>
    </format>
    <format dxfId="5">
      <pivotArea dataOnly="0" labelOnly="1" fieldPosition="0">
        <references count="1">
          <reference field="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riable_to_investigate" xr10:uid="{70247881-FA42-4CF1-B1E2-673A4D2B55DB}" sourceName="Variable to investigate">
  <pivotTables>
    <pivotTable tabId="25" name="PivotTable34"/>
    <pivotTable tabId="25" name="PivotTable46"/>
  </pivotTables>
  <data>
    <tabular pivotCacheId="2040179024">
      <items count="112">
        <i x="6"/>
        <i x="39"/>
        <i x="26"/>
        <i x="27"/>
        <i x="28"/>
        <i x="2"/>
        <i x="18"/>
        <i x="19"/>
        <i x="22"/>
        <i x="55"/>
        <i x="56"/>
        <i x="57"/>
        <i x="7"/>
        <i x="58"/>
        <i x="9"/>
        <i x="10"/>
        <i x="25"/>
        <i x="16"/>
        <i x="42"/>
        <i x="44"/>
        <i x="45"/>
        <i x="24"/>
        <i x="30"/>
        <i x="31"/>
        <i x="17"/>
        <i x="50"/>
        <i x="49"/>
        <i x="41"/>
        <i x="43"/>
        <i x="40"/>
        <i x="46"/>
        <i x="47"/>
        <i x="23"/>
        <i x="8"/>
        <i x="13"/>
        <i x="12"/>
        <i x="20"/>
        <i x="3"/>
        <i x="4"/>
        <i x="34"/>
        <i x="35"/>
        <i x="36"/>
        <i x="37"/>
        <i x="38"/>
        <i x="48"/>
        <i x="15"/>
        <i x="11"/>
        <i x="21"/>
        <i x="29" s="1"/>
        <i x="33"/>
        <i x="5" nd="1"/>
        <i x="0" nd="1"/>
        <i x="32" nd="1"/>
        <i x="64" nd="1"/>
        <i x="74" nd="1"/>
        <i x="14" nd="1"/>
        <i x="69" nd="1"/>
        <i x="97" nd="1"/>
        <i x="65" nd="1"/>
        <i x="72" nd="1"/>
        <i x="83" nd="1"/>
        <i x="51" nd="1"/>
        <i x="95" nd="1"/>
        <i x="101" nd="1"/>
        <i x="87" nd="1"/>
        <i x="1" nd="1"/>
        <i x="107" nd="1"/>
        <i x="82" nd="1"/>
        <i x="104" nd="1"/>
        <i x="79" nd="1"/>
        <i x="80" nd="1"/>
        <i x="102" nd="1"/>
        <i x="105" nd="1"/>
        <i x="94" nd="1"/>
        <i x="86" nd="1"/>
        <i x="61" nd="1"/>
        <i x="100" nd="1"/>
        <i x="103" nd="1"/>
        <i x="111" nd="1"/>
        <i x="93" nd="1"/>
        <i x="60" nd="1"/>
        <i x="99" nd="1"/>
        <i x="76" nd="1"/>
        <i x="71" nd="1"/>
        <i x="96" nd="1"/>
        <i x="108" nd="1"/>
        <i x="90" nd="1"/>
        <i x="85" nd="1"/>
        <i x="91" nd="1"/>
        <i x="92" nd="1"/>
        <i x="63" nd="1"/>
        <i x="66" nd="1"/>
        <i x="109" nd="1"/>
        <i x="106" nd="1"/>
        <i x="81" nd="1"/>
        <i x="98" nd="1"/>
        <i x="77" nd="1"/>
        <i x="78" nd="1"/>
        <i x="67" nd="1"/>
        <i x="68" nd="1"/>
        <i x="70" nd="1"/>
        <i x="53" nd="1"/>
        <i x="54" nd="1"/>
        <i x="52" nd="1"/>
        <i x="88" nd="1"/>
        <i x="89" nd="1"/>
        <i x="84" nd="1"/>
        <i x="73" nd="1"/>
        <i x="110" nd="1"/>
        <i x="62" nd="1"/>
        <i x="75" nd="1"/>
        <i x="59"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riable_to_investigate2" xr10:uid="{BDADB13A-7685-4780-AD4A-E7A85FFBEA85}" sourceName="[Range 1].[Variable to investigate]">
  <pivotTables>
    <pivotTable tabId="34" name="PivotTable43"/>
  </pivotTables>
  <data>
    <olap pivotCacheId="186963637">
      <levels count="2">
        <level uniqueName="[Range 1].[Variable to investigate].[(All)]" sourceCaption="(All)" count="0"/>
        <level uniqueName="[Range 1].[Variable to investigate].[Variable to investigate]" sourceCaption="Variable to investigate" count="6">
          <ranges>
            <range startItem="0">
              <i n="[Range 1].[Variable to investigate].&amp;[days on main benefit]" c="days on main benefit"/>
              <i n="[Range 1].[Variable to investigate].&amp;[income from benefits ($)]" c="income from benefits ($)"/>
              <i n="[Range 1].[Variable to investigate].&amp;[income from wages, salaries, self-employment and/or paid parental leave ($)]" c="income from wages, salaries, self-employment and/or paid parental leave ($)"/>
              <i n="[Range 1].[Variable to investigate].&amp;[number of court chargers]" c="number of court chargers"/>
              <i n="[Range 1].[Variable to investigate].&amp;[number of days in court]" c="number of days in court"/>
              <i n="[Range 1].[Variable to investigate].&amp;" c="(blank)" nd="1"/>
            </range>
          </ranges>
        </level>
      </levels>
      <selections count="1">
        <selection n="[Range 1].[Variable to investigate].&amp;[income from wages, salaries, self-employment and/or paid parental leave ($)]"/>
      </selections>
    </olap>
  </data>
  <extLst>
    <x:ext xmlns:x15="http://schemas.microsoft.com/office/spreadsheetml/2010/11/main" uri="{470722E0-AACD-4C17-9CDC-17EF765DBC7E}">
      <x15:slicerCacheHideItemsWithNoData count="1">
        <x15:slicerCacheOlapLevelName uniqueName="[Range 1].[Variable to investigate].[Variable to investigate]" count="1"/>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riable_to_investigate1" xr10:uid="{DDBD4981-9910-4591-9BE8-14D7ED5A34CF}" sourceName="[Range].[Variable to investigate]">
  <pivotTables>
    <pivotTable tabId="27" name="PivotTable40"/>
  </pivotTables>
  <data>
    <olap pivotCacheId="1400617705">
      <levels count="2">
        <level uniqueName="[Range].[Variable to investigate].[(All)]" sourceCaption="(All)" count="0"/>
        <level uniqueName="[Range].[Variable to investigate].[Variable to investigate]" sourceCaption="Variable to investigate" count="60">
          <ranges>
            <range startItem="0">
              <i n="[Range].[Variable to investigate].&amp;[applied for social housing (prior year)]" c="applied for social housing (prior year)"/>
              <i n="[Range].[Variable to investigate].&amp;[diagnosed with a serious mental health condition (schizophrenia, bipolar, major depressive disorder, schizoaffective disorder)]" c="diagnosed with a serious mental health condition (schizophrenia, bipolar, major depressive disorder, schizoaffective disorder)"/>
              <i n="[Range].[Variable to investigate].&amp;[enrolled in industry or targeted training (prior year)]" c="enrolled in industry or targeted training (prior year)"/>
              <i n="[Range].[Variable to investigate].&amp;[enrolled in tertiary education (prior year)]" c="enrolled in tertiary education (prior year)"/>
              <i n="[Range].[Variable to investigate].&amp;[enrolled in tertiary education, industry training or targeted training (prior year)]" c="enrolled in tertiary education, industry training or targeted training (prior year)"/>
              <i n="[Range].[Variable to investigate].&amp;[had a job earning wages and salaries, self-employment or paid parental leave income (prior year)]" c="had a job earning wages and salaries, self-employment or paid parental leave income (prior year)"/>
              <i n="[Range].[Variable to investigate].&amp;[had court charge (convicted or other proved)]" c="had court charge (convicted or other proved)"/>
              <i n="[Range].[Variable to investigate].&amp;[had court charge (not proved)]" c="had court charge (not proved)"/>
              <i n="[Range].[Variable to investigate].&amp;[had court charges laid]" c="had court charges laid"/>
              <i n="[Range].[Variable to investigate].&amp;[have a disability (on census day 2018)]" c="have a disability (on census day 2018)"/>
              <i n="[Range].[Variable to investigate].&amp;[have access to internet in dwelling (on census day 2018)]" c="have access to internet in dwelling (on census day 2018)"/>
              <i n="[Range].[Variable to investigate].&amp;[have access to motor vehicles (on census day 2018)]" c="have access to motor vehicles (on census day 2018)"/>
              <i n="[Range].[Variable to investigate].&amp;[have been a social housing tenant (ever)]" c="have been a social housing tenant (ever)"/>
              <i n="[Range].[Variable to investigate].&amp;[have housing tenure (owner occupied or renting on census day 2018)]" c="have housing tenure (owner occupied or renting on census day 2018)"/>
              <i n="[Range].[Variable to investigate].&amp;[have offended]" c="have offended"/>
              <i n="[Range].[Variable to investigate].&amp;[have offended (serious harm)]" c="have offended (serious harm)"/>
              <i n="[Range].[Variable to investigate].&amp;[participated in MSD employment assistance programme]" c="participated in MSD employment assistance programme"/>
              <i n="[Range].[Variable to investigate].&amp;[received a benefit payment]" c="received a benefit payment"/>
              <i n="[Range].[Variable to investigate].&amp;[received accommodation supplement]" c="received accommodation supplement"/>
              <i n="[Range].[Variable to investigate].&amp;[received child disability allowance]" c="received child disability allowance"/>
              <i n="[Range].[Variable to investigate].&amp;[received disability allowance, special disability allowance, blind subsidy]" c="received disability allowance, special disability allowance, blind subsidy"/>
              <i n="[Range].[Variable to investigate].&amp;[received emergency housing payment (emergency housing, emergency housing contribution)]" c="received emergency housing payment (emergency housing, emergency housing contribution)"/>
              <i n="[Range].[Variable to investigate].&amp;[received job seeker health condition and disability/hardship income support]" c="received job seeker health condition and disability/hardship income support"/>
              <i n="[Range].[Variable to investigate].&amp;[received job seeker work ready income support]" c="received job seeker work ready income support"/>
              <i n="[Range].[Variable to investigate].&amp;[received main benefit income (prior year)]" c="received main benefit income (prior year)"/>
              <i n="[Range].[Variable to investigate].&amp;[received NZ superannuation]" c="received NZ superannuation"/>
              <i n="[Range].[Variable to investigate].&amp;[received pension payment]" c="received pension payment"/>
              <i n="[Range].[Variable to investigate].&amp;[received sole parent payment income support]" c="received sole parent payment income support"/>
              <i n="[Range].[Variable to investigate].&amp;[received supplementary income support]" c="received supplementary income support"/>
              <i n="[Range].[Variable to investigate].&amp;[received supported living payment income support (carers, health and disability)]" c="received supported living payment income support (carers, health and disability)"/>
              <i n="[Range].[Variable to investigate].&amp;[received winter energy payment]" c="received winter energy payment"/>
              <i n="[Range].[Variable to investigate].&amp;[received youth payment income support]" c="received youth payment income support"/>
              <i n="[Range].[Variable to investigate].&amp;[sentenced to custody (imprisonment, remand)]" c="sentenced to custody (imprisonment, remand)"/>
              <i n="[Range].[Variable to investigate].&amp;[were a social housing tenant (prior year)]" c="were a social housing tenant (prior year)"/>
              <i n="[Range].[Variable to investigate].&amp;[were a victim of a serious harm offence]" c="were a victim of a serious harm offence"/>
              <i n="[Range].[Variable to investigate].&amp;[were a victim of an offence]" c="were a victim of an offence"/>
              <i n="[Range].[Variable to investigate].&amp;[were charged with a serious offence]" c="were charged with a serious offence"/>
              <i n="[Range].[Variable to investigate].&amp;[were in education, employment, or training 6 months out of the prior year]" c="were in education, employment, or training 6 months out of the prior year"/>
              <i n="[Range].[Variable to investigate].&amp;[were in education, employment, or training in any month out of the prior year]" c="were in education, employment, or training in any month out of the prior year"/>
              <i n="[Range].[Variable to investigate].&amp;[were involed in a case management programme]" c="were involed in a case management programme"/>
              <i n="[Range].[Variable to investigate].&amp;[were involed in a job placement programme]" c="were involed in a job placement programme"/>
              <i n="[Range].[Variable to investigate].&amp;[were involed in a training programme]" c="were involed in a training programme"/>
              <i n="[Range].[Variable to investigate].&amp;[were involed in a vocational services programme]" c="were involed in a vocational services programme"/>
              <i n="[Range].[Variable to investigate].&amp;[were involed in a work transition programme]" c="were involed in a work transition programme"/>
              <i n="[Range].[Variable to investigate].&amp;[were referred from alcohol and drug related mental health and addiction services]" c="were referred from alcohol and drug related mental health and addiction services"/>
              <i n="[Range].[Variable to investigate].&amp;[were referred to alcohol and drug related mental health and addiction services]" c="were referred to alcohol and drug related mental health and addiction services"/>
              <i n="[Range].[Variable to investigate].&amp;[were referred to mental health and addiction services]" c="were referred to mental health and addiction services"/>
              <i n="[Range].[Variable to investigate].&amp;[were sentenced to community (detention, programme, service, work, supervision)]" c="were sentenced to community (detention, programme, service, work, supervision)"/>
              <i n="[Range].[Variable to investigate].&amp;[were sentenced to home detention or electronically monitored bail]" c="were sentenced to home detention or electronically monitored bail"/>
              <i n="[Range].[Variable to investigate].&amp;[were sentenced to post release]" c="were sentenced to post release"/>
              <i n="[Range].[Variable to investigate].&amp;" c="(blank)" nd="1"/>
              <i n="[Range].[Variable to investigate].&amp;[based on their highest qualification achieved]" c="based on their highest qualification achieved" nd="1"/>
              <i n="[Range].[Variable to investigate].&amp;[based on their industry of most recent paid employment]" c="based on their industry of most recent paid employment" nd="1"/>
              <i n="[Range].[Variable to investigate].&amp;[broad field of study]" c="broad field of study" nd="1"/>
              <i n="[Range].[Variable to investigate].&amp;[delete]" c="delete" nd="1"/>
              <i n="[Range].[Variable to investigate].&amp;[had court charge (other outcome)]" c="had court charge (other outcome)" nd="1"/>
              <i n="[Range].[Variable to investigate].&amp;[have a motor car license]" c="have a motor car license" nd="1"/>
              <i n="[Range].[Variable to investigate].&amp;[were involed in a community development programme]" c="were involed in a community development programme" nd="1"/>
              <i n="[Range].[Variable to investigate].&amp;[were involed in a health intervention programme]" c="were involed in a health intervention programme" nd="1"/>
              <i n="[Range].[Variable to investigate].&amp;[were involed in a information services programme]" c="were involed in a information services programme" nd="1"/>
            </range>
          </ranges>
        </level>
      </levels>
      <selections count="1">
        <selection n="[Range].[Variable to investigate].&amp;[have access to internet in dwelling (on census day 2018)]"/>
      </selections>
    </olap>
  </data>
  <extLst>
    <x:ext xmlns:x15="http://schemas.microsoft.com/office/spreadsheetml/2010/11/main" uri="{470722E0-AACD-4C17-9CDC-17EF765DBC7E}">
      <x15:slicerCacheHideItemsWithNoData count="1">
        <x15:slicerCacheOlapLevelName uniqueName="[Range].[Variable to investigate].[Variable to investigate]" count="10"/>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riable_to_investigate3" xr10:uid="{7BA7ABCE-9B9D-432A-963C-51EBECFDC293}" sourceName="Variable to investigate">
  <pivotTables>
    <pivotTable tabId="30" name="PivotTable34"/>
    <pivotTable tabId="30" name="PivotTable2"/>
  </pivotTables>
  <data>
    <tabular pivotCacheId="420589684">
      <items count="9">
        <i x="0"/>
        <i x="4"/>
        <i x="1"/>
        <i x="3"/>
        <i x="2" s="1"/>
        <i x="7" nd="1"/>
        <i x="6" nd="1"/>
        <i x="8"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riable to investigate 4" xr10:uid="{C1583581-80B3-4DC5-9291-F2D34C22F605}" cache="Slicer_Variable_to_investigate2" caption="Variable to investigate"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riable to investigate 3" xr10:uid="{C4FEE5AB-CA21-44B6-A15C-363609D2A72A}" cache="Slicer_Variable_to_investigate1" caption="Variable to investigate" startItem="38" level="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riable to investigate" xr10:uid="{C1079573-B682-4B5B-856E-D91E466F2D36}" cache="Slicer_Variable_to_investigate3" caption="Variable to investigat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riable to investigate 2" xr10:uid="{86F875FE-FF1B-4C4E-91C9-CAE4A6B54592}" cache="Slicer_Variable_to_investigate" caption="Variable to investigate" startItem="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riable to investigate 1" xr10:uid="{CBDC50EC-63DE-48A8-9846-A75F3E9C2075}" cache="Slicer_Variable_to_investigate3" caption="Variable to investigate"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riable to investigate 7" xr10:uid="{36DF60E5-3821-40BE-B09E-DC2C82928628}" cache="Slicer_Variable_to_investigate" caption="Variable to investigate" startItem="30"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riable to investigate 6" xr10:uid="{8C800102-58F0-4F4C-ABC9-17D93991845E}" cache="Slicer_Variable_to_investigate2" caption="Variable to investigate" level="1" rowHeight="241300"/>
  <slicer name="Variable to investigate 5" xr10:uid="{C03A0626-2888-45BB-AB5D-33329CA8D72D}" cache="Slicer_Variable_to_investigate1" caption="Variable to investigate" level="1" rowHeight="241300"/>
</slicers>
</file>

<file path=xl/theme/theme1.xml><?xml version="1.0" encoding="utf-8"?>
<a:theme xmlns:a="http://schemas.openxmlformats.org/drawingml/2006/main" name="SOP_Word">
  <a:themeElements>
    <a:clrScheme name="SOP">
      <a:dk1>
        <a:srgbClr val="575757"/>
      </a:dk1>
      <a:lt1>
        <a:srgbClr val="FFFFFF"/>
      </a:lt1>
      <a:dk2>
        <a:srgbClr val="414042"/>
      </a:dk2>
      <a:lt2>
        <a:srgbClr val="F1F2F2"/>
      </a:lt2>
      <a:accent1>
        <a:srgbClr val="A92523"/>
      </a:accent1>
      <a:accent2>
        <a:srgbClr val="414042"/>
      </a:accent2>
      <a:accent3>
        <a:srgbClr val="9A9A9A"/>
      </a:accent3>
      <a:accent4>
        <a:srgbClr val="1C75BC"/>
      </a:accent4>
      <a:accent5>
        <a:srgbClr val="006837"/>
      </a:accent5>
      <a:accent6>
        <a:srgbClr val="F15B2B"/>
      </a:accent6>
      <a:hlink>
        <a:srgbClr val="A92523"/>
      </a:hlink>
      <a:folHlink>
        <a:srgbClr val="954F72"/>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SOP">
    <a:dk1>
      <a:srgbClr val="575757"/>
    </a:dk1>
    <a:lt1>
      <a:srgbClr val="FFFFFF"/>
    </a:lt1>
    <a:dk2>
      <a:srgbClr val="414042"/>
    </a:dk2>
    <a:lt2>
      <a:srgbClr val="F1F2F2"/>
    </a:lt2>
    <a:accent1>
      <a:srgbClr val="A92523"/>
    </a:accent1>
    <a:accent2>
      <a:srgbClr val="414042"/>
    </a:accent2>
    <a:accent3>
      <a:srgbClr val="9A9A9A"/>
    </a:accent3>
    <a:accent4>
      <a:srgbClr val="1C75BC"/>
    </a:accent4>
    <a:accent5>
      <a:srgbClr val="006837"/>
    </a:accent5>
    <a:accent6>
      <a:srgbClr val="F15B2B"/>
    </a:accent6>
    <a:hlink>
      <a:srgbClr val="A92523"/>
    </a:hlink>
    <a:folHlink>
      <a:srgbClr val="954F72"/>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OP">
    <a:dk1>
      <a:srgbClr val="575757"/>
    </a:dk1>
    <a:lt1>
      <a:srgbClr val="FFFFFF"/>
    </a:lt1>
    <a:dk2>
      <a:srgbClr val="414042"/>
    </a:dk2>
    <a:lt2>
      <a:srgbClr val="F1F2F2"/>
    </a:lt2>
    <a:accent1>
      <a:srgbClr val="A92523"/>
    </a:accent1>
    <a:accent2>
      <a:srgbClr val="414042"/>
    </a:accent2>
    <a:accent3>
      <a:srgbClr val="9A9A9A"/>
    </a:accent3>
    <a:accent4>
      <a:srgbClr val="1C75BC"/>
    </a:accent4>
    <a:accent5>
      <a:srgbClr val="006837"/>
    </a:accent5>
    <a:accent6>
      <a:srgbClr val="F15B2B"/>
    </a:accent6>
    <a:hlink>
      <a:srgbClr val="A92523"/>
    </a:hlink>
    <a:folHlink>
      <a:srgbClr val="954F72"/>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OP">
    <a:dk1>
      <a:srgbClr val="575757"/>
    </a:dk1>
    <a:lt1>
      <a:srgbClr val="FFFFFF"/>
    </a:lt1>
    <a:dk2>
      <a:srgbClr val="414042"/>
    </a:dk2>
    <a:lt2>
      <a:srgbClr val="F1F2F2"/>
    </a:lt2>
    <a:accent1>
      <a:srgbClr val="A92523"/>
    </a:accent1>
    <a:accent2>
      <a:srgbClr val="414042"/>
    </a:accent2>
    <a:accent3>
      <a:srgbClr val="9A9A9A"/>
    </a:accent3>
    <a:accent4>
      <a:srgbClr val="1C75BC"/>
    </a:accent4>
    <a:accent5>
      <a:srgbClr val="006837"/>
    </a:accent5>
    <a:accent6>
      <a:srgbClr val="F15B2B"/>
    </a:accent6>
    <a:hlink>
      <a:srgbClr val="A92523"/>
    </a:hlink>
    <a:folHlink>
      <a:srgbClr val="954F72"/>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OP">
    <a:dk1>
      <a:srgbClr val="575757"/>
    </a:dk1>
    <a:lt1>
      <a:srgbClr val="FFFFFF"/>
    </a:lt1>
    <a:dk2>
      <a:srgbClr val="414042"/>
    </a:dk2>
    <a:lt2>
      <a:srgbClr val="F1F2F2"/>
    </a:lt2>
    <a:accent1>
      <a:srgbClr val="A92523"/>
    </a:accent1>
    <a:accent2>
      <a:srgbClr val="414042"/>
    </a:accent2>
    <a:accent3>
      <a:srgbClr val="9A9A9A"/>
    </a:accent3>
    <a:accent4>
      <a:srgbClr val="1C75BC"/>
    </a:accent4>
    <a:accent5>
      <a:srgbClr val="006837"/>
    </a:accent5>
    <a:accent6>
      <a:srgbClr val="F15B2B"/>
    </a:accent6>
    <a:hlink>
      <a:srgbClr val="A92523"/>
    </a:hlink>
    <a:folHlink>
      <a:srgbClr val="954F72"/>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hyperlink" Target="http://www.standardofproof.nz/" TargetMode="External"/><Relationship Id="rId4" Type="http://schemas.microsoft.com/office/2007/relationships/slicer" Target="../slicers/slicer7.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3.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microsoft.com/office/2007/relationships/slicer" Target="../slicers/slicer4.x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microsoft.com/office/2007/relationships/slicer" Target="../slicers/slicer5.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microsoft.com/office/2007/relationships/slicer" Target="../slicers/slicer6.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DEB0-0815-4450-BC45-571633348135}">
  <dimension ref="A1:E9"/>
  <sheetViews>
    <sheetView tabSelected="1" topLeftCell="A4" workbookViewId="0">
      <selection activeCell="A4" sqref="A3:A4"/>
    </sheetView>
  </sheetViews>
  <sheetFormatPr defaultRowHeight="15"/>
  <cols>
    <col min="1" max="1" width="11.5703125" customWidth="1"/>
  </cols>
  <sheetData>
    <row r="1" spans="1:5" ht="22.5" customHeight="1">
      <c r="A1" s="62" t="s">
        <v>0</v>
      </c>
      <c r="B1" s="61"/>
      <c r="C1" s="61"/>
      <c r="E1" s="68" t="s">
        <v>241</v>
      </c>
    </row>
    <row r="2" spans="1:5" ht="22.5" customHeight="1">
      <c r="A2" s="66" t="s">
        <v>1</v>
      </c>
      <c r="B2" s="65"/>
      <c r="C2" s="65"/>
    </row>
    <row r="3" spans="1:5" ht="22.5" customHeight="1">
      <c r="A3" s="63" t="s">
        <v>2</v>
      </c>
      <c r="B3" s="41"/>
      <c r="C3" s="41"/>
    </row>
    <row r="7" spans="1:5">
      <c r="A7" s="67" t="s">
        <v>238</v>
      </c>
    </row>
    <row r="8" spans="1:5">
      <c r="A8" s="67" t="s">
        <v>239</v>
      </c>
    </row>
    <row r="9" spans="1:5">
      <c r="A9" s="67" t="s">
        <v>240</v>
      </c>
    </row>
  </sheetData>
  <pageMargins left="0.7" right="0.7" top="0.75" bottom="0.75" header="0.3" footer="0.3"/>
  <pageSetup paperSize="9" orientation="portrait" r:id="rId1"/>
  <headerFooter>
    <oddHeader>&amp;C&amp;"Calibri"&amp;10&amp;K000000 IN-CONFIDENCE&amp;1#_x000D_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F4808-D52F-4BF9-9EA9-9F38630045F8}">
  <sheetPr>
    <tabColor theme="4"/>
  </sheetPr>
  <dimension ref="A1:AQ91"/>
  <sheetViews>
    <sheetView zoomScale="90" zoomScaleNormal="90" workbookViewId="0">
      <selection activeCell="AB11" sqref="AB11"/>
    </sheetView>
  </sheetViews>
  <sheetFormatPr defaultRowHeight="15"/>
  <cols>
    <col min="1" max="1" width="4.5703125" customWidth="1"/>
    <col min="8" max="8" width="11.28515625" customWidth="1"/>
    <col min="11" max="11" width="4.140625" customWidth="1"/>
    <col min="12" max="43" width="9.140625" style="50"/>
  </cols>
  <sheetData>
    <row r="1" spans="1:11">
      <c r="A1" s="41"/>
      <c r="B1" s="51"/>
      <c r="C1" s="97" t="s">
        <v>234</v>
      </c>
      <c r="D1" s="97"/>
      <c r="E1" s="97"/>
      <c r="F1" s="97"/>
      <c r="G1" s="97"/>
      <c r="H1" s="97"/>
      <c r="I1" s="97"/>
      <c r="J1" s="51"/>
      <c r="K1" s="41"/>
    </row>
    <row r="2" spans="1:11">
      <c r="A2" s="41"/>
      <c r="B2" s="51"/>
      <c r="C2" s="97"/>
      <c r="D2" s="97"/>
      <c r="E2" s="97"/>
      <c r="F2" s="97"/>
      <c r="G2" s="97"/>
      <c r="H2" s="97"/>
      <c r="I2" s="97"/>
      <c r="J2" s="51"/>
      <c r="K2" s="41"/>
    </row>
    <row r="3" spans="1:11">
      <c r="A3" s="41"/>
      <c r="B3" s="51"/>
      <c r="C3" s="97"/>
      <c r="D3" s="97"/>
      <c r="E3" s="97"/>
      <c r="F3" s="97"/>
      <c r="G3" s="97"/>
      <c r="H3" s="97"/>
      <c r="I3" s="97"/>
      <c r="J3" s="51"/>
      <c r="K3" s="41"/>
    </row>
    <row r="4" spans="1:11">
      <c r="A4" s="41"/>
      <c r="B4" s="51"/>
      <c r="C4" s="97"/>
      <c r="D4" s="97"/>
      <c r="E4" s="97"/>
      <c r="F4" s="97"/>
      <c r="G4" s="97"/>
      <c r="H4" s="97"/>
      <c r="I4" s="97"/>
      <c r="J4" s="51"/>
      <c r="K4" s="41"/>
    </row>
    <row r="5" spans="1:11" ht="2.25" customHeight="1">
      <c r="A5" s="41"/>
      <c r="B5" s="51"/>
      <c r="C5" s="41"/>
      <c r="D5" s="41"/>
      <c r="E5" s="41"/>
      <c r="F5" s="41"/>
      <c r="G5" s="41"/>
      <c r="H5" s="41"/>
      <c r="I5" s="41"/>
      <c r="J5" s="51"/>
      <c r="K5" s="41"/>
    </row>
    <row r="6" spans="1:11">
      <c r="A6" s="41"/>
      <c r="B6" s="51"/>
      <c r="C6" s="51"/>
      <c r="D6" s="51"/>
      <c r="E6" s="51"/>
      <c r="F6" s="51"/>
      <c r="G6" s="51"/>
      <c r="H6" s="51"/>
      <c r="I6" s="51"/>
      <c r="J6" s="51"/>
      <c r="K6" s="41"/>
    </row>
    <row r="7" spans="1:11">
      <c r="A7" s="41"/>
      <c r="B7" s="51"/>
      <c r="C7" s="51"/>
      <c r="D7" s="51"/>
      <c r="E7" s="51"/>
      <c r="F7" s="51"/>
      <c r="G7" s="51"/>
      <c r="H7" s="51"/>
      <c r="I7" s="51"/>
      <c r="J7" s="51"/>
      <c r="K7" s="41"/>
    </row>
    <row r="8" spans="1:11">
      <c r="A8" s="41"/>
      <c r="B8" s="51"/>
      <c r="C8" s="51"/>
      <c r="D8" s="51"/>
      <c r="E8" s="51"/>
      <c r="F8" s="51"/>
      <c r="G8" s="51"/>
      <c r="H8" s="51"/>
      <c r="I8" s="51"/>
      <c r="J8" s="51"/>
      <c r="K8" s="41"/>
    </row>
    <row r="9" spans="1:11">
      <c r="A9" s="41"/>
      <c r="B9" s="51"/>
      <c r="C9" s="51"/>
      <c r="D9" s="51"/>
      <c r="E9" s="51"/>
      <c r="F9" s="51"/>
      <c r="G9" s="51"/>
      <c r="H9" s="51"/>
      <c r="I9" s="51"/>
      <c r="J9" s="51"/>
      <c r="K9" s="41"/>
    </row>
    <row r="10" spans="1:11">
      <c r="A10" s="41"/>
      <c r="B10" s="51"/>
      <c r="C10" s="51"/>
      <c r="D10" s="51"/>
      <c r="E10" s="51"/>
      <c r="F10" s="51"/>
      <c r="G10" s="51"/>
      <c r="H10" s="51"/>
      <c r="I10" s="51"/>
      <c r="J10" s="51"/>
      <c r="K10" s="41"/>
    </row>
    <row r="11" spans="1:11">
      <c r="A11" s="41"/>
      <c r="B11" s="51"/>
      <c r="C11" s="51"/>
      <c r="D11" s="51"/>
      <c r="E11" s="51"/>
      <c r="F11" s="51"/>
      <c r="G11" s="51"/>
      <c r="H11" s="51"/>
      <c r="I11" s="51"/>
      <c r="J11" s="51"/>
      <c r="K11" s="41"/>
    </row>
    <row r="12" spans="1:11">
      <c r="A12" s="41"/>
      <c r="B12" s="51"/>
      <c r="C12" s="51"/>
      <c r="D12" s="51"/>
      <c r="E12" s="51"/>
      <c r="F12" s="51"/>
      <c r="G12" s="51"/>
      <c r="H12" s="51"/>
      <c r="I12" s="51"/>
      <c r="J12" s="51"/>
      <c r="K12" s="41"/>
    </row>
    <row r="13" spans="1:11">
      <c r="A13" s="41"/>
      <c r="B13" s="51"/>
      <c r="C13" s="51"/>
      <c r="D13" s="51"/>
      <c r="E13" s="51"/>
      <c r="F13" s="51"/>
      <c r="G13" s="51"/>
      <c r="H13" s="51"/>
      <c r="I13" s="51"/>
      <c r="J13" s="51"/>
      <c r="K13" s="41"/>
    </row>
    <row r="14" spans="1:11" ht="20.25" customHeight="1">
      <c r="A14" s="41"/>
      <c r="B14" s="51"/>
      <c r="C14" s="51"/>
      <c r="D14" s="51"/>
      <c r="E14" s="51"/>
      <c r="F14" s="51"/>
      <c r="G14" s="51"/>
      <c r="H14" s="51"/>
      <c r="I14" s="51"/>
      <c r="J14" s="51"/>
      <c r="K14" s="41"/>
    </row>
    <row r="15" spans="1:11">
      <c r="A15" s="41"/>
      <c r="B15" s="51"/>
      <c r="C15" s="51"/>
      <c r="D15" s="51"/>
      <c r="E15" s="51"/>
      <c r="F15" s="51"/>
      <c r="G15" s="51"/>
      <c r="H15" s="51"/>
      <c r="I15" s="51"/>
      <c r="J15" s="51"/>
      <c r="K15" s="41"/>
    </row>
    <row r="16" spans="1:11">
      <c r="A16" s="41"/>
      <c r="B16" s="51"/>
      <c r="C16" s="51"/>
      <c r="D16" s="51"/>
      <c r="E16" s="51"/>
      <c r="F16" s="51"/>
      <c r="G16" s="51"/>
      <c r="H16" s="51"/>
      <c r="I16" s="51"/>
      <c r="J16" s="51"/>
      <c r="K16" s="41"/>
    </row>
    <row r="17" spans="1:11">
      <c r="A17" s="41"/>
      <c r="B17" s="51"/>
      <c r="C17" s="51"/>
      <c r="D17" s="51"/>
      <c r="E17" s="51"/>
      <c r="F17" s="51"/>
      <c r="G17" s="51"/>
      <c r="H17" s="51"/>
      <c r="I17" s="51"/>
      <c r="J17" s="51"/>
      <c r="K17" s="41"/>
    </row>
    <row r="18" spans="1:11">
      <c r="A18" s="41"/>
      <c r="B18" s="51"/>
      <c r="C18" s="51"/>
      <c r="D18" s="51"/>
      <c r="E18" s="51"/>
      <c r="F18" s="51"/>
      <c r="G18" s="51"/>
      <c r="H18" s="51"/>
      <c r="I18" s="51"/>
      <c r="J18" s="51"/>
      <c r="K18" s="41"/>
    </row>
    <row r="19" spans="1:11">
      <c r="A19" s="41"/>
      <c r="B19" s="51"/>
      <c r="C19" s="51"/>
      <c r="D19" s="51"/>
      <c r="E19" s="51"/>
      <c r="F19" s="51"/>
      <c r="G19" s="51"/>
      <c r="H19" s="51"/>
      <c r="I19" s="51"/>
      <c r="J19" s="51"/>
      <c r="K19" s="41"/>
    </row>
    <row r="20" spans="1:11">
      <c r="A20" s="41"/>
      <c r="B20" s="51"/>
      <c r="C20" s="51"/>
      <c r="D20" s="51"/>
      <c r="E20" s="51"/>
      <c r="F20" s="51"/>
      <c r="G20" s="51"/>
      <c r="H20" s="51"/>
      <c r="I20" s="51"/>
      <c r="J20" s="51"/>
      <c r="K20" s="41"/>
    </row>
    <row r="21" spans="1:11">
      <c r="A21" s="41"/>
      <c r="B21" s="51"/>
      <c r="C21" s="51"/>
      <c r="D21" s="51"/>
      <c r="E21" s="51"/>
      <c r="F21" s="51"/>
      <c r="G21" s="51"/>
      <c r="H21" s="51"/>
      <c r="I21" s="51"/>
      <c r="J21" s="51"/>
      <c r="K21" s="41"/>
    </row>
    <row r="22" spans="1:11">
      <c r="A22" s="41"/>
      <c r="B22" s="51"/>
      <c r="C22" s="51"/>
      <c r="D22" s="51"/>
      <c r="E22" s="51"/>
      <c r="F22" s="51"/>
      <c r="G22" s="51"/>
      <c r="H22" s="51"/>
      <c r="I22" s="51"/>
      <c r="J22" s="51"/>
      <c r="K22" s="41"/>
    </row>
    <row r="23" spans="1:11">
      <c r="A23" s="41"/>
      <c r="B23" s="51"/>
      <c r="C23" s="51"/>
      <c r="D23" s="51"/>
      <c r="E23" s="51"/>
      <c r="F23" s="51"/>
      <c r="G23" s="51"/>
      <c r="H23" s="51"/>
      <c r="I23" s="51"/>
      <c r="J23" s="51"/>
      <c r="K23" s="41"/>
    </row>
    <row r="24" spans="1:11" ht="11.25" customHeight="1">
      <c r="A24" s="41"/>
      <c r="B24" s="51"/>
      <c r="C24" s="51"/>
      <c r="D24" s="51"/>
      <c r="E24" s="51"/>
      <c r="F24" s="51"/>
      <c r="G24" s="51"/>
      <c r="H24" s="51"/>
      <c r="I24" s="51"/>
      <c r="J24" s="51"/>
      <c r="K24" s="41"/>
    </row>
    <row r="25" spans="1:11" ht="2.25" customHeight="1">
      <c r="A25" s="41"/>
      <c r="B25" s="51"/>
      <c r="C25" s="41"/>
      <c r="D25" s="41"/>
      <c r="E25" s="41"/>
      <c r="F25" s="41"/>
      <c r="G25" s="41"/>
      <c r="H25" s="41"/>
      <c r="I25" s="41"/>
      <c r="J25" s="51"/>
      <c r="K25" s="41"/>
    </row>
    <row r="26" spans="1:11">
      <c r="A26" s="41"/>
      <c r="B26" s="51"/>
      <c r="C26" s="51"/>
      <c r="D26" s="51"/>
      <c r="E26" s="51"/>
      <c r="F26" s="51"/>
      <c r="G26" s="51"/>
      <c r="H26" s="51"/>
      <c r="I26" s="51"/>
      <c r="J26" s="51"/>
      <c r="K26" s="41"/>
    </row>
    <row r="27" spans="1:11">
      <c r="A27" s="41"/>
      <c r="B27" s="51"/>
      <c r="C27" s="51"/>
      <c r="D27" s="51"/>
      <c r="E27" s="51"/>
      <c r="F27" s="51"/>
      <c r="G27" s="51"/>
      <c r="H27" s="51"/>
      <c r="I27" s="51"/>
      <c r="J27" s="51"/>
      <c r="K27" s="41"/>
    </row>
    <row r="28" spans="1:11">
      <c r="A28" s="41"/>
      <c r="B28" s="51"/>
      <c r="C28" s="51"/>
      <c r="D28" s="51"/>
      <c r="E28" s="51"/>
      <c r="F28" s="51"/>
      <c r="G28" s="51"/>
      <c r="H28" s="51"/>
      <c r="I28" s="51"/>
      <c r="J28" s="51"/>
      <c r="K28" s="41"/>
    </row>
    <row r="29" spans="1:11">
      <c r="A29" s="41"/>
      <c r="B29" s="51"/>
      <c r="C29" s="51"/>
      <c r="D29" s="51"/>
      <c r="E29" s="51"/>
      <c r="F29" s="51"/>
      <c r="G29" s="51"/>
      <c r="H29" s="51"/>
      <c r="I29" s="51"/>
      <c r="J29" s="51"/>
      <c r="K29" s="41"/>
    </row>
    <row r="30" spans="1:11">
      <c r="A30" s="41"/>
      <c r="B30" s="51"/>
      <c r="C30" s="51"/>
      <c r="D30" s="51"/>
      <c r="E30" s="51"/>
      <c r="F30" s="51"/>
      <c r="G30" s="51"/>
      <c r="H30" s="51"/>
      <c r="I30" s="51"/>
      <c r="J30" s="51"/>
      <c r="K30" s="41"/>
    </row>
    <row r="31" spans="1:11">
      <c r="A31" s="41"/>
      <c r="B31" s="51"/>
      <c r="C31" s="51"/>
      <c r="D31" s="51"/>
      <c r="E31" s="51"/>
      <c r="F31" s="51"/>
      <c r="G31" s="51"/>
      <c r="H31" s="51"/>
      <c r="I31" s="51"/>
      <c r="J31" s="51"/>
      <c r="K31" s="41"/>
    </row>
    <row r="32" spans="1:11">
      <c r="A32" s="41"/>
      <c r="B32" s="51"/>
      <c r="C32" s="51"/>
      <c r="D32" s="51"/>
      <c r="E32" s="51"/>
      <c r="F32" s="51"/>
      <c r="G32" s="51"/>
      <c r="H32" s="51"/>
      <c r="I32" s="51"/>
      <c r="J32" s="51"/>
      <c r="K32" s="41"/>
    </row>
    <row r="33" spans="1:11">
      <c r="A33" s="41"/>
      <c r="B33" s="51"/>
      <c r="C33" s="51"/>
      <c r="D33" s="51"/>
      <c r="E33" s="51"/>
      <c r="F33" s="51"/>
      <c r="G33" s="51"/>
      <c r="H33" s="51"/>
      <c r="I33" s="51"/>
      <c r="J33" s="51"/>
      <c r="K33" s="41"/>
    </row>
    <row r="34" spans="1:11">
      <c r="A34" s="41"/>
      <c r="B34" s="51"/>
      <c r="C34" s="51"/>
      <c r="D34" s="51"/>
      <c r="E34" s="51"/>
      <c r="F34" s="51"/>
      <c r="G34" s="51"/>
      <c r="H34" s="51"/>
      <c r="I34" s="51"/>
      <c r="J34" s="51"/>
      <c r="K34" s="41"/>
    </row>
    <row r="35" spans="1:11">
      <c r="A35" s="41"/>
      <c r="B35" s="51"/>
      <c r="C35" s="51"/>
      <c r="D35" s="51"/>
      <c r="E35" s="51"/>
      <c r="F35" s="51"/>
      <c r="G35" s="51"/>
      <c r="H35" s="51"/>
      <c r="I35" s="51"/>
      <c r="J35" s="51"/>
      <c r="K35" s="41"/>
    </row>
    <row r="36" spans="1:11">
      <c r="A36" s="41"/>
      <c r="B36" s="51"/>
      <c r="C36" s="51"/>
      <c r="D36" s="51"/>
      <c r="E36" s="51"/>
      <c r="F36" s="51"/>
      <c r="G36" s="51"/>
      <c r="H36" s="51"/>
      <c r="I36" s="51"/>
      <c r="J36" s="51"/>
      <c r="K36" s="41"/>
    </row>
    <row r="37" spans="1:11">
      <c r="A37" s="41"/>
      <c r="B37" s="51"/>
      <c r="C37" s="51"/>
      <c r="D37" s="51"/>
      <c r="E37" s="51"/>
      <c r="F37" s="51"/>
      <c r="G37" s="51"/>
      <c r="H37" s="51"/>
      <c r="I37" s="51"/>
      <c r="J37" s="51"/>
      <c r="K37" s="41"/>
    </row>
    <row r="38" spans="1:11">
      <c r="A38" s="41"/>
      <c r="B38" s="51"/>
      <c r="C38" s="51"/>
      <c r="D38" s="51"/>
      <c r="E38" s="51"/>
      <c r="F38" s="51"/>
      <c r="G38" s="51"/>
      <c r="H38" s="51"/>
      <c r="I38" s="51"/>
      <c r="J38" s="51"/>
      <c r="K38" s="41"/>
    </row>
    <row r="39" spans="1:11">
      <c r="A39" s="41"/>
      <c r="B39" s="51"/>
      <c r="C39" s="51"/>
      <c r="D39" s="51"/>
      <c r="E39" s="51"/>
      <c r="F39" s="51"/>
      <c r="G39" s="51"/>
      <c r="H39" s="51"/>
      <c r="I39" s="51"/>
      <c r="J39" s="51"/>
      <c r="K39" s="41"/>
    </row>
    <row r="40" spans="1:11">
      <c r="A40" s="41"/>
      <c r="B40" s="51"/>
      <c r="C40" s="51"/>
      <c r="D40" s="51"/>
      <c r="E40" s="51"/>
      <c r="F40" s="51"/>
      <c r="G40" s="51"/>
      <c r="H40" s="51"/>
      <c r="I40" s="51"/>
      <c r="J40" s="51"/>
      <c r="K40" s="41"/>
    </row>
    <row r="41" spans="1:11">
      <c r="A41" s="41"/>
      <c r="B41" s="51"/>
      <c r="C41" s="51"/>
      <c r="D41" s="51"/>
      <c r="E41" s="51"/>
      <c r="F41" s="51"/>
      <c r="G41" s="51"/>
      <c r="H41" s="51"/>
      <c r="I41" s="51"/>
      <c r="J41" s="51"/>
      <c r="K41" s="41"/>
    </row>
    <row r="42" spans="1:11">
      <c r="A42" s="41"/>
      <c r="B42" s="51"/>
      <c r="C42" s="51"/>
      <c r="D42" s="51"/>
      <c r="E42" s="51"/>
      <c r="F42" s="51"/>
      <c r="G42" s="51"/>
      <c r="H42" s="51"/>
      <c r="I42" s="51"/>
      <c r="J42" s="51"/>
      <c r="K42" s="41"/>
    </row>
    <row r="43" spans="1:11">
      <c r="A43" s="41"/>
      <c r="B43" s="51"/>
      <c r="C43" s="51"/>
      <c r="D43" s="51"/>
      <c r="E43" s="51"/>
      <c r="F43" s="51"/>
      <c r="G43" s="51"/>
      <c r="H43" s="51"/>
      <c r="I43" s="51"/>
      <c r="J43" s="51"/>
      <c r="K43" s="41"/>
    </row>
    <row r="44" spans="1:11">
      <c r="A44" s="41"/>
      <c r="B44" s="51"/>
      <c r="C44" s="51"/>
      <c r="D44" s="51"/>
      <c r="E44" s="51"/>
      <c r="F44" s="51"/>
      <c r="G44" s="51"/>
      <c r="H44" s="51"/>
      <c r="I44" s="51"/>
      <c r="J44" s="51"/>
      <c r="K44" s="41"/>
    </row>
    <row r="45" spans="1:11" ht="2.25" customHeight="1">
      <c r="A45" s="41"/>
      <c r="B45" s="51"/>
      <c r="C45" s="41"/>
      <c r="D45" s="41"/>
      <c r="E45" s="41"/>
      <c r="F45" s="41"/>
      <c r="G45" s="41"/>
      <c r="H45" s="41"/>
      <c r="I45" s="41"/>
      <c r="J45" s="51"/>
      <c r="K45" s="41"/>
    </row>
    <row r="46" spans="1:11" ht="32.25" customHeight="1">
      <c r="A46" s="41"/>
      <c r="B46" s="51"/>
      <c r="C46" s="51"/>
      <c r="D46" s="98" t="s">
        <v>235</v>
      </c>
      <c r="E46" s="98"/>
      <c r="F46" s="98"/>
      <c r="G46" s="98"/>
      <c r="H46" s="98"/>
      <c r="I46" s="98"/>
      <c r="J46" s="98"/>
      <c r="K46" s="41"/>
    </row>
    <row r="47" spans="1:11">
      <c r="A47" s="41"/>
      <c r="B47" s="51"/>
      <c r="C47" s="51"/>
      <c r="D47" s="98"/>
      <c r="E47" s="98"/>
      <c r="F47" s="98"/>
      <c r="G47" s="98"/>
      <c r="H47" s="98"/>
      <c r="I47" s="98"/>
      <c r="J47" s="98"/>
      <c r="K47" s="41"/>
    </row>
    <row r="48" spans="1:11">
      <c r="A48" s="41"/>
      <c r="B48" s="51"/>
      <c r="C48" s="51"/>
      <c r="D48" s="98"/>
      <c r="E48" s="98"/>
      <c r="F48" s="98"/>
      <c r="G48" s="98"/>
      <c r="H48" s="98"/>
      <c r="I48" s="98"/>
      <c r="J48" s="98"/>
      <c r="K48" s="41"/>
    </row>
    <row r="49" spans="1:12">
      <c r="A49" s="41"/>
      <c r="B49" s="99" t="s">
        <v>236</v>
      </c>
      <c r="C49" s="100"/>
      <c r="D49" s="52"/>
      <c r="E49" s="52"/>
      <c r="F49" s="52"/>
      <c r="G49" s="52"/>
      <c r="H49" s="52"/>
      <c r="I49" s="52"/>
      <c r="J49" s="52"/>
      <c r="K49" s="41"/>
    </row>
    <row r="50" spans="1:12">
      <c r="A50" s="41"/>
      <c r="B50" s="41"/>
      <c r="C50" s="41"/>
      <c r="D50" s="41"/>
      <c r="E50" s="41"/>
      <c r="F50" s="41"/>
      <c r="G50" s="41"/>
      <c r="H50" s="41"/>
      <c r="I50" s="41"/>
      <c r="J50" s="41"/>
      <c r="K50" s="41"/>
      <c r="L50" s="64" t="s">
        <v>237</v>
      </c>
    </row>
    <row r="51" spans="1:12" s="50" customFormat="1"/>
    <row r="52" spans="1:12" s="50" customFormat="1"/>
    <row r="53" spans="1:12" s="50" customFormat="1"/>
    <row r="54" spans="1:12" s="50" customFormat="1"/>
    <row r="55" spans="1:12" s="50" customFormat="1"/>
    <row r="56" spans="1:12" s="50" customFormat="1"/>
    <row r="57" spans="1:12" s="50" customFormat="1"/>
    <row r="58" spans="1:12" s="50" customFormat="1"/>
    <row r="59" spans="1:12" s="50" customFormat="1"/>
    <row r="60" spans="1:12" s="50" customFormat="1"/>
    <row r="61" spans="1:12" s="50" customFormat="1"/>
    <row r="62" spans="1:12" s="50" customFormat="1"/>
    <row r="63" spans="1:12" s="50" customFormat="1"/>
    <row r="64" spans="1:12"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sheetData>
  <mergeCells count="3">
    <mergeCell ref="C1:I4"/>
    <mergeCell ref="D46:J48"/>
    <mergeCell ref="B49:C49"/>
  </mergeCells>
  <hyperlinks>
    <hyperlink ref="B49" r:id="rId1" xr:uid="{81E90F91-8EBC-4921-AC86-2757A531913F}"/>
  </hyperlinks>
  <pageMargins left="0.7" right="0.7" top="0.75" bottom="0.75" header="0.3" footer="0.3"/>
  <pageSetup paperSize="9" orientation="portrait" r:id="rId2"/>
  <headerFooter>
    <oddHeader>&amp;C&amp;"Calibri"&amp;10&amp;K000000 IN-CONFIDENCE&amp;1#_x000D_</oddHead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A5B02-BAF6-4D84-B57C-644A6D002FF5}">
  <sheetPr>
    <tabColor theme="3"/>
  </sheetPr>
  <dimension ref="A1:I296"/>
  <sheetViews>
    <sheetView workbookViewId="0">
      <selection activeCell="L8" sqref="L8"/>
    </sheetView>
  </sheetViews>
  <sheetFormatPr defaultRowHeight="15"/>
  <sheetData>
    <row r="1" spans="1:9">
      <c r="A1" s="7" t="s">
        <v>3</v>
      </c>
      <c r="B1" s="7" t="s">
        <v>4</v>
      </c>
      <c r="C1" s="7" t="s">
        <v>5</v>
      </c>
      <c r="D1" s="7" t="s">
        <v>6</v>
      </c>
      <c r="E1" s="7" t="s">
        <v>7</v>
      </c>
      <c r="F1" s="7" t="s">
        <v>8</v>
      </c>
      <c r="G1" s="7" t="s">
        <v>9</v>
      </c>
      <c r="H1" s="7" t="s">
        <v>10</v>
      </c>
      <c r="I1" s="7" t="s">
        <v>11</v>
      </c>
    </row>
    <row r="2" spans="1:9">
      <c r="A2" t="s">
        <v>12</v>
      </c>
      <c r="B2" t="s">
        <v>13</v>
      </c>
      <c r="C2" t="s">
        <v>14</v>
      </c>
      <c r="D2">
        <v>0</v>
      </c>
      <c r="E2">
        <v>1041</v>
      </c>
      <c r="F2" t="s">
        <v>15</v>
      </c>
      <c r="G2" t="s">
        <v>16</v>
      </c>
      <c r="H2" t="s">
        <v>17</v>
      </c>
      <c r="I2" t="s">
        <v>18</v>
      </c>
    </row>
    <row r="3" spans="1:9">
      <c r="A3" t="s">
        <v>12</v>
      </c>
      <c r="B3" t="s">
        <v>13</v>
      </c>
      <c r="C3" t="s">
        <v>19</v>
      </c>
      <c r="D3">
        <v>128941.99</v>
      </c>
      <c r="E3">
        <v>42</v>
      </c>
      <c r="F3" t="s">
        <v>15</v>
      </c>
      <c r="G3" t="s">
        <v>16</v>
      </c>
      <c r="H3" t="s">
        <v>20</v>
      </c>
      <c r="I3" t="s">
        <v>18</v>
      </c>
    </row>
    <row r="4" spans="1:9">
      <c r="A4" t="s">
        <v>12</v>
      </c>
      <c r="B4" t="s">
        <v>13</v>
      </c>
      <c r="C4" t="s">
        <v>14</v>
      </c>
      <c r="D4">
        <v>0</v>
      </c>
      <c r="E4">
        <v>996</v>
      </c>
      <c r="F4" t="s">
        <v>15</v>
      </c>
      <c r="G4" t="s">
        <v>16</v>
      </c>
      <c r="H4" t="s">
        <v>17</v>
      </c>
      <c r="I4" t="s">
        <v>21</v>
      </c>
    </row>
    <row r="5" spans="1:9">
      <c r="A5" t="s">
        <v>12</v>
      </c>
      <c r="B5" t="s">
        <v>13</v>
      </c>
      <c r="C5" t="s">
        <v>19</v>
      </c>
      <c r="D5">
        <v>132721.01</v>
      </c>
      <c r="E5">
        <v>30</v>
      </c>
      <c r="F5" t="s">
        <v>15</v>
      </c>
      <c r="G5" t="s">
        <v>16</v>
      </c>
      <c r="H5" t="s">
        <v>20</v>
      </c>
      <c r="I5" t="s">
        <v>21</v>
      </c>
    </row>
    <row r="6" spans="1:9">
      <c r="A6" t="s">
        <v>12</v>
      </c>
      <c r="B6" t="s">
        <v>22</v>
      </c>
      <c r="C6" t="s">
        <v>23</v>
      </c>
      <c r="D6">
        <v>5289</v>
      </c>
      <c r="E6">
        <v>33</v>
      </c>
      <c r="F6" t="s">
        <v>15</v>
      </c>
      <c r="G6" t="s">
        <v>16</v>
      </c>
      <c r="H6" t="s">
        <v>24</v>
      </c>
      <c r="I6" t="s">
        <v>18</v>
      </c>
    </row>
    <row r="7" spans="1:9">
      <c r="A7" t="s">
        <v>12</v>
      </c>
      <c r="B7" t="s">
        <v>22</v>
      </c>
      <c r="C7" t="s">
        <v>14</v>
      </c>
      <c r="D7">
        <v>113485</v>
      </c>
      <c r="E7">
        <v>1146</v>
      </c>
      <c r="F7" t="s">
        <v>15</v>
      </c>
      <c r="G7" t="s">
        <v>16</v>
      </c>
      <c r="H7" t="s">
        <v>17</v>
      </c>
      <c r="I7" t="s">
        <v>18</v>
      </c>
    </row>
    <row r="8" spans="1:9">
      <c r="A8" t="s">
        <v>12</v>
      </c>
      <c r="B8" t="s">
        <v>22</v>
      </c>
      <c r="C8" t="s">
        <v>25</v>
      </c>
      <c r="D8">
        <v>64</v>
      </c>
      <c r="E8">
        <v>33</v>
      </c>
      <c r="F8" t="s">
        <v>15</v>
      </c>
      <c r="G8" t="s">
        <v>16</v>
      </c>
      <c r="H8" t="s">
        <v>26</v>
      </c>
      <c r="I8" t="s">
        <v>18</v>
      </c>
    </row>
    <row r="9" spans="1:9">
      <c r="A9" t="s">
        <v>12</v>
      </c>
      <c r="B9" t="s">
        <v>22</v>
      </c>
      <c r="C9" t="s">
        <v>27</v>
      </c>
      <c r="D9">
        <v>1995956.77</v>
      </c>
      <c r="E9">
        <v>165</v>
      </c>
      <c r="F9" t="s">
        <v>15</v>
      </c>
      <c r="G9" t="s">
        <v>16</v>
      </c>
      <c r="H9" t="s">
        <v>28</v>
      </c>
      <c r="I9" t="s">
        <v>18</v>
      </c>
    </row>
    <row r="10" spans="1:9">
      <c r="A10" t="s">
        <v>12</v>
      </c>
      <c r="B10" t="s">
        <v>22</v>
      </c>
      <c r="C10" t="s">
        <v>19</v>
      </c>
      <c r="D10">
        <v>45898558.57</v>
      </c>
      <c r="E10">
        <v>996</v>
      </c>
      <c r="F10" t="s">
        <v>15</v>
      </c>
      <c r="G10" t="s">
        <v>16</v>
      </c>
      <c r="H10" t="s">
        <v>20</v>
      </c>
      <c r="I10" t="s">
        <v>18</v>
      </c>
    </row>
    <row r="11" spans="1:9">
      <c r="A11" t="s">
        <v>12</v>
      </c>
      <c r="B11" t="s">
        <v>22</v>
      </c>
      <c r="C11" t="s">
        <v>23</v>
      </c>
      <c r="F11" t="s">
        <v>15</v>
      </c>
      <c r="G11" t="s">
        <v>16</v>
      </c>
      <c r="H11" t="s">
        <v>24</v>
      </c>
      <c r="I11" t="s">
        <v>21</v>
      </c>
    </row>
    <row r="12" spans="1:9">
      <c r="A12" t="s">
        <v>12</v>
      </c>
      <c r="B12" t="s">
        <v>22</v>
      </c>
      <c r="C12" t="s">
        <v>14</v>
      </c>
      <c r="D12">
        <v>151341</v>
      </c>
      <c r="E12">
        <v>987</v>
      </c>
      <c r="F12" t="s">
        <v>15</v>
      </c>
      <c r="G12" t="s">
        <v>16</v>
      </c>
      <c r="H12" t="s">
        <v>17</v>
      </c>
      <c r="I12" t="s">
        <v>21</v>
      </c>
    </row>
    <row r="13" spans="1:9">
      <c r="A13" t="s">
        <v>12</v>
      </c>
      <c r="B13" t="s">
        <v>22</v>
      </c>
      <c r="C13" t="s">
        <v>25</v>
      </c>
      <c r="F13" t="s">
        <v>15</v>
      </c>
      <c r="G13" t="s">
        <v>16</v>
      </c>
      <c r="H13" t="s">
        <v>26</v>
      </c>
      <c r="I13" t="s">
        <v>21</v>
      </c>
    </row>
    <row r="14" spans="1:9">
      <c r="A14" t="s">
        <v>12</v>
      </c>
      <c r="B14" t="s">
        <v>22</v>
      </c>
      <c r="C14" t="s">
        <v>27</v>
      </c>
      <c r="D14">
        <v>3442808.69</v>
      </c>
      <c r="E14">
        <v>210</v>
      </c>
      <c r="F14" t="s">
        <v>15</v>
      </c>
      <c r="G14" t="s">
        <v>16</v>
      </c>
      <c r="H14" t="s">
        <v>28</v>
      </c>
      <c r="I14" t="s">
        <v>21</v>
      </c>
    </row>
    <row r="15" spans="1:9">
      <c r="A15" t="s">
        <v>12</v>
      </c>
      <c r="B15" t="s">
        <v>22</v>
      </c>
      <c r="C15" t="s">
        <v>19</v>
      </c>
      <c r="D15">
        <v>26014670.289999999</v>
      </c>
      <c r="E15">
        <v>801</v>
      </c>
      <c r="F15" t="s">
        <v>15</v>
      </c>
      <c r="G15" t="s">
        <v>16</v>
      </c>
      <c r="H15" t="s">
        <v>20</v>
      </c>
      <c r="I15" t="s">
        <v>21</v>
      </c>
    </row>
    <row r="16" spans="1:9">
      <c r="A16" t="s">
        <v>12</v>
      </c>
      <c r="B16" t="s">
        <v>29</v>
      </c>
      <c r="C16" t="s">
        <v>23</v>
      </c>
      <c r="D16">
        <v>7562</v>
      </c>
      <c r="E16">
        <v>54</v>
      </c>
      <c r="F16" t="s">
        <v>15</v>
      </c>
      <c r="G16" t="s">
        <v>16</v>
      </c>
      <c r="H16" t="s">
        <v>24</v>
      </c>
      <c r="I16" t="s">
        <v>18</v>
      </c>
    </row>
    <row r="17" spans="1:9">
      <c r="A17" t="s">
        <v>12</v>
      </c>
      <c r="B17" t="s">
        <v>29</v>
      </c>
      <c r="C17" t="s">
        <v>14</v>
      </c>
      <c r="D17">
        <v>1129018</v>
      </c>
      <c r="E17">
        <v>3570</v>
      </c>
      <c r="F17" t="s">
        <v>15</v>
      </c>
      <c r="G17" t="s">
        <v>16</v>
      </c>
      <c r="H17" t="s">
        <v>17</v>
      </c>
      <c r="I17" t="s">
        <v>18</v>
      </c>
    </row>
    <row r="18" spans="1:9">
      <c r="A18" t="s">
        <v>12</v>
      </c>
      <c r="B18" t="s">
        <v>29</v>
      </c>
      <c r="C18" t="s">
        <v>25</v>
      </c>
      <c r="D18">
        <v>108</v>
      </c>
      <c r="E18">
        <v>54</v>
      </c>
      <c r="F18" t="s">
        <v>15</v>
      </c>
      <c r="G18" t="s">
        <v>16</v>
      </c>
      <c r="H18" t="s">
        <v>26</v>
      </c>
      <c r="I18" t="s">
        <v>18</v>
      </c>
    </row>
    <row r="19" spans="1:9">
      <c r="A19" t="s">
        <v>12</v>
      </c>
      <c r="B19" t="s">
        <v>29</v>
      </c>
      <c r="C19" t="s">
        <v>27</v>
      </c>
      <c r="D19">
        <v>9917237.9900000002</v>
      </c>
      <c r="E19">
        <v>594</v>
      </c>
      <c r="F19" t="s">
        <v>15</v>
      </c>
      <c r="G19" t="s">
        <v>16</v>
      </c>
      <c r="H19" t="s">
        <v>28</v>
      </c>
      <c r="I19" t="s">
        <v>18</v>
      </c>
    </row>
    <row r="20" spans="1:9">
      <c r="A20" t="s">
        <v>12</v>
      </c>
      <c r="B20" t="s">
        <v>29</v>
      </c>
      <c r="C20" t="s">
        <v>19</v>
      </c>
      <c r="D20">
        <v>175219402.63</v>
      </c>
      <c r="E20">
        <v>2826</v>
      </c>
      <c r="F20" t="s">
        <v>15</v>
      </c>
      <c r="G20" t="s">
        <v>16</v>
      </c>
      <c r="H20" t="s">
        <v>20</v>
      </c>
      <c r="I20" t="s">
        <v>18</v>
      </c>
    </row>
    <row r="21" spans="1:9">
      <c r="A21" t="s">
        <v>12</v>
      </c>
      <c r="B21" t="s">
        <v>29</v>
      </c>
      <c r="C21" t="s">
        <v>23</v>
      </c>
      <c r="F21" t="s">
        <v>15</v>
      </c>
      <c r="G21" t="s">
        <v>16</v>
      </c>
      <c r="H21" t="s">
        <v>24</v>
      </c>
      <c r="I21" t="s">
        <v>21</v>
      </c>
    </row>
    <row r="22" spans="1:9">
      <c r="A22" t="s">
        <v>12</v>
      </c>
      <c r="B22" t="s">
        <v>29</v>
      </c>
      <c r="C22" t="s">
        <v>14</v>
      </c>
      <c r="D22">
        <v>1279833</v>
      </c>
      <c r="E22">
        <v>3648</v>
      </c>
      <c r="F22" t="s">
        <v>15</v>
      </c>
      <c r="G22" t="s">
        <v>16</v>
      </c>
      <c r="H22" t="s">
        <v>17</v>
      </c>
      <c r="I22" t="s">
        <v>21</v>
      </c>
    </row>
    <row r="23" spans="1:9">
      <c r="A23" t="s">
        <v>12</v>
      </c>
      <c r="B23" t="s">
        <v>29</v>
      </c>
      <c r="C23" t="s">
        <v>25</v>
      </c>
      <c r="F23" t="s">
        <v>15</v>
      </c>
      <c r="G23" t="s">
        <v>16</v>
      </c>
      <c r="H23" t="s">
        <v>26</v>
      </c>
      <c r="I23" t="s">
        <v>21</v>
      </c>
    </row>
    <row r="24" spans="1:9">
      <c r="A24" t="s">
        <v>12</v>
      </c>
      <c r="B24" t="s">
        <v>29</v>
      </c>
      <c r="C24" t="s">
        <v>27</v>
      </c>
      <c r="D24">
        <v>12384493.220000001</v>
      </c>
      <c r="E24">
        <v>669</v>
      </c>
      <c r="F24" t="s">
        <v>15</v>
      </c>
      <c r="G24" t="s">
        <v>16</v>
      </c>
      <c r="H24" t="s">
        <v>28</v>
      </c>
      <c r="I24" t="s">
        <v>21</v>
      </c>
    </row>
    <row r="25" spans="1:9">
      <c r="A25" t="s">
        <v>12</v>
      </c>
      <c r="B25" t="s">
        <v>29</v>
      </c>
      <c r="C25" t="s">
        <v>19</v>
      </c>
      <c r="D25">
        <v>133901606.45</v>
      </c>
      <c r="E25">
        <v>2850</v>
      </c>
      <c r="F25" t="s">
        <v>15</v>
      </c>
      <c r="G25" t="s">
        <v>16</v>
      </c>
      <c r="H25" t="s">
        <v>20</v>
      </c>
      <c r="I25" t="s">
        <v>21</v>
      </c>
    </row>
    <row r="26" spans="1:9">
      <c r="A26" t="s">
        <v>12</v>
      </c>
      <c r="B26" t="s">
        <v>30</v>
      </c>
      <c r="C26" t="s">
        <v>23</v>
      </c>
      <c r="F26" t="s">
        <v>15</v>
      </c>
      <c r="G26" t="s">
        <v>16</v>
      </c>
      <c r="H26" t="s">
        <v>24</v>
      </c>
      <c r="I26" t="s">
        <v>18</v>
      </c>
    </row>
    <row r="27" spans="1:9">
      <c r="A27" t="s">
        <v>12</v>
      </c>
      <c r="B27" t="s">
        <v>30</v>
      </c>
      <c r="C27" t="s">
        <v>14</v>
      </c>
      <c r="D27">
        <v>8435496</v>
      </c>
      <c r="E27">
        <v>2448</v>
      </c>
      <c r="F27" t="s">
        <v>15</v>
      </c>
      <c r="G27" t="s">
        <v>16</v>
      </c>
      <c r="H27" t="s">
        <v>17</v>
      </c>
      <c r="I27" t="s">
        <v>18</v>
      </c>
    </row>
    <row r="28" spans="1:9">
      <c r="A28" t="s">
        <v>12</v>
      </c>
      <c r="B28" t="s">
        <v>30</v>
      </c>
      <c r="C28" t="s">
        <v>25</v>
      </c>
      <c r="F28" t="s">
        <v>15</v>
      </c>
      <c r="G28" t="s">
        <v>16</v>
      </c>
      <c r="H28" t="s">
        <v>26</v>
      </c>
      <c r="I28" t="s">
        <v>18</v>
      </c>
    </row>
    <row r="29" spans="1:9">
      <c r="A29" t="s">
        <v>12</v>
      </c>
      <c r="B29" t="s">
        <v>30</v>
      </c>
      <c r="C29" t="s">
        <v>27</v>
      </c>
      <c r="F29" t="s">
        <v>15</v>
      </c>
      <c r="G29" t="s">
        <v>16</v>
      </c>
      <c r="H29" t="s">
        <v>28</v>
      </c>
      <c r="I29" t="s">
        <v>18</v>
      </c>
    </row>
    <row r="30" spans="1:9">
      <c r="A30" t="s">
        <v>12</v>
      </c>
      <c r="B30" t="s">
        <v>30</v>
      </c>
      <c r="C30" t="s">
        <v>19</v>
      </c>
      <c r="D30">
        <v>16735529.51</v>
      </c>
      <c r="E30">
        <v>759</v>
      </c>
      <c r="F30" t="s">
        <v>15</v>
      </c>
      <c r="G30" t="s">
        <v>16</v>
      </c>
      <c r="H30" t="s">
        <v>20</v>
      </c>
      <c r="I30" t="s">
        <v>18</v>
      </c>
    </row>
    <row r="31" spans="1:9">
      <c r="A31" t="s">
        <v>12</v>
      </c>
      <c r="B31" t="s">
        <v>30</v>
      </c>
      <c r="C31" t="s">
        <v>14</v>
      </c>
      <c r="D31">
        <v>10172342</v>
      </c>
      <c r="E31">
        <v>2610</v>
      </c>
      <c r="F31" t="s">
        <v>15</v>
      </c>
      <c r="G31" t="s">
        <v>16</v>
      </c>
      <c r="H31" t="s">
        <v>17</v>
      </c>
      <c r="I31" t="s">
        <v>21</v>
      </c>
    </row>
    <row r="32" spans="1:9">
      <c r="A32" t="s">
        <v>12</v>
      </c>
      <c r="B32" t="s">
        <v>30</v>
      </c>
      <c r="C32" t="s">
        <v>27</v>
      </c>
      <c r="F32" t="s">
        <v>15</v>
      </c>
      <c r="G32" t="s">
        <v>16</v>
      </c>
      <c r="H32" t="s">
        <v>28</v>
      </c>
      <c r="I32" t="s">
        <v>21</v>
      </c>
    </row>
    <row r="33" spans="1:9">
      <c r="A33" t="s">
        <v>12</v>
      </c>
      <c r="B33" t="s">
        <v>30</v>
      </c>
      <c r="C33" t="s">
        <v>19</v>
      </c>
      <c r="D33">
        <v>10163786.59</v>
      </c>
      <c r="E33">
        <v>615</v>
      </c>
      <c r="F33" t="s">
        <v>15</v>
      </c>
      <c r="G33" t="s">
        <v>16</v>
      </c>
      <c r="H33" t="s">
        <v>20</v>
      </c>
      <c r="I33" t="s">
        <v>21</v>
      </c>
    </row>
    <row r="34" spans="1:9">
      <c r="A34" t="s">
        <v>31</v>
      </c>
      <c r="B34" t="s">
        <v>13</v>
      </c>
      <c r="C34" t="s">
        <v>14</v>
      </c>
      <c r="D34">
        <v>0</v>
      </c>
      <c r="E34">
        <v>750</v>
      </c>
      <c r="F34" t="s">
        <v>15</v>
      </c>
      <c r="G34" t="s">
        <v>16</v>
      </c>
      <c r="H34" t="s">
        <v>17</v>
      </c>
      <c r="I34" t="s">
        <v>18</v>
      </c>
    </row>
    <row r="35" spans="1:9">
      <c r="A35" t="s">
        <v>31</v>
      </c>
      <c r="B35" t="s">
        <v>13</v>
      </c>
      <c r="C35" t="s">
        <v>19</v>
      </c>
      <c r="D35">
        <v>68898.3</v>
      </c>
      <c r="E35">
        <v>21</v>
      </c>
      <c r="F35" t="s">
        <v>15</v>
      </c>
      <c r="G35" t="s">
        <v>16</v>
      </c>
      <c r="H35" t="s">
        <v>20</v>
      </c>
      <c r="I35" t="s">
        <v>18</v>
      </c>
    </row>
    <row r="36" spans="1:9">
      <c r="A36" t="s">
        <v>31</v>
      </c>
      <c r="B36" t="s">
        <v>13</v>
      </c>
      <c r="C36" t="s">
        <v>14</v>
      </c>
      <c r="D36">
        <v>0</v>
      </c>
      <c r="E36">
        <v>717</v>
      </c>
      <c r="F36" t="s">
        <v>15</v>
      </c>
      <c r="G36" t="s">
        <v>16</v>
      </c>
      <c r="H36" t="s">
        <v>17</v>
      </c>
      <c r="I36" t="s">
        <v>21</v>
      </c>
    </row>
    <row r="37" spans="1:9">
      <c r="A37" t="s">
        <v>31</v>
      </c>
      <c r="B37" t="s">
        <v>13</v>
      </c>
      <c r="C37" t="s">
        <v>19</v>
      </c>
      <c r="F37" t="s">
        <v>15</v>
      </c>
      <c r="G37" t="s">
        <v>16</v>
      </c>
      <c r="H37" t="s">
        <v>20</v>
      </c>
      <c r="I37" t="s">
        <v>21</v>
      </c>
    </row>
    <row r="38" spans="1:9">
      <c r="A38" t="s">
        <v>31</v>
      </c>
      <c r="B38" t="s">
        <v>22</v>
      </c>
      <c r="C38" t="s">
        <v>23</v>
      </c>
      <c r="D38">
        <v>7767</v>
      </c>
      <c r="E38">
        <v>33</v>
      </c>
      <c r="F38" t="s">
        <v>15</v>
      </c>
      <c r="G38" t="s">
        <v>16</v>
      </c>
      <c r="H38" t="s">
        <v>24</v>
      </c>
      <c r="I38" t="s">
        <v>18</v>
      </c>
    </row>
    <row r="39" spans="1:9">
      <c r="A39" t="s">
        <v>31</v>
      </c>
      <c r="B39" t="s">
        <v>22</v>
      </c>
      <c r="C39" t="s">
        <v>14</v>
      </c>
      <c r="D39">
        <v>70689</v>
      </c>
      <c r="E39">
        <v>519</v>
      </c>
      <c r="F39" t="s">
        <v>15</v>
      </c>
      <c r="G39" t="s">
        <v>16</v>
      </c>
      <c r="H39" t="s">
        <v>17</v>
      </c>
      <c r="I39" t="s">
        <v>18</v>
      </c>
    </row>
    <row r="40" spans="1:9">
      <c r="A40" t="s">
        <v>31</v>
      </c>
      <c r="B40" t="s">
        <v>22</v>
      </c>
      <c r="C40" t="s">
        <v>25</v>
      </c>
      <c r="D40">
        <v>76</v>
      </c>
      <c r="E40">
        <v>33</v>
      </c>
      <c r="F40" t="s">
        <v>15</v>
      </c>
      <c r="G40" t="s">
        <v>16</v>
      </c>
      <c r="H40" t="s">
        <v>26</v>
      </c>
      <c r="I40" t="s">
        <v>18</v>
      </c>
    </row>
    <row r="41" spans="1:9">
      <c r="A41" t="s">
        <v>31</v>
      </c>
      <c r="B41" t="s">
        <v>22</v>
      </c>
      <c r="C41" t="s">
        <v>27</v>
      </c>
      <c r="D41">
        <v>1510299.84</v>
      </c>
      <c r="E41">
        <v>138</v>
      </c>
      <c r="F41" t="s">
        <v>15</v>
      </c>
      <c r="G41" t="s">
        <v>16</v>
      </c>
      <c r="H41" t="s">
        <v>28</v>
      </c>
      <c r="I41" t="s">
        <v>18</v>
      </c>
    </row>
    <row r="42" spans="1:9">
      <c r="A42" t="s">
        <v>31</v>
      </c>
      <c r="B42" t="s">
        <v>22</v>
      </c>
      <c r="C42" t="s">
        <v>19</v>
      </c>
      <c r="D42">
        <v>17565183.510000002</v>
      </c>
      <c r="E42">
        <v>432</v>
      </c>
      <c r="F42" t="s">
        <v>15</v>
      </c>
      <c r="G42" t="s">
        <v>16</v>
      </c>
      <c r="H42" t="s">
        <v>20</v>
      </c>
      <c r="I42" t="s">
        <v>18</v>
      </c>
    </row>
    <row r="43" spans="1:9">
      <c r="A43" t="s">
        <v>31</v>
      </c>
      <c r="B43" t="s">
        <v>22</v>
      </c>
      <c r="C43" t="s">
        <v>23</v>
      </c>
      <c r="F43" t="s">
        <v>15</v>
      </c>
      <c r="G43" t="s">
        <v>16</v>
      </c>
      <c r="H43" t="s">
        <v>24</v>
      </c>
      <c r="I43" t="s">
        <v>21</v>
      </c>
    </row>
    <row r="44" spans="1:9">
      <c r="A44" t="s">
        <v>31</v>
      </c>
      <c r="B44" t="s">
        <v>22</v>
      </c>
      <c r="C44" t="s">
        <v>14</v>
      </c>
      <c r="D44">
        <v>139197</v>
      </c>
      <c r="E44">
        <v>537</v>
      </c>
      <c r="F44" t="s">
        <v>15</v>
      </c>
      <c r="G44" t="s">
        <v>16</v>
      </c>
      <c r="H44" t="s">
        <v>17</v>
      </c>
      <c r="I44" t="s">
        <v>21</v>
      </c>
    </row>
    <row r="45" spans="1:9">
      <c r="A45" t="s">
        <v>31</v>
      </c>
      <c r="B45" t="s">
        <v>22</v>
      </c>
      <c r="C45" t="s">
        <v>25</v>
      </c>
      <c r="F45" t="s">
        <v>15</v>
      </c>
      <c r="G45" t="s">
        <v>16</v>
      </c>
      <c r="H45" t="s">
        <v>26</v>
      </c>
      <c r="I45" t="s">
        <v>21</v>
      </c>
    </row>
    <row r="46" spans="1:9">
      <c r="A46" t="s">
        <v>31</v>
      </c>
      <c r="B46" t="s">
        <v>22</v>
      </c>
      <c r="C46" t="s">
        <v>27</v>
      </c>
      <c r="D46">
        <v>3900886.36</v>
      </c>
      <c r="E46">
        <v>219</v>
      </c>
      <c r="F46" t="s">
        <v>15</v>
      </c>
      <c r="G46" t="s">
        <v>16</v>
      </c>
      <c r="H46" t="s">
        <v>28</v>
      </c>
      <c r="I46" t="s">
        <v>21</v>
      </c>
    </row>
    <row r="47" spans="1:9">
      <c r="A47" t="s">
        <v>31</v>
      </c>
      <c r="B47" t="s">
        <v>22</v>
      </c>
      <c r="C47" t="s">
        <v>19</v>
      </c>
      <c r="D47">
        <v>10887180.01</v>
      </c>
      <c r="E47">
        <v>396</v>
      </c>
      <c r="F47" t="s">
        <v>15</v>
      </c>
      <c r="G47" t="s">
        <v>16</v>
      </c>
      <c r="H47" t="s">
        <v>20</v>
      </c>
      <c r="I47" t="s">
        <v>21</v>
      </c>
    </row>
    <row r="48" spans="1:9">
      <c r="A48" t="s">
        <v>31</v>
      </c>
      <c r="B48" t="s">
        <v>29</v>
      </c>
      <c r="C48" t="s">
        <v>23</v>
      </c>
      <c r="D48">
        <v>10873</v>
      </c>
      <c r="E48">
        <v>42</v>
      </c>
      <c r="F48" t="s">
        <v>15</v>
      </c>
      <c r="G48" t="s">
        <v>16</v>
      </c>
      <c r="H48" t="s">
        <v>24</v>
      </c>
      <c r="I48" t="s">
        <v>18</v>
      </c>
    </row>
    <row r="49" spans="1:9">
      <c r="A49" t="s">
        <v>31</v>
      </c>
      <c r="B49" t="s">
        <v>29</v>
      </c>
      <c r="C49" t="s">
        <v>14</v>
      </c>
      <c r="D49">
        <v>488468</v>
      </c>
      <c r="E49">
        <v>864</v>
      </c>
      <c r="F49" t="s">
        <v>15</v>
      </c>
      <c r="G49" t="s">
        <v>16</v>
      </c>
      <c r="H49" t="s">
        <v>17</v>
      </c>
      <c r="I49" t="s">
        <v>18</v>
      </c>
    </row>
    <row r="50" spans="1:9">
      <c r="A50" t="s">
        <v>31</v>
      </c>
      <c r="B50" t="s">
        <v>29</v>
      </c>
      <c r="C50" t="s">
        <v>25</v>
      </c>
      <c r="D50">
        <v>99</v>
      </c>
      <c r="E50">
        <v>42</v>
      </c>
      <c r="F50" t="s">
        <v>15</v>
      </c>
      <c r="G50" t="s">
        <v>16</v>
      </c>
      <c r="H50" t="s">
        <v>26</v>
      </c>
      <c r="I50" t="s">
        <v>18</v>
      </c>
    </row>
    <row r="51" spans="1:9">
      <c r="A51" t="s">
        <v>31</v>
      </c>
      <c r="B51" t="s">
        <v>29</v>
      </c>
      <c r="C51" t="s">
        <v>27</v>
      </c>
      <c r="D51">
        <v>4759016.91</v>
      </c>
      <c r="E51">
        <v>276</v>
      </c>
      <c r="F51" t="s">
        <v>15</v>
      </c>
      <c r="G51" t="s">
        <v>16</v>
      </c>
      <c r="H51" t="s">
        <v>28</v>
      </c>
      <c r="I51" t="s">
        <v>18</v>
      </c>
    </row>
    <row r="52" spans="1:9">
      <c r="A52" t="s">
        <v>31</v>
      </c>
      <c r="B52" t="s">
        <v>29</v>
      </c>
      <c r="C52" t="s">
        <v>19</v>
      </c>
      <c r="D52">
        <v>42034176.780000001</v>
      </c>
      <c r="E52">
        <v>621</v>
      </c>
      <c r="F52" t="s">
        <v>15</v>
      </c>
      <c r="G52" t="s">
        <v>16</v>
      </c>
      <c r="H52" t="s">
        <v>20</v>
      </c>
      <c r="I52" t="s">
        <v>18</v>
      </c>
    </row>
    <row r="53" spans="1:9">
      <c r="A53" t="s">
        <v>31</v>
      </c>
      <c r="B53" t="s">
        <v>29</v>
      </c>
      <c r="C53" t="s">
        <v>23</v>
      </c>
      <c r="F53" t="s">
        <v>15</v>
      </c>
      <c r="G53" t="s">
        <v>16</v>
      </c>
      <c r="H53" t="s">
        <v>24</v>
      </c>
      <c r="I53" t="s">
        <v>21</v>
      </c>
    </row>
    <row r="54" spans="1:9">
      <c r="A54" t="s">
        <v>31</v>
      </c>
      <c r="B54" t="s">
        <v>29</v>
      </c>
      <c r="C54" t="s">
        <v>14</v>
      </c>
      <c r="D54">
        <v>511083</v>
      </c>
      <c r="E54">
        <v>954</v>
      </c>
      <c r="F54" t="s">
        <v>15</v>
      </c>
      <c r="G54" t="s">
        <v>16</v>
      </c>
      <c r="H54" t="s">
        <v>17</v>
      </c>
      <c r="I54" t="s">
        <v>21</v>
      </c>
    </row>
    <row r="55" spans="1:9">
      <c r="A55" t="s">
        <v>31</v>
      </c>
      <c r="B55" t="s">
        <v>29</v>
      </c>
      <c r="C55" t="s">
        <v>25</v>
      </c>
      <c r="F55" t="s">
        <v>15</v>
      </c>
      <c r="G55" t="s">
        <v>16</v>
      </c>
      <c r="H55" t="s">
        <v>26</v>
      </c>
      <c r="I55" t="s">
        <v>21</v>
      </c>
    </row>
    <row r="56" spans="1:9">
      <c r="A56" t="s">
        <v>31</v>
      </c>
      <c r="B56" t="s">
        <v>29</v>
      </c>
      <c r="C56" t="s">
        <v>27</v>
      </c>
      <c r="D56">
        <v>7003545.25</v>
      </c>
      <c r="E56">
        <v>363</v>
      </c>
      <c r="F56" t="s">
        <v>15</v>
      </c>
      <c r="G56" t="s">
        <v>16</v>
      </c>
      <c r="H56" t="s">
        <v>28</v>
      </c>
      <c r="I56" t="s">
        <v>21</v>
      </c>
    </row>
    <row r="57" spans="1:9">
      <c r="A57" t="s">
        <v>31</v>
      </c>
      <c r="B57" t="s">
        <v>29</v>
      </c>
      <c r="C57" t="s">
        <v>19</v>
      </c>
      <c r="D57">
        <v>32838258.66</v>
      </c>
      <c r="E57">
        <v>705</v>
      </c>
      <c r="F57" t="s">
        <v>15</v>
      </c>
      <c r="G57" t="s">
        <v>16</v>
      </c>
      <c r="H57" t="s">
        <v>20</v>
      </c>
      <c r="I57" t="s">
        <v>21</v>
      </c>
    </row>
    <row r="58" spans="1:9">
      <c r="A58" t="s">
        <v>31</v>
      </c>
      <c r="B58" t="s">
        <v>30</v>
      </c>
      <c r="C58" t="s">
        <v>23</v>
      </c>
      <c r="F58" t="s">
        <v>15</v>
      </c>
      <c r="G58" t="s">
        <v>16</v>
      </c>
      <c r="H58" t="s">
        <v>24</v>
      </c>
      <c r="I58" t="s">
        <v>18</v>
      </c>
    </row>
    <row r="59" spans="1:9">
      <c r="A59" t="s">
        <v>31</v>
      </c>
      <c r="B59" t="s">
        <v>30</v>
      </c>
      <c r="C59" t="s">
        <v>14</v>
      </c>
      <c r="D59">
        <v>530430</v>
      </c>
      <c r="E59">
        <v>231</v>
      </c>
      <c r="F59" t="s">
        <v>15</v>
      </c>
      <c r="G59" t="s">
        <v>16</v>
      </c>
      <c r="H59" t="s">
        <v>17</v>
      </c>
      <c r="I59" t="s">
        <v>18</v>
      </c>
    </row>
    <row r="60" spans="1:9">
      <c r="A60" t="s">
        <v>31</v>
      </c>
      <c r="B60" t="s">
        <v>30</v>
      </c>
      <c r="C60" t="s">
        <v>25</v>
      </c>
      <c r="F60" t="s">
        <v>15</v>
      </c>
      <c r="G60" t="s">
        <v>16</v>
      </c>
      <c r="H60" t="s">
        <v>26</v>
      </c>
      <c r="I60" t="s">
        <v>18</v>
      </c>
    </row>
    <row r="61" spans="1:9">
      <c r="A61" t="s">
        <v>31</v>
      </c>
      <c r="B61" t="s">
        <v>30</v>
      </c>
      <c r="C61" t="s">
        <v>27</v>
      </c>
      <c r="F61" t="s">
        <v>15</v>
      </c>
      <c r="G61" t="s">
        <v>16</v>
      </c>
      <c r="H61" t="s">
        <v>28</v>
      </c>
      <c r="I61" t="s">
        <v>18</v>
      </c>
    </row>
    <row r="62" spans="1:9">
      <c r="A62" t="s">
        <v>31</v>
      </c>
      <c r="B62" t="s">
        <v>30</v>
      </c>
      <c r="C62" t="s">
        <v>19</v>
      </c>
      <c r="D62">
        <v>1904746.43</v>
      </c>
      <c r="E62">
        <v>60</v>
      </c>
      <c r="F62" t="s">
        <v>15</v>
      </c>
      <c r="G62" t="s">
        <v>16</v>
      </c>
      <c r="H62" t="s">
        <v>20</v>
      </c>
      <c r="I62" t="s">
        <v>18</v>
      </c>
    </row>
    <row r="63" spans="1:9">
      <c r="A63" t="s">
        <v>31</v>
      </c>
      <c r="B63" t="s">
        <v>30</v>
      </c>
      <c r="C63" t="s">
        <v>23</v>
      </c>
      <c r="F63" t="s">
        <v>15</v>
      </c>
      <c r="G63" t="s">
        <v>16</v>
      </c>
      <c r="H63" t="s">
        <v>24</v>
      </c>
      <c r="I63" t="s">
        <v>21</v>
      </c>
    </row>
    <row r="64" spans="1:9">
      <c r="A64" t="s">
        <v>31</v>
      </c>
      <c r="B64" t="s">
        <v>30</v>
      </c>
      <c r="C64" t="s">
        <v>14</v>
      </c>
      <c r="D64">
        <v>703937</v>
      </c>
      <c r="E64">
        <v>279</v>
      </c>
      <c r="F64" t="s">
        <v>15</v>
      </c>
      <c r="G64" t="s">
        <v>16</v>
      </c>
      <c r="H64" t="s">
        <v>17</v>
      </c>
      <c r="I64" t="s">
        <v>21</v>
      </c>
    </row>
    <row r="65" spans="1:9">
      <c r="A65" t="s">
        <v>31</v>
      </c>
      <c r="B65" t="s">
        <v>30</v>
      </c>
      <c r="C65" t="s">
        <v>25</v>
      </c>
      <c r="F65" t="s">
        <v>15</v>
      </c>
      <c r="G65" t="s">
        <v>16</v>
      </c>
      <c r="H65" t="s">
        <v>26</v>
      </c>
      <c r="I65" t="s">
        <v>21</v>
      </c>
    </row>
    <row r="66" spans="1:9">
      <c r="A66" t="s">
        <v>31</v>
      </c>
      <c r="B66" t="s">
        <v>30</v>
      </c>
      <c r="C66" t="s">
        <v>27</v>
      </c>
      <c r="F66" t="s">
        <v>15</v>
      </c>
      <c r="G66" t="s">
        <v>16</v>
      </c>
      <c r="H66" t="s">
        <v>28</v>
      </c>
      <c r="I66" t="s">
        <v>21</v>
      </c>
    </row>
    <row r="67" spans="1:9">
      <c r="A67" t="s">
        <v>31</v>
      </c>
      <c r="B67" t="s">
        <v>30</v>
      </c>
      <c r="C67" t="s">
        <v>19</v>
      </c>
      <c r="D67">
        <v>1557206.51</v>
      </c>
      <c r="E67">
        <v>69</v>
      </c>
      <c r="F67" t="s">
        <v>15</v>
      </c>
      <c r="G67" t="s">
        <v>16</v>
      </c>
      <c r="H67" t="s">
        <v>20</v>
      </c>
      <c r="I67" t="s">
        <v>21</v>
      </c>
    </row>
    <row r="68" spans="1:9">
      <c r="A68" t="s">
        <v>12</v>
      </c>
      <c r="B68" t="s">
        <v>22</v>
      </c>
      <c r="C68" t="s">
        <v>14</v>
      </c>
      <c r="F68" t="s">
        <v>15</v>
      </c>
      <c r="G68" t="s">
        <v>16</v>
      </c>
      <c r="H68" t="s">
        <v>17</v>
      </c>
      <c r="I68" t="s">
        <v>18</v>
      </c>
    </row>
    <row r="69" spans="1:9">
      <c r="A69" t="s">
        <v>12</v>
      </c>
      <c r="B69" t="s">
        <v>22</v>
      </c>
      <c r="C69" t="s">
        <v>19</v>
      </c>
      <c r="F69" t="s">
        <v>15</v>
      </c>
      <c r="G69" t="s">
        <v>16</v>
      </c>
      <c r="H69" t="s">
        <v>20</v>
      </c>
      <c r="I69" t="s">
        <v>18</v>
      </c>
    </row>
    <row r="70" spans="1:9">
      <c r="A70" t="s">
        <v>12</v>
      </c>
      <c r="B70" t="s">
        <v>22</v>
      </c>
      <c r="C70" t="s">
        <v>14</v>
      </c>
      <c r="F70" t="s">
        <v>15</v>
      </c>
      <c r="G70" t="s">
        <v>16</v>
      </c>
      <c r="H70" t="s">
        <v>17</v>
      </c>
      <c r="I70" t="s">
        <v>21</v>
      </c>
    </row>
    <row r="71" spans="1:9">
      <c r="A71" t="s">
        <v>12</v>
      </c>
      <c r="B71" t="s">
        <v>22</v>
      </c>
      <c r="C71" t="s">
        <v>19</v>
      </c>
      <c r="F71" t="s">
        <v>15</v>
      </c>
      <c r="G71" t="s">
        <v>16</v>
      </c>
      <c r="H71" t="s">
        <v>20</v>
      </c>
      <c r="I71" t="s">
        <v>21</v>
      </c>
    </row>
    <row r="72" spans="1:9">
      <c r="A72" t="s">
        <v>12</v>
      </c>
      <c r="B72" t="s">
        <v>29</v>
      </c>
      <c r="C72" t="s">
        <v>14</v>
      </c>
      <c r="F72" t="s">
        <v>15</v>
      </c>
      <c r="G72" t="s">
        <v>16</v>
      </c>
      <c r="H72" t="s">
        <v>17</v>
      </c>
      <c r="I72" t="s">
        <v>18</v>
      </c>
    </row>
    <row r="73" spans="1:9">
      <c r="A73" t="s">
        <v>12</v>
      </c>
      <c r="B73" t="s">
        <v>29</v>
      </c>
      <c r="C73" t="s">
        <v>19</v>
      </c>
      <c r="F73" t="s">
        <v>15</v>
      </c>
      <c r="G73" t="s">
        <v>16</v>
      </c>
      <c r="H73" t="s">
        <v>20</v>
      </c>
      <c r="I73" t="s">
        <v>18</v>
      </c>
    </row>
    <row r="74" spans="1:9">
      <c r="A74" t="s">
        <v>12</v>
      </c>
      <c r="B74" t="s">
        <v>29</v>
      </c>
      <c r="C74" t="s">
        <v>14</v>
      </c>
      <c r="F74" t="s">
        <v>15</v>
      </c>
      <c r="G74" t="s">
        <v>16</v>
      </c>
      <c r="H74" t="s">
        <v>17</v>
      </c>
      <c r="I74" t="s">
        <v>21</v>
      </c>
    </row>
    <row r="75" spans="1:9">
      <c r="A75" t="s">
        <v>12</v>
      </c>
      <c r="B75" t="s">
        <v>29</v>
      </c>
      <c r="C75" t="s">
        <v>27</v>
      </c>
      <c r="F75" t="s">
        <v>15</v>
      </c>
      <c r="G75" t="s">
        <v>16</v>
      </c>
      <c r="H75" t="s">
        <v>28</v>
      </c>
      <c r="I75" t="s">
        <v>21</v>
      </c>
    </row>
    <row r="76" spans="1:9">
      <c r="A76" t="s">
        <v>12</v>
      </c>
      <c r="B76" t="s">
        <v>29</v>
      </c>
      <c r="C76" t="s">
        <v>19</v>
      </c>
      <c r="F76" t="s">
        <v>15</v>
      </c>
      <c r="G76" t="s">
        <v>16</v>
      </c>
      <c r="H76" t="s">
        <v>20</v>
      </c>
      <c r="I76" t="s">
        <v>21</v>
      </c>
    </row>
    <row r="77" spans="1:9">
      <c r="A77" t="s">
        <v>12</v>
      </c>
      <c r="B77" t="s">
        <v>30</v>
      </c>
      <c r="C77" t="s">
        <v>14</v>
      </c>
      <c r="F77" t="s">
        <v>15</v>
      </c>
      <c r="G77" t="s">
        <v>16</v>
      </c>
      <c r="H77" t="s">
        <v>17</v>
      </c>
      <c r="I77" t="s">
        <v>18</v>
      </c>
    </row>
    <row r="78" spans="1:9">
      <c r="A78" t="s">
        <v>12</v>
      </c>
      <c r="B78" t="s">
        <v>30</v>
      </c>
      <c r="C78" t="s">
        <v>19</v>
      </c>
      <c r="F78" t="s">
        <v>15</v>
      </c>
      <c r="G78" t="s">
        <v>16</v>
      </c>
      <c r="H78" t="s">
        <v>20</v>
      </c>
      <c r="I78" t="s">
        <v>18</v>
      </c>
    </row>
    <row r="79" spans="1:9">
      <c r="A79" t="s">
        <v>12</v>
      </c>
      <c r="B79" t="s">
        <v>30</v>
      </c>
      <c r="C79" t="s">
        <v>14</v>
      </c>
      <c r="F79" t="s">
        <v>15</v>
      </c>
      <c r="G79" t="s">
        <v>16</v>
      </c>
      <c r="H79" t="s">
        <v>17</v>
      </c>
      <c r="I79" t="s">
        <v>21</v>
      </c>
    </row>
    <row r="80" spans="1:9">
      <c r="A80" t="s">
        <v>12</v>
      </c>
      <c r="B80" t="s">
        <v>13</v>
      </c>
      <c r="C80" t="s">
        <v>14</v>
      </c>
      <c r="D80">
        <v>21985</v>
      </c>
      <c r="E80">
        <v>29886</v>
      </c>
      <c r="F80" t="s">
        <v>32</v>
      </c>
      <c r="G80" t="s">
        <v>16</v>
      </c>
      <c r="H80" t="s">
        <v>17</v>
      </c>
      <c r="I80" t="s">
        <v>18</v>
      </c>
    </row>
    <row r="81" spans="1:9">
      <c r="A81" t="s">
        <v>12</v>
      </c>
      <c r="B81" t="s">
        <v>13</v>
      </c>
      <c r="C81" t="s">
        <v>27</v>
      </c>
      <c r="F81" t="s">
        <v>32</v>
      </c>
      <c r="G81" t="s">
        <v>16</v>
      </c>
      <c r="H81" t="s">
        <v>28</v>
      </c>
      <c r="I81" t="s">
        <v>18</v>
      </c>
    </row>
    <row r="82" spans="1:9">
      <c r="A82" t="s">
        <v>12</v>
      </c>
      <c r="B82" t="s">
        <v>13</v>
      </c>
      <c r="C82" t="s">
        <v>19</v>
      </c>
      <c r="D82">
        <v>1974082.94</v>
      </c>
      <c r="E82">
        <v>621</v>
      </c>
      <c r="F82" t="s">
        <v>32</v>
      </c>
      <c r="G82" t="s">
        <v>16</v>
      </c>
      <c r="H82" t="s">
        <v>20</v>
      </c>
      <c r="I82" t="s">
        <v>18</v>
      </c>
    </row>
    <row r="83" spans="1:9">
      <c r="A83" t="s">
        <v>12</v>
      </c>
      <c r="B83" t="s">
        <v>13</v>
      </c>
      <c r="C83" t="s">
        <v>14</v>
      </c>
      <c r="D83">
        <v>0</v>
      </c>
      <c r="E83">
        <v>28308</v>
      </c>
      <c r="F83" t="s">
        <v>32</v>
      </c>
      <c r="G83" t="s">
        <v>16</v>
      </c>
      <c r="H83" t="s">
        <v>17</v>
      </c>
      <c r="I83" t="s">
        <v>21</v>
      </c>
    </row>
    <row r="84" spans="1:9">
      <c r="A84" t="s">
        <v>12</v>
      </c>
      <c r="B84" t="s">
        <v>13</v>
      </c>
      <c r="C84" t="s">
        <v>19</v>
      </c>
      <c r="D84">
        <v>1807615.61</v>
      </c>
      <c r="E84">
        <v>600</v>
      </c>
      <c r="F84" t="s">
        <v>32</v>
      </c>
      <c r="G84" t="s">
        <v>16</v>
      </c>
      <c r="H84" t="s">
        <v>20</v>
      </c>
      <c r="I84" t="s">
        <v>21</v>
      </c>
    </row>
    <row r="85" spans="1:9">
      <c r="A85" t="s">
        <v>12</v>
      </c>
      <c r="B85" t="s">
        <v>22</v>
      </c>
      <c r="C85" t="s">
        <v>23</v>
      </c>
      <c r="D85">
        <v>87063</v>
      </c>
      <c r="E85">
        <v>600</v>
      </c>
      <c r="F85" t="s">
        <v>32</v>
      </c>
      <c r="G85" t="s">
        <v>16</v>
      </c>
      <c r="H85" t="s">
        <v>24</v>
      </c>
      <c r="I85" t="s">
        <v>18</v>
      </c>
    </row>
    <row r="86" spans="1:9">
      <c r="A86" t="s">
        <v>12</v>
      </c>
      <c r="B86" t="s">
        <v>22</v>
      </c>
      <c r="C86" t="s">
        <v>14</v>
      </c>
      <c r="D86">
        <v>2323520</v>
      </c>
      <c r="E86">
        <v>33675</v>
      </c>
      <c r="F86" t="s">
        <v>32</v>
      </c>
      <c r="G86" t="s">
        <v>16</v>
      </c>
      <c r="H86" t="s">
        <v>17</v>
      </c>
      <c r="I86" t="s">
        <v>18</v>
      </c>
    </row>
    <row r="87" spans="1:9">
      <c r="A87" t="s">
        <v>12</v>
      </c>
      <c r="B87" t="s">
        <v>22</v>
      </c>
      <c r="C87" t="s">
        <v>25</v>
      </c>
      <c r="D87">
        <v>1172</v>
      </c>
      <c r="E87">
        <v>600</v>
      </c>
      <c r="F87" t="s">
        <v>32</v>
      </c>
      <c r="G87" t="s">
        <v>16</v>
      </c>
      <c r="H87" t="s">
        <v>26</v>
      </c>
      <c r="I87" t="s">
        <v>18</v>
      </c>
    </row>
    <row r="88" spans="1:9">
      <c r="A88" t="s">
        <v>12</v>
      </c>
      <c r="B88" t="s">
        <v>22</v>
      </c>
      <c r="C88" t="s">
        <v>27</v>
      </c>
      <c r="D88">
        <v>43421269.82</v>
      </c>
      <c r="E88">
        <v>3882</v>
      </c>
      <c r="F88" t="s">
        <v>32</v>
      </c>
      <c r="G88" t="s">
        <v>16</v>
      </c>
      <c r="H88" t="s">
        <v>28</v>
      </c>
      <c r="I88" t="s">
        <v>18</v>
      </c>
    </row>
    <row r="89" spans="1:9">
      <c r="A89" t="s">
        <v>12</v>
      </c>
      <c r="B89" t="s">
        <v>22</v>
      </c>
      <c r="C89" t="s">
        <v>19</v>
      </c>
      <c r="D89">
        <v>1494153071.71</v>
      </c>
      <c r="E89">
        <v>29325</v>
      </c>
      <c r="F89" t="s">
        <v>32</v>
      </c>
      <c r="G89" t="s">
        <v>16</v>
      </c>
      <c r="H89" t="s">
        <v>20</v>
      </c>
      <c r="I89" t="s">
        <v>18</v>
      </c>
    </row>
    <row r="90" spans="1:9">
      <c r="A90" t="s">
        <v>12</v>
      </c>
      <c r="B90" t="s">
        <v>22</v>
      </c>
      <c r="C90" t="s">
        <v>23</v>
      </c>
      <c r="D90">
        <v>11661</v>
      </c>
      <c r="E90">
        <v>108</v>
      </c>
      <c r="F90" t="s">
        <v>32</v>
      </c>
      <c r="G90" t="s">
        <v>16</v>
      </c>
      <c r="H90" t="s">
        <v>24</v>
      </c>
      <c r="I90" t="s">
        <v>21</v>
      </c>
    </row>
    <row r="91" spans="1:9">
      <c r="A91" t="s">
        <v>12</v>
      </c>
      <c r="B91" t="s">
        <v>22</v>
      </c>
      <c r="C91" t="s">
        <v>14</v>
      </c>
      <c r="D91">
        <v>2994087</v>
      </c>
      <c r="E91">
        <v>31086</v>
      </c>
      <c r="F91" t="s">
        <v>32</v>
      </c>
      <c r="G91" t="s">
        <v>16</v>
      </c>
      <c r="H91" t="s">
        <v>17</v>
      </c>
      <c r="I91" t="s">
        <v>21</v>
      </c>
    </row>
    <row r="92" spans="1:9">
      <c r="A92" t="s">
        <v>12</v>
      </c>
      <c r="B92" t="s">
        <v>22</v>
      </c>
      <c r="C92" t="s">
        <v>25</v>
      </c>
      <c r="D92">
        <v>177</v>
      </c>
      <c r="E92">
        <v>108</v>
      </c>
      <c r="F92" t="s">
        <v>32</v>
      </c>
      <c r="G92" t="s">
        <v>16</v>
      </c>
      <c r="H92" t="s">
        <v>26</v>
      </c>
      <c r="I92" t="s">
        <v>21</v>
      </c>
    </row>
    <row r="93" spans="1:9">
      <c r="A93" t="s">
        <v>12</v>
      </c>
      <c r="B93" t="s">
        <v>22</v>
      </c>
      <c r="C93" t="s">
        <v>27</v>
      </c>
      <c r="D93">
        <v>67599728.060000002</v>
      </c>
      <c r="E93">
        <v>4824</v>
      </c>
      <c r="F93" t="s">
        <v>32</v>
      </c>
      <c r="G93" t="s">
        <v>16</v>
      </c>
      <c r="H93" t="s">
        <v>28</v>
      </c>
      <c r="I93" t="s">
        <v>21</v>
      </c>
    </row>
    <row r="94" spans="1:9">
      <c r="A94" t="s">
        <v>12</v>
      </c>
      <c r="B94" t="s">
        <v>22</v>
      </c>
      <c r="C94" t="s">
        <v>19</v>
      </c>
      <c r="D94">
        <v>1058513578.37</v>
      </c>
      <c r="E94">
        <v>26556</v>
      </c>
      <c r="F94" t="s">
        <v>32</v>
      </c>
      <c r="G94" t="s">
        <v>16</v>
      </c>
      <c r="H94" t="s">
        <v>20</v>
      </c>
      <c r="I94" t="s">
        <v>21</v>
      </c>
    </row>
    <row r="95" spans="1:9">
      <c r="A95" t="s">
        <v>12</v>
      </c>
      <c r="B95" t="s">
        <v>22</v>
      </c>
      <c r="C95" t="s">
        <v>14</v>
      </c>
      <c r="F95" t="s">
        <v>32</v>
      </c>
      <c r="G95" t="s">
        <v>16</v>
      </c>
      <c r="H95" t="s">
        <v>17</v>
      </c>
      <c r="I95" t="s">
        <v>33</v>
      </c>
    </row>
    <row r="96" spans="1:9">
      <c r="A96" t="s">
        <v>12</v>
      </c>
      <c r="B96" t="s">
        <v>22</v>
      </c>
      <c r="C96" t="s">
        <v>27</v>
      </c>
      <c r="F96" t="s">
        <v>32</v>
      </c>
      <c r="G96" t="s">
        <v>16</v>
      </c>
      <c r="H96" t="s">
        <v>28</v>
      </c>
      <c r="I96" t="s">
        <v>33</v>
      </c>
    </row>
    <row r="97" spans="1:9">
      <c r="A97" t="s">
        <v>12</v>
      </c>
      <c r="B97" t="s">
        <v>22</v>
      </c>
      <c r="C97" t="s">
        <v>19</v>
      </c>
      <c r="F97" t="s">
        <v>32</v>
      </c>
      <c r="G97" t="s">
        <v>16</v>
      </c>
      <c r="H97" t="s">
        <v>20</v>
      </c>
      <c r="I97" t="s">
        <v>33</v>
      </c>
    </row>
    <row r="98" spans="1:9">
      <c r="A98" t="s">
        <v>12</v>
      </c>
      <c r="B98" t="s">
        <v>29</v>
      </c>
      <c r="C98" t="s">
        <v>23</v>
      </c>
      <c r="D98">
        <v>167275</v>
      </c>
      <c r="E98">
        <v>921</v>
      </c>
      <c r="F98" t="s">
        <v>32</v>
      </c>
      <c r="G98" t="s">
        <v>16</v>
      </c>
      <c r="H98" t="s">
        <v>24</v>
      </c>
      <c r="I98" t="s">
        <v>18</v>
      </c>
    </row>
    <row r="99" spans="1:9">
      <c r="A99" t="s">
        <v>12</v>
      </c>
      <c r="B99" t="s">
        <v>29</v>
      </c>
      <c r="C99" t="s">
        <v>14</v>
      </c>
      <c r="D99">
        <v>15917185</v>
      </c>
      <c r="E99">
        <v>85578</v>
      </c>
      <c r="F99" t="s">
        <v>32</v>
      </c>
      <c r="G99" t="s">
        <v>16</v>
      </c>
      <c r="H99" t="s">
        <v>17</v>
      </c>
      <c r="I99" t="s">
        <v>18</v>
      </c>
    </row>
    <row r="100" spans="1:9">
      <c r="A100" t="s">
        <v>12</v>
      </c>
      <c r="B100" t="s">
        <v>29</v>
      </c>
      <c r="C100" t="s">
        <v>25</v>
      </c>
      <c r="D100">
        <v>1883</v>
      </c>
      <c r="E100">
        <v>918</v>
      </c>
      <c r="F100" t="s">
        <v>32</v>
      </c>
      <c r="G100" t="s">
        <v>16</v>
      </c>
      <c r="H100" t="s">
        <v>26</v>
      </c>
      <c r="I100" t="s">
        <v>18</v>
      </c>
    </row>
    <row r="101" spans="1:9">
      <c r="A101" t="s">
        <v>12</v>
      </c>
      <c r="B101" t="s">
        <v>29</v>
      </c>
      <c r="C101" t="s">
        <v>27</v>
      </c>
      <c r="D101">
        <v>145060101.22</v>
      </c>
      <c r="E101">
        <v>8889</v>
      </c>
      <c r="F101" t="s">
        <v>32</v>
      </c>
      <c r="G101" t="s">
        <v>16</v>
      </c>
      <c r="H101" t="s">
        <v>28</v>
      </c>
      <c r="I101" t="s">
        <v>18</v>
      </c>
    </row>
    <row r="102" spans="1:9">
      <c r="A102" t="s">
        <v>12</v>
      </c>
      <c r="B102" t="s">
        <v>29</v>
      </c>
      <c r="C102" t="s">
        <v>19</v>
      </c>
      <c r="D102">
        <v>6058236410.9099998</v>
      </c>
      <c r="E102">
        <v>73668</v>
      </c>
      <c r="F102" t="s">
        <v>32</v>
      </c>
      <c r="G102" t="s">
        <v>16</v>
      </c>
      <c r="H102" t="s">
        <v>20</v>
      </c>
      <c r="I102" t="s">
        <v>18</v>
      </c>
    </row>
    <row r="103" spans="1:9">
      <c r="A103" t="s">
        <v>12</v>
      </c>
      <c r="B103" t="s">
        <v>29</v>
      </c>
      <c r="C103" t="s">
        <v>23</v>
      </c>
      <c r="D103">
        <v>33361</v>
      </c>
      <c r="E103">
        <v>195</v>
      </c>
      <c r="F103" t="s">
        <v>32</v>
      </c>
      <c r="G103" t="s">
        <v>16</v>
      </c>
      <c r="H103" t="s">
        <v>24</v>
      </c>
      <c r="I103" t="s">
        <v>21</v>
      </c>
    </row>
    <row r="104" spans="1:9">
      <c r="A104" t="s">
        <v>12</v>
      </c>
      <c r="B104" t="s">
        <v>29</v>
      </c>
      <c r="C104" t="s">
        <v>14</v>
      </c>
      <c r="D104">
        <v>18767714</v>
      </c>
      <c r="E104">
        <v>86865</v>
      </c>
      <c r="F104" t="s">
        <v>32</v>
      </c>
      <c r="G104" t="s">
        <v>16</v>
      </c>
      <c r="H104" t="s">
        <v>17</v>
      </c>
      <c r="I104" t="s">
        <v>21</v>
      </c>
    </row>
    <row r="105" spans="1:9">
      <c r="A105" t="s">
        <v>12</v>
      </c>
      <c r="B105" t="s">
        <v>29</v>
      </c>
      <c r="C105" t="s">
        <v>25</v>
      </c>
      <c r="D105">
        <v>377</v>
      </c>
      <c r="E105">
        <v>198</v>
      </c>
      <c r="F105" t="s">
        <v>32</v>
      </c>
      <c r="G105" t="s">
        <v>16</v>
      </c>
      <c r="H105" t="s">
        <v>26</v>
      </c>
      <c r="I105" t="s">
        <v>21</v>
      </c>
    </row>
    <row r="106" spans="1:9">
      <c r="A106" t="s">
        <v>12</v>
      </c>
      <c r="B106" t="s">
        <v>29</v>
      </c>
      <c r="C106" t="s">
        <v>27</v>
      </c>
      <c r="D106">
        <v>203142117.05000001</v>
      </c>
      <c r="E106">
        <v>11049</v>
      </c>
      <c r="F106" t="s">
        <v>32</v>
      </c>
      <c r="G106" t="s">
        <v>16</v>
      </c>
      <c r="H106" t="s">
        <v>28</v>
      </c>
      <c r="I106" t="s">
        <v>21</v>
      </c>
    </row>
    <row r="107" spans="1:9">
      <c r="A107" t="s">
        <v>12</v>
      </c>
      <c r="B107" t="s">
        <v>29</v>
      </c>
      <c r="C107" t="s">
        <v>19</v>
      </c>
      <c r="D107">
        <v>4249474394.9299998</v>
      </c>
      <c r="E107">
        <v>71445</v>
      </c>
      <c r="F107" t="s">
        <v>32</v>
      </c>
      <c r="G107" t="s">
        <v>16</v>
      </c>
      <c r="H107" t="s">
        <v>20</v>
      </c>
      <c r="I107" t="s">
        <v>21</v>
      </c>
    </row>
    <row r="108" spans="1:9">
      <c r="A108" t="s">
        <v>12</v>
      </c>
      <c r="B108" t="s">
        <v>30</v>
      </c>
      <c r="C108" t="s">
        <v>23</v>
      </c>
      <c r="D108">
        <v>8439</v>
      </c>
      <c r="E108">
        <v>54</v>
      </c>
      <c r="F108" t="s">
        <v>32</v>
      </c>
      <c r="G108" t="s">
        <v>16</v>
      </c>
      <c r="H108" t="s">
        <v>24</v>
      </c>
      <c r="I108" t="s">
        <v>18</v>
      </c>
    </row>
    <row r="109" spans="1:9">
      <c r="A109" t="s">
        <v>12</v>
      </c>
      <c r="B109" t="s">
        <v>30</v>
      </c>
      <c r="C109" t="s">
        <v>14</v>
      </c>
      <c r="D109">
        <v>129459043</v>
      </c>
      <c r="E109">
        <v>38616</v>
      </c>
      <c r="F109" t="s">
        <v>32</v>
      </c>
      <c r="G109" t="s">
        <v>16</v>
      </c>
      <c r="H109" t="s">
        <v>17</v>
      </c>
      <c r="I109" t="s">
        <v>18</v>
      </c>
    </row>
    <row r="110" spans="1:9">
      <c r="A110" t="s">
        <v>12</v>
      </c>
      <c r="B110" t="s">
        <v>30</v>
      </c>
      <c r="C110" t="s">
        <v>25</v>
      </c>
      <c r="D110">
        <v>91</v>
      </c>
      <c r="E110">
        <v>54</v>
      </c>
      <c r="F110" t="s">
        <v>32</v>
      </c>
      <c r="G110" t="s">
        <v>16</v>
      </c>
      <c r="H110" t="s">
        <v>26</v>
      </c>
      <c r="I110" t="s">
        <v>18</v>
      </c>
    </row>
    <row r="111" spans="1:9">
      <c r="A111" t="s">
        <v>12</v>
      </c>
      <c r="B111" t="s">
        <v>30</v>
      </c>
      <c r="C111" t="s">
        <v>27</v>
      </c>
      <c r="D111">
        <v>4292130.62</v>
      </c>
      <c r="E111">
        <v>369</v>
      </c>
      <c r="F111" t="s">
        <v>32</v>
      </c>
      <c r="G111" t="s">
        <v>16</v>
      </c>
      <c r="H111" t="s">
        <v>28</v>
      </c>
      <c r="I111" t="s">
        <v>18</v>
      </c>
    </row>
    <row r="112" spans="1:9">
      <c r="A112" t="s">
        <v>12</v>
      </c>
      <c r="B112" t="s">
        <v>30</v>
      </c>
      <c r="C112" t="s">
        <v>19</v>
      </c>
      <c r="D112">
        <v>435924892.62</v>
      </c>
      <c r="E112">
        <v>13164</v>
      </c>
      <c r="F112" t="s">
        <v>32</v>
      </c>
      <c r="G112" t="s">
        <v>16</v>
      </c>
      <c r="H112" t="s">
        <v>20</v>
      </c>
      <c r="I112" t="s">
        <v>18</v>
      </c>
    </row>
    <row r="113" spans="1:9">
      <c r="A113" t="s">
        <v>12</v>
      </c>
      <c r="B113" t="s">
        <v>30</v>
      </c>
      <c r="C113" t="s">
        <v>23</v>
      </c>
      <c r="F113" t="s">
        <v>32</v>
      </c>
      <c r="G113" t="s">
        <v>16</v>
      </c>
      <c r="H113" t="s">
        <v>24</v>
      </c>
      <c r="I113" t="s">
        <v>21</v>
      </c>
    </row>
    <row r="114" spans="1:9">
      <c r="A114" t="s">
        <v>12</v>
      </c>
      <c r="B114" t="s">
        <v>30</v>
      </c>
      <c r="C114" t="s">
        <v>14</v>
      </c>
      <c r="D114">
        <v>159426010</v>
      </c>
      <c r="E114">
        <v>42033</v>
      </c>
      <c r="F114" t="s">
        <v>32</v>
      </c>
      <c r="G114" t="s">
        <v>16</v>
      </c>
      <c r="H114" t="s">
        <v>17</v>
      </c>
      <c r="I114" t="s">
        <v>21</v>
      </c>
    </row>
    <row r="115" spans="1:9">
      <c r="A115" t="s">
        <v>12</v>
      </c>
      <c r="B115" t="s">
        <v>30</v>
      </c>
      <c r="C115" t="s">
        <v>25</v>
      </c>
      <c r="F115" t="s">
        <v>32</v>
      </c>
      <c r="G115" t="s">
        <v>16</v>
      </c>
      <c r="H115" t="s">
        <v>26</v>
      </c>
      <c r="I115" t="s">
        <v>21</v>
      </c>
    </row>
    <row r="116" spans="1:9">
      <c r="A116" t="s">
        <v>12</v>
      </c>
      <c r="B116" t="s">
        <v>30</v>
      </c>
      <c r="C116" t="s">
        <v>27</v>
      </c>
      <c r="D116">
        <v>4538630.6900000004</v>
      </c>
      <c r="E116">
        <v>393</v>
      </c>
      <c r="F116" t="s">
        <v>32</v>
      </c>
      <c r="G116" t="s">
        <v>16</v>
      </c>
      <c r="H116" t="s">
        <v>28</v>
      </c>
      <c r="I116" t="s">
        <v>21</v>
      </c>
    </row>
    <row r="117" spans="1:9">
      <c r="A117" t="s">
        <v>12</v>
      </c>
      <c r="B117" t="s">
        <v>30</v>
      </c>
      <c r="C117" t="s">
        <v>19</v>
      </c>
      <c r="D117">
        <v>244483909.46000001</v>
      </c>
      <c r="E117">
        <v>10134</v>
      </c>
      <c r="F117" t="s">
        <v>32</v>
      </c>
      <c r="G117" t="s">
        <v>16</v>
      </c>
      <c r="H117" t="s">
        <v>20</v>
      </c>
      <c r="I117" t="s">
        <v>21</v>
      </c>
    </row>
    <row r="118" spans="1:9">
      <c r="A118" t="s">
        <v>31</v>
      </c>
      <c r="B118" t="s">
        <v>13</v>
      </c>
      <c r="C118" t="s">
        <v>23</v>
      </c>
      <c r="F118" t="s">
        <v>32</v>
      </c>
      <c r="G118" t="s">
        <v>16</v>
      </c>
      <c r="H118" t="s">
        <v>24</v>
      </c>
      <c r="I118" t="s">
        <v>18</v>
      </c>
    </row>
    <row r="119" spans="1:9">
      <c r="A119" t="s">
        <v>31</v>
      </c>
      <c r="B119" t="s">
        <v>13</v>
      </c>
      <c r="C119" t="s">
        <v>14</v>
      </c>
      <c r="D119">
        <v>0</v>
      </c>
      <c r="E119">
        <v>18183</v>
      </c>
      <c r="F119" t="s">
        <v>32</v>
      </c>
      <c r="G119" t="s">
        <v>16</v>
      </c>
      <c r="H119" t="s">
        <v>17</v>
      </c>
      <c r="I119" t="s">
        <v>18</v>
      </c>
    </row>
    <row r="120" spans="1:9">
      <c r="A120" t="s">
        <v>31</v>
      </c>
      <c r="B120" t="s">
        <v>13</v>
      </c>
      <c r="C120" t="s">
        <v>25</v>
      </c>
      <c r="F120" t="s">
        <v>32</v>
      </c>
      <c r="G120" t="s">
        <v>16</v>
      </c>
      <c r="H120" t="s">
        <v>26</v>
      </c>
      <c r="I120" t="s">
        <v>18</v>
      </c>
    </row>
    <row r="121" spans="1:9">
      <c r="A121" t="s">
        <v>31</v>
      </c>
      <c r="B121" t="s">
        <v>13</v>
      </c>
      <c r="C121" t="s">
        <v>19</v>
      </c>
      <c r="D121">
        <v>593894.84</v>
      </c>
      <c r="E121">
        <v>201</v>
      </c>
      <c r="F121" t="s">
        <v>32</v>
      </c>
      <c r="G121" t="s">
        <v>16</v>
      </c>
      <c r="H121" t="s">
        <v>20</v>
      </c>
      <c r="I121" t="s">
        <v>18</v>
      </c>
    </row>
    <row r="122" spans="1:9">
      <c r="A122" t="s">
        <v>31</v>
      </c>
      <c r="B122" t="s">
        <v>13</v>
      </c>
      <c r="C122" t="s">
        <v>14</v>
      </c>
      <c r="D122">
        <v>0</v>
      </c>
      <c r="E122">
        <v>17016</v>
      </c>
      <c r="F122" t="s">
        <v>32</v>
      </c>
      <c r="G122" t="s">
        <v>16</v>
      </c>
      <c r="H122" t="s">
        <v>17</v>
      </c>
      <c r="I122" t="s">
        <v>21</v>
      </c>
    </row>
    <row r="123" spans="1:9">
      <c r="A123" t="s">
        <v>31</v>
      </c>
      <c r="B123" t="s">
        <v>13</v>
      </c>
      <c r="C123" t="s">
        <v>19</v>
      </c>
      <c r="D123">
        <v>519514.7</v>
      </c>
      <c r="E123">
        <v>225</v>
      </c>
      <c r="F123" t="s">
        <v>32</v>
      </c>
      <c r="G123" t="s">
        <v>16</v>
      </c>
      <c r="H123" t="s">
        <v>20</v>
      </c>
      <c r="I123" t="s">
        <v>21</v>
      </c>
    </row>
    <row r="124" spans="1:9">
      <c r="A124" t="s">
        <v>31</v>
      </c>
      <c r="B124" t="s">
        <v>22</v>
      </c>
      <c r="C124" t="s">
        <v>23</v>
      </c>
      <c r="D124">
        <v>226333</v>
      </c>
      <c r="E124">
        <v>951</v>
      </c>
      <c r="F124" t="s">
        <v>32</v>
      </c>
      <c r="G124" t="s">
        <v>16</v>
      </c>
      <c r="H124" t="s">
        <v>24</v>
      </c>
      <c r="I124" t="s">
        <v>18</v>
      </c>
    </row>
    <row r="125" spans="1:9">
      <c r="A125" t="s">
        <v>31</v>
      </c>
      <c r="B125" t="s">
        <v>22</v>
      </c>
      <c r="C125" t="s">
        <v>14</v>
      </c>
      <c r="D125">
        <v>2338879</v>
      </c>
      <c r="E125">
        <v>15381</v>
      </c>
      <c r="F125" t="s">
        <v>32</v>
      </c>
      <c r="G125" t="s">
        <v>16</v>
      </c>
      <c r="H125" t="s">
        <v>17</v>
      </c>
      <c r="I125" t="s">
        <v>18</v>
      </c>
    </row>
    <row r="126" spans="1:9">
      <c r="A126" t="s">
        <v>31</v>
      </c>
      <c r="B126" t="s">
        <v>22</v>
      </c>
      <c r="C126" t="s">
        <v>25</v>
      </c>
      <c r="D126">
        <v>2482</v>
      </c>
      <c r="E126">
        <v>951</v>
      </c>
      <c r="F126" t="s">
        <v>32</v>
      </c>
      <c r="G126" t="s">
        <v>16</v>
      </c>
      <c r="H126" t="s">
        <v>26</v>
      </c>
      <c r="I126" t="s">
        <v>18</v>
      </c>
    </row>
    <row r="127" spans="1:9">
      <c r="A127" t="s">
        <v>31</v>
      </c>
      <c r="B127" t="s">
        <v>22</v>
      </c>
      <c r="C127" t="s">
        <v>27</v>
      </c>
      <c r="D127">
        <v>52935775.130000003</v>
      </c>
      <c r="E127">
        <v>4419</v>
      </c>
      <c r="F127" t="s">
        <v>32</v>
      </c>
      <c r="G127" t="s">
        <v>16</v>
      </c>
      <c r="H127" t="s">
        <v>28</v>
      </c>
      <c r="I127" t="s">
        <v>18</v>
      </c>
    </row>
    <row r="128" spans="1:9">
      <c r="A128" t="s">
        <v>31</v>
      </c>
      <c r="B128" t="s">
        <v>22</v>
      </c>
      <c r="C128" t="s">
        <v>19</v>
      </c>
      <c r="D128">
        <v>520016116.47000003</v>
      </c>
      <c r="E128">
        <v>12267</v>
      </c>
      <c r="F128" t="s">
        <v>32</v>
      </c>
      <c r="G128" t="s">
        <v>16</v>
      </c>
      <c r="H128" t="s">
        <v>20</v>
      </c>
      <c r="I128" t="s">
        <v>18</v>
      </c>
    </row>
    <row r="129" spans="1:9">
      <c r="A129" t="s">
        <v>31</v>
      </c>
      <c r="B129" t="s">
        <v>22</v>
      </c>
      <c r="C129" t="s">
        <v>23</v>
      </c>
      <c r="D129">
        <v>50877</v>
      </c>
      <c r="E129">
        <v>279</v>
      </c>
      <c r="F129" t="s">
        <v>32</v>
      </c>
      <c r="G129" t="s">
        <v>16</v>
      </c>
      <c r="H129" t="s">
        <v>24</v>
      </c>
      <c r="I129" t="s">
        <v>21</v>
      </c>
    </row>
    <row r="130" spans="1:9">
      <c r="A130" t="s">
        <v>31</v>
      </c>
      <c r="B130" t="s">
        <v>22</v>
      </c>
      <c r="C130" t="s">
        <v>14</v>
      </c>
      <c r="D130">
        <v>4633224</v>
      </c>
      <c r="E130">
        <v>14961</v>
      </c>
      <c r="F130" t="s">
        <v>32</v>
      </c>
      <c r="G130" t="s">
        <v>16</v>
      </c>
      <c r="H130" t="s">
        <v>17</v>
      </c>
      <c r="I130" t="s">
        <v>21</v>
      </c>
    </row>
    <row r="131" spans="1:9">
      <c r="A131" t="s">
        <v>31</v>
      </c>
      <c r="B131" t="s">
        <v>22</v>
      </c>
      <c r="C131" t="s">
        <v>25</v>
      </c>
      <c r="D131">
        <v>556</v>
      </c>
      <c r="E131">
        <v>279</v>
      </c>
      <c r="F131" t="s">
        <v>32</v>
      </c>
      <c r="G131" t="s">
        <v>16</v>
      </c>
      <c r="H131" t="s">
        <v>26</v>
      </c>
      <c r="I131" t="s">
        <v>21</v>
      </c>
    </row>
    <row r="132" spans="1:9">
      <c r="A132" t="s">
        <v>31</v>
      </c>
      <c r="B132" t="s">
        <v>22</v>
      </c>
      <c r="C132" t="s">
        <v>27</v>
      </c>
      <c r="D132">
        <v>111860954.18000001</v>
      </c>
      <c r="E132">
        <v>6237</v>
      </c>
      <c r="F132" t="s">
        <v>32</v>
      </c>
      <c r="G132" t="s">
        <v>16</v>
      </c>
      <c r="H132" t="s">
        <v>28</v>
      </c>
      <c r="I132" t="s">
        <v>21</v>
      </c>
    </row>
    <row r="133" spans="1:9">
      <c r="A133" t="s">
        <v>31</v>
      </c>
      <c r="B133" t="s">
        <v>22</v>
      </c>
      <c r="C133" t="s">
        <v>19</v>
      </c>
      <c r="D133">
        <v>333955360.62</v>
      </c>
      <c r="E133">
        <v>10893</v>
      </c>
      <c r="F133" t="s">
        <v>32</v>
      </c>
      <c r="G133" t="s">
        <v>16</v>
      </c>
      <c r="H133" t="s">
        <v>20</v>
      </c>
      <c r="I133" t="s">
        <v>21</v>
      </c>
    </row>
    <row r="134" spans="1:9">
      <c r="A134" t="s">
        <v>31</v>
      </c>
      <c r="B134" t="s">
        <v>29</v>
      </c>
      <c r="C134" t="s">
        <v>23</v>
      </c>
      <c r="D134">
        <v>214010</v>
      </c>
      <c r="E134">
        <v>1047</v>
      </c>
      <c r="F134" t="s">
        <v>32</v>
      </c>
      <c r="G134" t="s">
        <v>16</v>
      </c>
      <c r="H134" t="s">
        <v>24</v>
      </c>
      <c r="I134" t="s">
        <v>18</v>
      </c>
    </row>
    <row r="135" spans="1:9">
      <c r="A135" t="s">
        <v>31</v>
      </c>
      <c r="B135" t="s">
        <v>29</v>
      </c>
      <c r="C135" t="s">
        <v>14</v>
      </c>
      <c r="D135">
        <v>9577474</v>
      </c>
      <c r="E135">
        <v>21678</v>
      </c>
      <c r="F135" t="s">
        <v>32</v>
      </c>
      <c r="G135" t="s">
        <v>16</v>
      </c>
      <c r="H135" t="s">
        <v>17</v>
      </c>
      <c r="I135" t="s">
        <v>18</v>
      </c>
    </row>
    <row r="136" spans="1:9">
      <c r="A136" t="s">
        <v>31</v>
      </c>
      <c r="B136" t="s">
        <v>29</v>
      </c>
      <c r="C136" t="s">
        <v>25</v>
      </c>
      <c r="D136">
        <v>2436</v>
      </c>
      <c r="E136">
        <v>1047</v>
      </c>
      <c r="F136" t="s">
        <v>32</v>
      </c>
      <c r="G136" t="s">
        <v>16</v>
      </c>
      <c r="H136" t="s">
        <v>26</v>
      </c>
      <c r="I136" t="s">
        <v>18</v>
      </c>
    </row>
    <row r="137" spans="1:9">
      <c r="A137" t="s">
        <v>31</v>
      </c>
      <c r="B137" t="s">
        <v>29</v>
      </c>
      <c r="C137" t="s">
        <v>27</v>
      </c>
      <c r="D137">
        <v>118796276.56999999</v>
      </c>
      <c r="E137">
        <v>6996</v>
      </c>
      <c r="F137" t="s">
        <v>32</v>
      </c>
      <c r="G137" t="s">
        <v>16</v>
      </c>
      <c r="H137" t="s">
        <v>28</v>
      </c>
      <c r="I137" t="s">
        <v>18</v>
      </c>
    </row>
    <row r="138" spans="1:9">
      <c r="A138" t="s">
        <v>31</v>
      </c>
      <c r="B138" t="s">
        <v>29</v>
      </c>
      <c r="C138" t="s">
        <v>19</v>
      </c>
      <c r="D138">
        <v>1127956866.3900001</v>
      </c>
      <c r="E138">
        <v>15957</v>
      </c>
      <c r="F138" t="s">
        <v>32</v>
      </c>
      <c r="G138" t="s">
        <v>16</v>
      </c>
      <c r="H138" t="s">
        <v>20</v>
      </c>
      <c r="I138" t="s">
        <v>18</v>
      </c>
    </row>
    <row r="139" spans="1:9">
      <c r="A139" t="s">
        <v>31</v>
      </c>
      <c r="B139" t="s">
        <v>29</v>
      </c>
      <c r="C139" t="s">
        <v>23</v>
      </c>
      <c r="D139">
        <v>69307</v>
      </c>
      <c r="E139">
        <v>357</v>
      </c>
      <c r="F139" t="s">
        <v>32</v>
      </c>
      <c r="G139" t="s">
        <v>16</v>
      </c>
      <c r="H139" t="s">
        <v>24</v>
      </c>
      <c r="I139" t="s">
        <v>21</v>
      </c>
    </row>
    <row r="140" spans="1:9">
      <c r="A140" t="s">
        <v>31</v>
      </c>
      <c r="B140" t="s">
        <v>29</v>
      </c>
      <c r="C140" t="s">
        <v>14</v>
      </c>
      <c r="D140">
        <v>13408941</v>
      </c>
      <c r="E140">
        <v>23022</v>
      </c>
      <c r="F140" t="s">
        <v>32</v>
      </c>
      <c r="G140" t="s">
        <v>16</v>
      </c>
      <c r="H140" t="s">
        <v>17</v>
      </c>
      <c r="I140" t="s">
        <v>21</v>
      </c>
    </row>
    <row r="141" spans="1:9">
      <c r="A141" t="s">
        <v>31</v>
      </c>
      <c r="B141" t="s">
        <v>29</v>
      </c>
      <c r="C141" t="s">
        <v>25</v>
      </c>
      <c r="D141">
        <v>814</v>
      </c>
      <c r="E141">
        <v>357</v>
      </c>
      <c r="F141" t="s">
        <v>32</v>
      </c>
      <c r="G141" t="s">
        <v>16</v>
      </c>
      <c r="H141" t="s">
        <v>26</v>
      </c>
      <c r="I141" t="s">
        <v>21</v>
      </c>
    </row>
    <row r="142" spans="1:9">
      <c r="A142" t="s">
        <v>31</v>
      </c>
      <c r="B142" t="s">
        <v>29</v>
      </c>
      <c r="C142" t="s">
        <v>27</v>
      </c>
      <c r="D142">
        <v>188284704.25</v>
      </c>
      <c r="E142">
        <v>9078</v>
      </c>
      <c r="F142" t="s">
        <v>32</v>
      </c>
      <c r="G142" t="s">
        <v>16</v>
      </c>
      <c r="H142" t="s">
        <v>28</v>
      </c>
      <c r="I142" t="s">
        <v>21</v>
      </c>
    </row>
    <row r="143" spans="1:9">
      <c r="A143" t="s">
        <v>31</v>
      </c>
      <c r="B143" t="s">
        <v>29</v>
      </c>
      <c r="C143" t="s">
        <v>19</v>
      </c>
      <c r="D143">
        <v>904974381.34000003</v>
      </c>
      <c r="E143">
        <v>16425</v>
      </c>
      <c r="F143" t="s">
        <v>32</v>
      </c>
      <c r="G143" t="s">
        <v>16</v>
      </c>
      <c r="H143" t="s">
        <v>20</v>
      </c>
      <c r="I143" t="s">
        <v>21</v>
      </c>
    </row>
    <row r="144" spans="1:9">
      <c r="A144" t="s">
        <v>31</v>
      </c>
      <c r="B144" t="s">
        <v>30</v>
      </c>
      <c r="C144" t="s">
        <v>23</v>
      </c>
      <c r="D144">
        <v>7482</v>
      </c>
      <c r="E144">
        <v>30</v>
      </c>
      <c r="F144" t="s">
        <v>32</v>
      </c>
      <c r="G144" t="s">
        <v>16</v>
      </c>
      <c r="H144" t="s">
        <v>24</v>
      </c>
      <c r="I144" t="s">
        <v>18</v>
      </c>
    </row>
    <row r="145" spans="1:9">
      <c r="A145" t="s">
        <v>31</v>
      </c>
      <c r="B145" t="s">
        <v>30</v>
      </c>
      <c r="C145" t="s">
        <v>14</v>
      </c>
      <c r="D145">
        <v>9392946</v>
      </c>
      <c r="E145">
        <v>4812</v>
      </c>
      <c r="F145" t="s">
        <v>32</v>
      </c>
      <c r="G145" t="s">
        <v>16</v>
      </c>
      <c r="H145" t="s">
        <v>17</v>
      </c>
      <c r="I145" t="s">
        <v>18</v>
      </c>
    </row>
    <row r="146" spans="1:9">
      <c r="A146" t="s">
        <v>31</v>
      </c>
      <c r="B146" t="s">
        <v>30</v>
      </c>
      <c r="C146" t="s">
        <v>25</v>
      </c>
      <c r="D146">
        <v>94</v>
      </c>
      <c r="E146">
        <v>30</v>
      </c>
      <c r="F146" t="s">
        <v>32</v>
      </c>
      <c r="G146" t="s">
        <v>16</v>
      </c>
      <c r="H146" t="s">
        <v>26</v>
      </c>
      <c r="I146" t="s">
        <v>18</v>
      </c>
    </row>
    <row r="147" spans="1:9">
      <c r="A147" t="s">
        <v>31</v>
      </c>
      <c r="B147" t="s">
        <v>30</v>
      </c>
      <c r="C147" t="s">
        <v>27</v>
      </c>
      <c r="D147">
        <v>594115.98</v>
      </c>
      <c r="E147">
        <v>72</v>
      </c>
      <c r="F147" t="s">
        <v>32</v>
      </c>
      <c r="G147" t="s">
        <v>16</v>
      </c>
      <c r="H147" t="s">
        <v>28</v>
      </c>
      <c r="I147" t="s">
        <v>18</v>
      </c>
    </row>
    <row r="148" spans="1:9">
      <c r="A148" t="s">
        <v>31</v>
      </c>
      <c r="B148" t="s">
        <v>30</v>
      </c>
      <c r="C148" t="s">
        <v>19</v>
      </c>
      <c r="D148">
        <v>57202328.289999999</v>
      </c>
      <c r="E148">
        <v>1470</v>
      </c>
      <c r="F148" t="s">
        <v>32</v>
      </c>
      <c r="G148" t="s">
        <v>16</v>
      </c>
      <c r="H148" t="s">
        <v>20</v>
      </c>
      <c r="I148" t="s">
        <v>18</v>
      </c>
    </row>
    <row r="149" spans="1:9">
      <c r="A149" t="s">
        <v>31</v>
      </c>
      <c r="B149" t="s">
        <v>30</v>
      </c>
      <c r="C149" t="s">
        <v>23</v>
      </c>
      <c r="F149" t="s">
        <v>32</v>
      </c>
      <c r="G149" t="s">
        <v>16</v>
      </c>
      <c r="H149" t="s">
        <v>24</v>
      </c>
      <c r="I149" t="s">
        <v>21</v>
      </c>
    </row>
    <row r="150" spans="1:9">
      <c r="A150" t="s">
        <v>31</v>
      </c>
      <c r="B150" t="s">
        <v>30</v>
      </c>
      <c r="C150" t="s">
        <v>14</v>
      </c>
      <c r="D150">
        <v>13638529</v>
      </c>
      <c r="E150">
        <v>5691</v>
      </c>
      <c r="F150" t="s">
        <v>32</v>
      </c>
      <c r="G150" t="s">
        <v>16</v>
      </c>
      <c r="H150" t="s">
        <v>17</v>
      </c>
      <c r="I150" t="s">
        <v>21</v>
      </c>
    </row>
    <row r="151" spans="1:9">
      <c r="A151" t="s">
        <v>31</v>
      </c>
      <c r="B151" t="s">
        <v>30</v>
      </c>
      <c r="C151" t="s">
        <v>25</v>
      </c>
      <c r="F151" t="s">
        <v>32</v>
      </c>
      <c r="G151" t="s">
        <v>16</v>
      </c>
      <c r="H151" t="s">
        <v>26</v>
      </c>
      <c r="I151" t="s">
        <v>21</v>
      </c>
    </row>
    <row r="152" spans="1:9">
      <c r="A152" t="s">
        <v>31</v>
      </c>
      <c r="B152" t="s">
        <v>30</v>
      </c>
      <c r="C152" t="s">
        <v>27</v>
      </c>
      <c r="D152">
        <v>628427.82999999996</v>
      </c>
      <c r="E152">
        <v>81</v>
      </c>
      <c r="F152" t="s">
        <v>32</v>
      </c>
      <c r="G152" t="s">
        <v>16</v>
      </c>
      <c r="H152" t="s">
        <v>28</v>
      </c>
      <c r="I152" t="s">
        <v>21</v>
      </c>
    </row>
    <row r="153" spans="1:9">
      <c r="A153" t="s">
        <v>31</v>
      </c>
      <c r="B153" t="s">
        <v>30</v>
      </c>
      <c r="C153" t="s">
        <v>19</v>
      </c>
      <c r="D153">
        <v>47975756.840000004</v>
      </c>
      <c r="E153">
        <v>1515</v>
      </c>
      <c r="F153" t="s">
        <v>32</v>
      </c>
      <c r="G153" t="s">
        <v>16</v>
      </c>
      <c r="H153" t="s">
        <v>20</v>
      </c>
      <c r="I153" t="s">
        <v>21</v>
      </c>
    </row>
    <row r="154" spans="1:9">
      <c r="A154" t="s">
        <v>12</v>
      </c>
      <c r="B154" t="s">
        <v>13</v>
      </c>
      <c r="C154" t="s">
        <v>14</v>
      </c>
      <c r="F154" t="s">
        <v>32</v>
      </c>
      <c r="G154" t="s">
        <v>16</v>
      </c>
      <c r="H154" t="s">
        <v>17</v>
      </c>
      <c r="I154" t="s">
        <v>18</v>
      </c>
    </row>
    <row r="155" spans="1:9">
      <c r="A155" t="s">
        <v>12</v>
      </c>
      <c r="B155" t="s">
        <v>13</v>
      </c>
      <c r="C155" t="s">
        <v>14</v>
      </c>
      <c r="F155" t="s">
        <v>32</v>
      </c>
      <c r="G155" t="s">
        <v>16</v>
      </c>
      <c r="H155" t="s">
        <v>17</v>
      </c>
      <c r="I155" t="s">
        <v>21</v>
      </c>
    </row>
    <row r="156" spans="1:9">
      <c r="A156" t="s">
        <v>12</v>
      </c>
      <c r="B156" t="s">
        <v>13</v>
      </c>
      <c r="C156" t="s">
        <v>19</v>
      </c>
      <c r="F156" t="s">
        <v>32</v>
      </c>
      <c r="G156" t="s">
        <v>16</v>
      </c>
      <c r="H156" t="s">
        <v>20</v>
      </c>
      <c r="I156" t="s">
        <v>21</v>
      </c>
    </row>
    <row r="157" spans="1:9">
      <c r="A157" t="s">
        <v>12</v>
      </c>
      <c r="B157" t="s">
        <v>22</v>
      </c>
      <c r="C157" t="s">
        <v>14</v>
      </c>
      <c r="D157">
        <v>881</v>
      </c>
      <c r="E157">
        <v>183</v>
      </c>
      <c r="F157" t="s">
        <v>32</v>
      </c>
      <c r="G157" t="s">
        <v>16</v>
      </c>
      <c r="H157" t="s">
        <v>17</v>
      </c>
      <c r="I157" t="s">
        <v>18</v>
      </c>
    </row>
    <row r="158" spans="1:9">
      <c r="A158" t="s">
        <v>12</v>
      </c>
      <c r="B158" t="s">
        <v>22</v>
      </c>
      <c r="C158" t="s">
        <v>27</v>
      </c>
      <c r="F158" t="s">
        <v>32</v>
      </c>
      <c r="G158" t="s">
        <v>16</v>
      </c>
      <c r="H158" t="s">
        <v>28</v>
      </c>
      <c r="I158" t="s">
        <v>18</v>
      </c>
    </row>
    <row r="159" spans="1:9">
      <c r="A159" t="s">
        <v>12</v>
      </c>
      <c r="B159" t="s">
        <v>22</v>
      </c>
      <c r="C159" t="s">
        <v>19</v>
      </c>
      <c r="D159">
        <v>8570114.5700000003</v>
      </c>
      <c r="E159">
        <v>153</v>
      </c>
      <c r="F159" t="s">
        <v>32</v>
      </c>
      <c r="G159" t="s">
        <v>16</v>
      </c>
      <c r="H159" t="s">
        <v>20</v>
      </c>
      <c r="I159" t="s">
        <v>18</v>
      </c>
    </row>
    <row r="160" spans="1:9">
      <c r="A160" t="s">
        <v>12</v>
      </c>
      <c r="B160" t="s">
        <v>22</v>
      </c>
      <c r="C160" t="s">
        <v>14</v>
      </c>
      <c r="D160">
        <v>2698</v>
      </c>
      <c r="E160">
        <v>144</v>
      </c>
      <c r="F160" t="s">
        <v>32</v>
      </c>
      <c r="G160" t="s">
        <v>16</v>
      </c>
      <c r="H160" t="s">
        <v>17</v>
      </c>
      <c r="I160" t="s">
        <v>21</v>
      </c>
    </row>
    <row r="161" spans="1:9">
      <c r="A161" t="s">
        <v>12</v>
      </c>
      <c r="B161" t="s">
        <v>22</v>
      </c>
      <c r="C161" t="s">
        <v>27</v>
      </c>
      <c r="F161" t="s">
        <v>32</v>
      </c>
      <c r="G161" t="s">
        <v>16</v>
      </c>
      <c r="H161" t="s">
        <v>28</v>
      </c>
      <c r="I161" t="s">
        <v>21</v>
      </c>
    </row>
    <row r="162" spans="1:9">
      <c r="A162" t="s">
        <v>12</v>
      </c>
      <c r="B162" t="s">
        <v>22</v>
      </c>
      <c r="C162" t="s">
        <v>19</v>
      </c>
      <c r="D162">
        <v>7456635.4100000001</v>
      </c>
      <c r="E162">
        <v>120</v>
      </c>
      <c r="F162" t="s">
        <v>32</v>
      </c>
      <c r="G162" t="s">
        <v>16</v>
      </c>
      <c r="H162" t="s">
        <v>20</v>
      </c>
      <c r="I162" t="s">
        <v>21</v>
      </c>
    </row>
    <row r="163" spans="1:9">
      <c r="A163" t="s">
        <v>12</v>
      </c>
      <c r="B163" t="s">
        <v>29</v>
      </c>
      <c r="C163" t="s">
        <v>14</v>
      </c>
      <c r="D163">
        <v>1111</v>
      </c>
      <c r="E163">
        <v>438</v>
      </c>
      <c r="F163" t="s">
        <v>32</v>
      </c>
      <c r="G163" t="s">
        <v>16</v>
      </c>
      <c r="H163" t="s">
        <v>17</v>
      </c>
      <c r="I163" t="s">
        <v>18</v>
      </c>
    </row>
    <row r="164" spans="1:9">
      <c r="A164" t="s">
        <v>12</v>
      </c>
      <c r="B164" t="s">
        <v>29</v>
      </c>
      <c r="C164" t="s">
        <v>27</v>
      </c>
      <c r="F164" t="s">
        <v>32</v>
      </c>
      <c r="G164" t="s">
        <v>16</v>
      </c>
      <c r="H164" t="s">
        <v>28</v>
      </c>
      <c r="I164" t="s">
        <v>18</v>
      </c>
    </row>
    <row r="165" spans="1:9">
      <c r="A165" t="s">
        <v>12</v>
      </c>
      <c r="B165" t="s">
        <v>29</v>
      </c>
      <c r="C165" t="s">
        <v>19</v>
      </c>
      <c r="D165">
        <v>29839533.280000001</v>
      </c>
      <c r="E165">
        <v>354</v>
      </c>
      <c r="F165" t="s">
        <v>32</v>
      </c>
      <c r="G165" t="s">
        <v>16</v>
      </c>
      <c r="H165" t="s">
        <v>20</v>
      </c>
      <c r="I165" t="s">
        <v>18</v>
      </c>
    </row>
    <row r="166" spans="1:9">
      <c r="A166" t="s">
        <v>12</v>
      </c>
      <c r="B166" t="s">
        <v>29</v>
      </c>
      <c r="C166" t="s">
        <v>14</v>
      </c>
      <c r="D166">
        <v>6996</v>
      </c>
      <c r="E166">
        <v>288</v>
      </c>
      <c r="F166" t="s">
        <v>32</v>
      </c>
      <c r="G166" t="s">
        <v>16</v>
      </c>
      <c r="H166" t="s">
        <v>17</v>
      </c>
      <c r="I166" t="s">
        <v>21</v>
      </c>
    </row>
    <row r="167" spans="1:9">
      <c r="A167" t="s">
        <v>12</v>
      </c>
      <c r="B167" t="s">
        <v>29</v>
      </c>
      <c r="C167" t="s">
        <v>27</v>
      </c>
      <c r="F167" t="s">
        <v>32</v>
      </c>
      <c r="G167" t="s">
        <v>16</v>
      </c>
      <c r="H167" t="s">
        <v>28</v>
      </c>
      <c r="I167" t="s">
        <v>21</v>
      </c>
    </row>
    <row r="168" spans="1:9">
      <c r="A168" t="s">
        <v>12</v>
      </c>
      <c r="B168" t="s">
        <v>29</v>
      </c>
      <c r="C168" t="s">
        <v>19</v>
      </c>
      <c r="D168">
        <v>14469580.49</v>
      </c>
      <c r="E168">
        <v>222</v>
      </c>
      <c r="F168" t="s">
        <v>32</v>
      </c>
      <c r="G168" t="s">
        <v>16</v>
      </c>
      <c r="H168" t="s">
        <v>20</v>
      </c>
      <c r="I168" t="s">
        <v>21</v>
      </c>
    </row>
    <row r="169" spans="1:9">
      <c r="A169" t="s">
        <v>12</v>
      </c>
      <c r="B169" t="s">
        <v>30</v>
      </c>
      <c r="C169" t="s">
        <v>14</v>
      </c>
      <c r="D169">
        <v>71576</v>
      </c>
      <c r="E169">
        <v>63</v>
      </c>
      <c r="F169" t="s">
        <v>32</v>
      </c>
      <c r="G169" t="s">
        <v>16</v>
      </c>
      <c r="H169" t="s">
        <v>17</v>
      </c>
      <c r="I169" t="s">
        <v>18</v>
      </c>
    </row>
    <row r="170" spans="1:9">
      <c r="A170" t="s">
        <v>12</v>
      </c>
      <c r="B170" t="s">
        <v>30</v>
      </c>
      <c r="C170" t="s">
        <v>27</v>
      </c>
      <c r="F170" t="s">
        <v>32</v>
      </c>
      <c r="G170" t="s">
        <v>16</v>
      </c>
      <c r="H170" t="s">
        <v>28</v>
      </c>
      <c r="I170" t="s">
        <v>18</v>
      </c>
    </row>
    <row r="171" spans="1:9">
      <c r="A171" t="s">
        <v>12</v>
      </c>
      <c r="B171" t="s">
        <v>30</v>
      </c>
      <c r="C171" t="s">
        <v>19</v>
      </c>
      <c r="D171">
        <v>1531699.4</v>
      </c>
      <c r="E171">
        <v>21</v>
      </c>
      <c r="F171" t="s">
        <v>32</v>
      </c>
      <c r="G171" t="s">
        <v>16</v>
      </c>
      <c r="H171" t="s">
        <v>20</v>
      </c>
      <c r="I171" t="s">
        <v>18</v>
      </c>
    </row>
    <row r="172" spans="1:9">
      <c r="A172" t="s">
        <v>12</v>
      </c>
      <c r="B172" t="s">
        <v>30</v>
      </c>
      <c r="C172" t="s">
        <v>14</v>
      </c>
      <c r="D172">
        <v>190569</v>
      </c>
      <c r="E172">
        <v>72</v>
      </c>
      <c r="F172" t="s">
        <v>32</v>
      </c>
      <c r="G172" t="s">
        <v>16</v>
      </c>
      <c r="H172" t="s">
        <v>17</v>
      </c>
      <c r="I172" t="s">
        <v>21</v>
      </c>
    </row>
    <row r="173" spans="1:9">
      <c r="A173" t="s">
        <v>12</v>
      </c>
      <c r="B173" t="s">
        <v>30</v>
      </c>
      <c r="C173" t="s">
        <v>27</v>
      </c>
      <c r="F173" t="s">
        <v>32</v>
      </c>
      <c r="G173" t="s">
        <v>16</v>
      </c>
      <c r="H173" t="s">
        <v>28</v>
      </c>
      <c r="I173" t="s">
        <v>21</v>
      </c>
    </row>
    <row r="174" spans="1:9">
      <c r="A174" t="s">
        <v>12</v>
      </c>
      <c r="B174" t="s">
        <v>30</v>
      </c>
      <c r="C174" t="s">
        <v>19</v>
      </c>
      <c r="F174" t="s">
        <v>32</v>
      </c>
      <c r="G174" t="s">
        <v>16</v>
      </c>
      <c r="H174" t="s">
        <v>20</v>
      </c>
      <c r="I174" t="s">
        <v>21</v>
      </c>
    </row>
    <row r="175" spans="1:9">
      <c r="A175" t="s">
        <v>12</v>
      </c>
      <c r="B175" t="s">
        <v>13</v>
      </c>
      <c r="C175" t="s">
        <v>23</v>
      </c>
      <c r="F175" t="s">
        <v>34</v>
      </c>
      <c r="G175" t="s">
        <v>16</v>
      </c>
      <c r="H175" t="s">
        <v>24</v>
      </c>
      <c r="I175" t="s">
        <v>18</v>
      </c>
    </row>
    <row r="176" spans="1:9">
      <c r="A176" t="s">
        <v>12</v>
      </c>
      <c r="B176" t="s">
        <v>13</v>
      </c>
      <c r="C176" t="s">
        <v>14</v>
      </c>
      <c r="D176">
        <v>120553</v>
      </c>
      <c r="E176">
        <v>322962</v>
      </c>
      <c r="F176" t="s">
        <v>34</v>
      </c>
      <c r="G176" t="s">
        <v>16</v>
      </c>
      <c r="H176" t="s">
        <v>17</v>
      </c>
      <c r="I176" t="s">
        <v>18</v>
      </c>
    </row>
    <row r="177" spans="1:9">
      <c r="A177" t="s">
        <v>12</v>
      </c>
      <c r="B177" t="s">
        <v>13</v>
      </c>
      <c r="C177" t="s">
        <v>25</v>
      </c>
      <c r="F177" t="s">
        <v>34</v>
      </c>
      <c r="G177" t="s">
        <v>16</v>
      </c>
      <c r="H177" t="s">
        <v>26</v>
      </c>
      <c r="I177" t="s">
        <v>18</v>
      </c>
    </row>
    <row r="178" spans="1:9">
      <c r="A178" t="s">
        <v>12</v>
      </c>
      <c r="B178" t="s">
        <v>13</v>
      </c>
      <c r="C178" t="s">
        <v>27</v>
      </c>
      <c r="F178" t="s">
        <v>34</v>
      </c>
      <c r="G178" t="s">
        <v>16</v>
      </c>
      <c r="H178" t="s">
        <v>28</v>
      </c>
      <c r="I178" t="s">
        <v>18</v>
      </c>
    </row>
    <row r="179" spans="1:9">
      <c r="A179" t="s">
        <v>12</v>
      </c>
      <c r="B179" t="s">
        <v>13</v>
      </c>
      <c r="C179" t="s">
        <v>19</v>
      </c>
      <c r="D179">
        <v>14192743.83</v>
      </c>
      <c r="E179">
        <v>5265</v>
      </c>
      <c r="F179" t="s">
        <v>34</v>
      </c>
      <c r="G179" t="s">
        <v>16</v>
      </c>
      <c r="H179" t="s">
        <v>20</v>
      </c>
      <c r="I179" t="s">
        <v>18</v>
      </c>
    </row>
    <row r="180" spans="1:9">
      <c r="A180" t="s">
        <v>12</v>
      </c>
      <c r="B180" t="s">
        <v>13</v>
      </c>
      <c r="C180" t="s">
        <v>23</v>
      </c>
      <c r="F180" t="s">
        <v>34</v>
      </c>
      <c r="G180" t="s">
        <v>16</v>
      </c>
      <c r="H180" t="s">
        <v>24</v>
      </c>
      <c r="I180" t="s">
        <v>21</v>
      </c>
    </row>
    <row r="181" spans="1:9">
      <c r="A181" t="s">
        <v>12</v>
      </c>
      <c r="B181" t="s">
        <v>13</v>
      </c>
      <c r="C181" t="s">
        <v>14</v>
      </c>
      <c r="D181">
        <v>46742</v>
      </c>
      <c r="E181">
        <v>307629</v>
      </c>
      <c r="F181" t="s">
        <v>34</v>
      </c>
      <c r="G181" t="s">
        <v>16</v>
      </c>
      <c r="H181" t="s">
        <v>17</v>
      </c>
      <c r="I181" t="s">
        <v>21</v>
      </c>
    </row>
    <row r="182" spans="1:9">
      <c r="A182" t="s">
        <v>12</v>
      </c>
      <c r="B182" t="s">
        <v>13</v>
      </c>
      <c r="C182" t="s">
        <v>25</v>
      </c>
      <c r="F182" t="s">
        <v>34</v>
      </c>
      <c r="G182" t="s">
        <v>16</v>
      </c>
      <c r="H182" t="s">
        <v>26</v>
      </c>
      <c r="I182" t="s">
        <v>21</v>
      </c>
    </row>
    <row r="183" spans="1:9">
      <c r="A183" t="s">
        <v>12</v>
      </c>
      <c r="B183" t="s">
        <v>13</v>
      </c>
      <c r="C183" t="s">
        <v>27</v>
      </c>
      <c r="F183" t="s">
        <v>34</v>
      </c>
      <c r="G183" t="s">
        <v>16</v>
      </c>
      <c r="H183" t="s">
        <v>28</v>
      </c>
      <c r="I183" t="s">
        <v>21</v>
      </c>
    </row>
    <row r="184" spans="1:9">
      <c r="A184" t="s">
        <v>12</v>
      </c>
      <c r="B184" t="s">
        <v>13</v>
      </c>
      <c r="C184" t="s">
        <v>19</v>
      </c>
      <c r="D184">
        <v>14371160.74</v>
      </c>
      <c r="E184">
        <v>5073</v>
      </c>
      <c r="F184" t="s">
        <v>34</v>
      </c>
      <c r="G184" t="s">
        <v>16</v>
      </c>
      <c r="H184" t="s">
        <v>20</v>
      </c>
      <c r="I184" t="s">
        <v>21</v>
      </c>
    </row>
    <row r="185" spans="1:9">
      <c r="A185" t="s">
        <v>12</v>
      </c>
      <c r="B185" t="s">
        <v>22</v>
      </c>
      <c r="C185" t="s">
        <v>23</v>
      </c>
      <c r="D185">
        <v>1047784</v>
      </c>
      <c r="E185">
        <v>6219</v>
      </c>
      <c r="F185" t="s">
        <v>34</v>
      </c>
      <c r="G185" t="s">
        <v>16</v>
      </c>
      <c r="H185" t="s">
        <v>24</v>
      </c>
      <c r="I185" t="s">
        <v>18</v>
      </c>
    </row>
    <row r="186" spans="1:9">
      <c r="A186" t="s">
        <v>12</v>
      </c>
      <c r="B186" t="s">
        <v>22</v>
      </c>
      <c r="C186" t="s">
        <v>14</v>
      </c>
      <c r="D186">
        <v>25016593</v>
      </c>
      <c r="E186">
        <v>394296</v>
      </c>
      <c r="F186" t="s">
        <v>34</v>
      </c>
      <c r="G186" t="s">
        <v>16</v>
      </c>
      <c r="H186" t="s">
        <v>17</v>
      </c>
      <c r="I186" t="s">
        <v>18</v>
      </c>
    </row>
    <row r="187" spans="1:9">
      <c r="A187" t="s">
        <v>12</v>
      </c>
      <c r="B187" t="s">
        <v>22</v>
      </c>
      <c r="C187" t="s">
        <v>25</v>
      </c>
      <c r="D187">
        <v>11906</v>
      </c>
      <c r="E187">
        <v>6219</v>
      </c>
      <c r="F187" t="s">
        <v>34</v>
      </c>
      <c r="G187" t="s">
        <v>16</v>
      </c>
      <c r="H187" t="s">
        <v>26</v>
      </c>
      <c r="I187" t="s">
        <v>18</v>
      </c>
    </row>
    <row r="188" spans="1:9">
      <c r="A188" t="s">
        <v>12</v>
      </c>
      <c r="B188" t="s">
        <v>22</v>
      </c>
      <c r="C188" t="s">
        <v>27</v>
      </c>
      <c r="D188">
        <v>478474776.68000001</v>
      </c>
      <c r="E188">
        <v>44112</v>
      </c>
      <c r="F188" t="s">
        <v>34</v>
      </c>
      <c r="G188" t="s">
        <v>16</v>
      </c>
      <c r="H188" t="s">
        <v>28</v>
      </c>
      <c r="I188" t="s">
        <v>18</v>
      </c>
    </row>
    <row r="189" spans="1:9">
      <c r="A189" t="s">
        <v>12</v>
      </c>
      <c r="B189" t="s">
        <v>22</v>
      </c>
      <c r="C189" t="s">
        <v>19</v>
      </c>
      <c r="D189">
        <v>16529661755.25</v>
      </c>
      <c r="E189">
        <v>338610</v>
      </c>
      <c r="F189" t="s">
        <v>34</v>
      </c>
      <c r="G189" t="s">
        <v>16</v>
      </c>
      <c r="H189" t="s">
        <v>20</v>
      </c>
      <c r="I189" t="s">
        <v>18</v>
      </c>
    </row>
    <row r="190" spans="1:9">
      <c r="A190" t="s">
        <v>12</v>
      </c>
      <c r="B190" t="s">
        <v>22</v>
      </c>
      <c r="C190" t="s">
        <v>23</v>
      </c>
      <c r="D190">
        <v>200554</v>
      </c>
      <c r="E190">
        <v>1236</v>
      </c>
      <c r="F190" t="s">
        <v>34</v>
      </c>
      <c r="G190" t="s">
        <v>16</v>
      </c>
      <c r="H190" t="s">
        <v>24</v>
      </c>
      <c r="I190" t="s">
        <v>21</v>
      </c>
    </row>
    <row r="191" spans="1:9">
      <c r="A191" t="s">
        <v>12</v>
      </c>
      <c r="B191" t="s">
        <v>22</v>
      </c>
      <c r="C191" t="s">
        <v>14</v>
      </c>
      <c r="D191">
        <v>31239170</v>
      </c>
      <c r="E191">
        <v>367713</v>
      </c>
      <c r="F191" t="s">
        <v>34</v>
      </c>
      <c r="G191" t="s">
        <v>16</v>
      </c>
      <c r="H191" t="s">
        <v>17</v>
      </c>
      <c r="I191" t="s">
        <v>21</v>
      </c>
    </row>
    <row r="192" spans="1:9">
      <c r="A192" t="s">
        <v>12</v>
      </c>
      <c r="B192" t="s">
        <v>22</v>
      </c>
      <c r="C192" t="s">
        <v>25</v>
      </c>
      <c r="D192">
        <v>2352</v>
      </c>
      <c r="E192">
        <v>1236</v>
      </c>
      <c r="F192" t="s">
        <v>34</v>
      </c>
      <c r="G192" t="s">
        <v>16</v>
      </c>
      <c r="H192" t="s">
        <v>26</v>
      </c>
      <c r="I192" t="s">
        <v>21</v>
      </c>
    </row>
    <row r="193" spans="1:9">
      <c r="A193" t="s">
        <v>12</v>
      </c>
      <c r="B193" t="s">
        <v>22</v>
      </c>
      <c r="C193" t="s">
        <v>27</v>
      </c>
      <c r="D193">
        <v>705722697.94000006</v>
      </c>
      <c r="E193">
        <v>53541</v>
      </c>
      <c r="F193" t="s">
        <v>34</v>
      </c>
      <c r="G193" t="s">
        <v>16</v>
      </c>
      <c r="H193" t="s">
        <v>28</v>
      </c>
      <c r="I193" t="s">
        <v>21</v>
      </c>
    </row>
    <row r="194" spans="1:9">
      <c r="A194" t="s">
        <v>12</v>
      </c>
      <c r="B194" t="s">
        <v>22</v>
      </c>
      <c r="C194" t="s">
        <v>19</v>
      </c>
      <c r="D194">
        <v>12796626180.799999</v>
      </c>
      <c r="E194">
        <v>314535</v>
      </c>
      <c r="F194" t="s">
        <v>34</v>
      </c>
      <c r="G194" t="s">
        <v>16</v>
      </c>
      <c r="H194" t="s">
        <v>20</v>
      </c>
      <c r="I194" t="s">
        <v>21</v>
      </c>
    </row>
    <row r="195" spans="1:9">
      <c r="A195" t="s">
        <v>12</v>
      </c>
      <c r="B195" t="s">
        <v>22</v>
      </c>
      <c r="C195" t="s">
        <v>14</v>
      </c>
      <c r="F195" t="s">
        <v>34</v>
      </c>
      <c r="G195" t="s">
        <v>16</v>
      </c>
      <c r="H195" t="s">
        <v>17</v>
      </c>
      <c r="I195" t="s">
        <v>33</v>
      </c>
    </row>
    <row r="196" spans="1:9">
      <c r="A196" t="s">
        <v>12</v>
      </c>
      <c r="B196" t="s">
        <v>22</v>
      </c>
      <c r="C196" t="s">
        <v>27</v>
      </c>
      <c r="F196" t="s">
        <v>34</v>
      </c>
      <c r="G196" t="s">
        <v>16</v>
      </c>
      <c r="H196" t="s">
        <v>28</v>
      </c>
      <c r="I196" t="s">
        <v>33</v>
      </c>
    </row>
    <row r="197" spans="1:9">
      <c r="A197" t="s">
        <v>12</v>
      </c>
      <c r="B197" t="s">
        <v>22</v>
      </c>
      <c r="C197" t="s">
        <v>19</v>
      </c>
      <c r="F197" t="s">
        <v>34</v>
      </c>
      <c r="G197" t="s">
        <v>16</v>
      </c>
      <c r="H197" t="s">
        <v>20</v>
      </c>
      <c r="I197" t="s">
        <v>33</v>
      </c>
    </row>
    <row r="198" spans="1:9">
      <c r="A198" t="s">
        <v>12</v>
      </c>
      <c r="B198" t="s">
        <v>29</v>
      </c>
      <c r="C198" t="s">
        <v>23</v>
      </c>
      <c r="D198">
        <v>1782700</v>
      </c>
      <c r="E198">
        <v>8883</v>
      </c>
      <c r="F198" t="s">
        <v>34</v>
      </c>
      <c r="G198" t="s">
        <v>16</v>
      </c>
      <c r="H198" t="s">
        <v>24</v>
      </c>
      <c r="I198" t="s">
        <v>18</v>
      </c>
    </row>
    <row r="199" spans="1:9">
      <c r="A199" t="s">
        <v>12</v>
      </c>
      <c r="B199" t="s">
        <v>29</v>
      </c>
      <c r="C199" t="s">
        <v>14</v>
      </c>
      <c r="D199">
        <v>171547519</v>
      </c>
      <c r="E199">
        <v>968304</v>
      </c>
      <c r="F199" t="s">
        <v>34</v>
      </c>
      <c r="G199" t="s">
        <v>16</v>
      </c>
      <c r="H199" t="s">
        <v>17</v>
      </c>
      <c r="I199" t="s">
        <v>18</v>
      </c>
    </row>
    <row r="200" spans="1:9">
      <c r="A200" t="s">
        <v>12</v>
      </c>
      <c r="B200" t="s">
        <v>29</v>
      </c>
      <c r="C200" t="s">
        <v>25</v>
      </c>
      <c r="D200">
        <v>18691</v>
      </c>
      <c r="E200">
        <v>8883</v>
      </c>
      <c r="F200" t="s">
        <v>34</v>
      </c>
      <c r="G200" t="s">
        <v>16</v>
      </c>
      <c r="H200" t="s">
        <v>26</v>
      </c>
      <c r="I200" t="s">
        <v>18</v>
      </c>
    </row>
    <row r="201" spans="1:9">
      <c r="A201" t="s">
        <v>12</v>
      </c>
      <c r="B201" t="s">
        <v>29</v>
      </c>
      <c r="C201" t="s">
        <v>27</v>
      </c>
      <c r="D201">
        <v>1583358539.3</v>
      </c>
      <c r="E201">
        <v>98112</v>
      </c>
      <c r="F201" t="s">
        <v>34</v>
      </c>
      <c r="G201" t="s">
        <v>16</v>
      </c>
      <c r="H201" t="s">
        <v>28</v>
      </c>
      <c r="I201" t="s">
        <v>18</v>
      </c>
    </row>
    <row r="202" spans="1:9">
      <c r="A202" t="s">
        <v>12</v>
      </c>
      <c r="B202" t="s">
        <v>29</v>
      </c>
      <c r="C202" t="s">
        <v>19</v>
      </c>
      <c r="D202">
        <v>74858607171.610001</v>
      </c>
      <c r="E202">
        <v>835125</v>
      </c>
      <c r="F202" t="s">
        <v>34</v>
      </c>
      <c r="G202" t="s">
        <v>16</v>
      </c>
      <c r="H202" t="s">
        <v>20</v>
      </c>
      <c r="I202" t="s">
        <v>18</v>
      </c>
    </row>
    <row r="203" spans="1:9">
      <c r="A203" t="s">
        <v>12</v>
      </c>
      <c r="B203" t="s">
        <v>29</v>
      </c>
      <c r="C203" t="s">
        <v>23</v>
      </c>
      <c r="D203">
        <v>350957</v>
      </c>
      <c r="E203">
        <v>1947</v>
      </c>
      <c r="F203" t="s">
        <v>34</v>
      </c>
      <c r="G203" t="s">
        <v>16</v>
      </c>
      <c r="H203" t="s">
        <v>24</v>
      </c>
      <c r="I203" t="s">
        <v>21</v>
      </c>
    </row>
    <row r="204" spans="1:9">
      <c r="A204" t="s">
        <v>12</v>
      </c>
      <c r="B204" t="s">
        <v>29</v>
      </c>
      <c r="C204" t="s">
        <v>14</v>
      </c>
      <c r="D204">
        <v>199973763</v>
      </c>
      <c r="E204">
        <v>983703</v>
      </c>
      <c r="F204" t="s">
        <v>34</v>
      </c>
      <c r="G204" t="s">
        <v>16</v>
      </c>
      <c r="H204" t="s">
        <v>17</v>
      </c>
      <c r="I204" t="s">
        <v>21</v>
      </c>
    </row>
    <row r="205" spans="1:9">
      <c r="A205" t="s">
        <v>12</v>
      </c>
      <c r="B205" t="s">
        <v>29</v>
      </c>
      <c r="C205" t="s">
        <v>25</v>
      </c>
      <c r="D205">
        <v>3810</v>
      </c>
      <c r="E205">
        <v>1947</v>
      </c>
      <c r="F205" t="s">
        <v>34</v>
      </c>
      <c r="G205" t="s">
        <v>16</v>
      </c>
      <c r="H205" t="s">
        <v>26</v>
      </c>
      <c r="I205" t="s">
        <v>21</v>
      </c>
    </row>
    <row r="206" spans="1:9">
      <c r="A206" t="s">
        <v>12</v>
      </c>
      <c r="B206" t="s">
        <v>29</v>
      </c>
      <c r="C206" t="s">
        <v>27</v>
      </c>
      <c r="D206">
        <v>2161188310.2800002</v>
      </c>
      <c r="E206">
        <v>119379</v>
      </c>
      <c r="F206" t="s">
        <v>34</v>
      </c>
      <c r="G206" t="s">
        <v>16</v>
      </c>
      <c r="H206" t="s">
        <v>28</v>
      </c>
      <c r="I206" t="s">
        <v>21</v>
      </c>
    </row>
    <row r="207" spans="1:9">
      <c r="A207" t="s">
        <v>12</v>
      </c>
      <c r="B207" t="s">
        <v>29</v>
      </c>
      <c r="C207" t="s">
        <v>19</v>
      </c>
      <c r="D207">
        <v>53504024029.440002</v>
      </c>
      <c r="E207">
        <v>810834</v>
      </c>
      <c r="F207" t="s">
        <v>34</v>
      </c>
      <c r="G207" t="s">
        <v>16</v>
      </c>
      <c r="H207" t="s">
        <v>20</v>
      </c>
      <c r="I207" t="s">
        <v>21</v>
      </c>
    </row>
    <row r="208" spans="1:9">
      <c r="A208" t="s">
        <v>12</v>
      </c>
      <c r="B208" t="s">
        <v>29</v>
      </c>
      <c r="C208" t="s">
        <v>14</v>
      </c>
      <c r="F208" t="s">
        <v>34</v>
      </c>
      <c r="G208" t="s">
        <v>16</v>
      </c>
      <c r="H208" t="s">
        <v>17</v>
      </c>
      <c r="I208" t="s">
        <v>33</v>
      </c>
    </row>
    <row r="209" spans="1:9">
      <c r="A209" t="s">
        <v>12</v>
      </c>
      <c r="B209" t="s">
        <v>29</v>
      </c>
      <c r="C209" t="s">
        <v>19</v>
      </c>
      <c r="F209" t="s">
        <v>34</v>
      </c>
      <c r="G209" t="s">
        <v>16</v>
      </c>
      <c r="H209" t="s">
        <v>20</v>
      </c>
      <c r="I209" t="s">
        <v>33</v>
      </c>
    </row>
    <row r="210" spans="1:9">
      <c r="A210" t="s">
        <v>12</v>
      </c>
      <c r="B210" t="s">
        <v>30</v>
      </c>
      <c r="C210" t="s">
        <v>23</v>
      </c>
      <c r="D210">
        <v>75949</v>
      </c>
      <c r="E210">
        <v>513</v>
      </c>
      <c r="F210" t="s">
        <v>34</v>
      </c>
      <c r="G210" t="s">
        <v>16</v>
      </c>
      <c r="H210" t="s">
        <v>24</v>
      </c>
      <c r="I210" t="s">
        <v>18</v>
      </c>
    </row>
    <row r="211" spans="1:9">
      <c r="A211" t="s">
        <v>12</v>
      </c>
      <c r="B211" t="s">
        <v>30</v>
      </c>
      <c r="C211" t="s">
        <v>14</v>
      </c>
      <c r="D211">
        <v>1260294163</v>
      </c>
      <c r="E211">
        <v>385083</v>
      </c>
      <c r="F211" t="s">
        <v>34</v>
      </c>
      <c r="G211" t="s">
        <v>16</v>
      </c>
      <c r="H211" t="s">
        <v>17</v>
      </c>
      <c r="I211" t="s">
        <v>18</v>
      </c>
    </row>
    <row r="212" spans="1:9">
      <c r="A212" t="s">
        <v>12</v>
      </c>
      <c r="B212" t="s">
        <v>30</v>
      </c>
      <c r="C212" t="s">
        <v>25</v>
      </c>
      <c r="D212">
        <v>845</v>
      </c>
      <c r="E212">
        <v>513</v>
      </c>
      <c r="F212" t="s">
        <v>34</v>
      </c>
      <c r="G212" t="s">
        <v>16</v>
      </c>
      <c r="H212" t="s">
        <v>26</v>
      </c>
      <c r="I212" t="s">
        <v>18</v>
      </c>
    </row>
    <row r="213" spans="1:9">
      <c r="A213" t="s">
        <v>12</v>
      </c>
      <c r="B213" t="s">
        <v>30</v>
      </c>
      <c r="C213" t="s">
        <v>27</v>
      </c>
      <c r="D213">
        <v>53570138.350000001</v>
      </c>
      <c r="E213">
        <v>4677</v>
      </c>
      <c r="F213" t="s">
        <v>34</v>
      </c>
      <c r="G213" t="s">
        <v>16</v>
      </c>
      <c r="H213" t="s">
        <v>28</v>
      </c>
      <c r="I213" t="s">
        <v>18</v>
      </c>
    </row>
    <row r="214" spans="1:9">
      <c r="A214" t="s">
        <v>12</v>
      </c>
      <c r="B214" t="s">
        <v>30</v>
      </c>
      <c r="C214" t="s">
        <v>19</v>
      </c>
      <c r="D214">
        <v>4660136985.8400002</v>
      </c>
      <c r="E214">
        <v>125028</v>
      </c>
      <c r="F214" t="s">
        <v>34</v>
      </c>
      <c r="G214" t="s">
        <v>16</v>
      </c>
      <c r="H214" t="s">
        <v>20</v>
      </c>
      <c r="I214" t="s">
        <v>18</v>
      </c>
    </row>
    <row r="215" spans="1:9">
      <c r="A215" t="s">
        <v>12</v>
      </c>
      <c r="B215" t="s">
        <v>30</v>
      </c>
      <c r="C215" t="s">
        <v>23</v>
      </c>
      <c r="D215">
        <v>10904</v>
      </c>
      <c r="E215">
        <v>105</v>
      </c>
      <c r="F215" t="s">
        <v>34</v>
      </c>
      <c r="G215" t="s">
        <v>16</v>
      </c>
      <c r="H215" t="s">
        <v>24</v>
      </c>
      <c r="I215" t="s">
        <v>21</v>
      </c>
    </row>
    <row r="216" spans="1:9">
      <c r="A216" t="s">
        <v>12</v>
      </c>
      <c r="B216" t="s">
        <v>30</v>
      </c>
      <c r="C216" t="s">
        <v>14</v>
      </c>
      <c r="D216">
        <v>1607309188</v>
      </c>
      <c r="E216">
        <v>428571</v>
      </c>
      <c r="F216" t="s">
        <v>34</v>
      </c>
      <c r="G216" t="s">
        <v>16</v>
      </c>
      <c r="H216" t="s">
        <v>17</v>
      </c>
      <c r="I216" t="s">
        <v>21</v>
      </c>
    </row>
    <row r="217" spans="1:9">
      <c r="A217" t="s">
        <v>12</v>
      </c>
      <c r="B217" t="s">
        <v>30</v>
      </c>
      <c r="C217" t="s">
        <v>25</v>
      </c>
      <c r="D217">
        <v>163</v>
      </c>
      <c r="E217">
        <v>108</v>
      </c>
      <c r="F217" t="s">
        <v>34</v>
      </c>
      <c r="G217" t="s">
        <v>16</v>
      </c>
      <c r="H217" t="s">
        <v>26</v>
      </c>
      <c r="I217" t="s">
        <v>21</v>
      </c>
    </row>
    <row r="218" spans="1:9">
      <c r="A218" t="s">
        <v>12</v>
      </c>
      <c r="B218" t="s">
        <v>30</v>
      </c>
      <c r="C218" t="s">
        <v>27</v>
      </c>
      <c r="D218">
        <v>67462821.340000004</v>
      </c>
      <c r="E218">
        <v>5538</v>
      </c>
      <c r="F218" t="s">
        <v>34</v>
      </c>
      <c r="G218" t="s">
        <v>16</v>
      </c>
      <c r="H218" t="s">
        <v>28</v>
      </c>
      <c r="I218" t="s">
        <v>21</v>
      </c>
    </row>
    <row r="219" spans="1:9">
      <c r="A219" t="s">
        <v>12</v>
      </c>
      <c r="B219" t="s">
        <v>30</v>
      </c>
      <c r="C219" t="s">
        <v>19</v>
      </c>
      <c r="D219">
        <v>2797733874.4099998</v>
      </c>
      <c r="E219">
        <v>98760</v>
      </c>
      <c r="F219" t="s">
        <v>34</v>
      </c>
      <c r="G219" t="s">
        <v>16</v>
      </c>
      <c r="H219" t="s">
        <v>20</v>
      </c>
      <c r="I219" t="s">
        <v>21</v>
      </c>
    </row>
    <row r="220" spans="1:9">
      <c r="A220" t="s">
        <v>31</v>
      </c>
      <c r="B220" t="s">
        <v>13</v>
      </c>
      <c r="C220" t="s">
        <v>23</v>
      </c>
      <c r="F220" t="s">
        <v>34</v>
      </c>
      <c r="G220" t="s">
        <v>16</v>
      </c>
      <c r="H220" t="s">
        <v>24</v>
      </c>
      <c r="I220" t="s">
        <v>18</v>
      </c>
    </row>
    <row r="221" spans="1:9">
      <c r="A221" t="s">
        <v>31</v>
      </c>
      <c r="B221" t="s">
        <v>13</v>
      </c>
      <c r="C221" t="s">
        <v>14</v>
      </c>
      <c r="D221">
        <v>1446</v>
      </c>
      <c r="E221">
        <v>123438</v>
      </c>
      <c r="F221" t="s">
        <v>34</v>
      </c>
      <c r="G221" t="s">
        <v>16</v>
      </c>
      <c r="H221" t="s">
        <v>17</v>
      </c>
      <c r="I221" t="s">
        <v>18</v>
      </c>
    </row>
    <row r="222" spans="1:9">
      <c r="A222" t="s">
        <v>31</v>
      </c>
      <c r="B222" t="s">
        <v>13</v>
      </c>
      <c r="C222" t="s">
        <v>25</v>
      </c>
      <c r="F222" t="s">
        <v>34</v>
      </c>
      <c r="G222" t="s">
        <v>16</v>
      </c>
      <c r="H222" t="s">
        <v>26</v>
      </c>
      <c r="I222" t="s">
        <v>18</v>
      </c>
    </row>
    <row r="223" spans="1:9">
      <c r="A223" t="s">
        <v>31</v>
      </c>
      <c r="B223" t="s">
        <v>13</v>
      </c>
      <c r="C223" t="s">
        <v>27</v>
      </c>
      <c r="F223" t="s">
        <v>34</v>
      </c>
      <c r="G223" t="s">
        <v>16</v>
      </c>
      <c r="H223" t="s">
        <v>28</v>
      </c>
      <c r="I223" t="s">
        <v>18</v>
      </c>
    </row>
    <row r="224" spans="1:9">
      <c r="A224" t="s">
        <v>31</v>
      </c>
      <c r="B224" t="s">
        <v>13</v>
      </c>
      <c r="C224" t="s">
        <v>19</v>
      </c>
      <c r="D224">
        <v>4290894.38</v>
      </c>
      <c r="E224">
        <v>1509</v>
      </c>
      <c r="F224" t="s">
        <v>34</v>
      </c>
      <c r="G224" t="s">
        <v>16</v>
      </c>
      <c r="H224" t="s">
        <v>20</v>
      </c>
      <c r="I224" t="s">
        <v>18</v>
      </c>
    </row>
    <row r="225" spans="1:9">
      <c r="A225" t="s">
        <v>31</v>
      </c>
      <c r="B225" t="s">
        <v>13</v>
      </c>
      <c r="C225" t="s">
        <v>23</v>
      </c>
      <c r="F225" t="s">
        <v>34</v>
      </c>
      <c r="G225" t="s">
        <v>16</v>
      </c>
      <c r="H225" t="s">
        <v>24</v>
      </c>
      <c r="I225" t="s">
        <v>21</v>
      </c>
    </row>
    <row r="226" spans="1:9">
      <c r="A226" t="s">
        <v>31</v>
      </c>
      <c r="B226" t="s">
        <v>13</v>
      </c>
      <c r="C226" t="s">
        <v>14</v>
      </c>
      <c r="D226">
        <v>24989</v>
      </c>
      <c r="E226">
        <v>116016</v>
      </c>
      <c r="F226" t="s">
        <v>34</v>
      </c>
      <c r="G226" t="s">
        <v>16</v>
      </c>
      <c r="H226" t="s">
        <v>17</v>
      </c>
      <c r="I226" t="s">
        <v>21</v>
      </c>
    </row>
    <row r="227" spans="1:9">
      <c r="A227" t="s">
        <v>31</v>
      </c>
      <c r="B227" t="s">
        <v>13</v>
      </c>
      <c r="C227" t="s">
        <v>25</v>
      </c>
      <c r="F227" t="s">
        <v>34</v>
      </c>
      <c r="G227" t="s">
        <v>16</v>
      </c>
      <c r="H227" t="s">
        <v>26</v>
      </c>
      <c r="I227" t="s">
        <v>21</v>
      </c>
    </row>
    <row r="228" spans="1:9">
      <c r="A228" t="s">
        <v>31</v>
      </c>
      <c r="B228" t="s">
        <v>13</v>
      </c>
      <c r="C228" t="s">
        <v>27</v>
      </c>
      <c r="F228" t="s">
        <v>34</v>
      </c>
      <c r="G228" t="s">
        <v>16</v>
      </c>
      <c r="H228" t="s">
        <v>28</v>
      </c>
      <c r="I228" t="s">
        <v>21</v>
      </c>
    </row>
    <row r="229" spans="1:9">
      <c r="A229" t="s">
        <v>31</v>
      </c>
      <c r="B229" t="s">
        <v>13</v>
      </c>
      <c r="C229" t="s">
        <v>19</v>
      </c>
      <c r="D229">
        <v>3663288.57</v>
      </c>
      <c r="E229">
        <v>1518</v>
      </c>
      <c r="F229" t="s">
        <v>34</v>
      </c>
      <c r="G229" t="s">
        <v>16</v>
      </c>
      <c r="H229" t="s">
        <v>20</v>
      </c>
      <c r="I229" t="s">
        <v>21</v>
      </c>
    </row>
    <row r="230" spans="1:9">
      <c r="A230" t="s">
        <v>31</v>
      </c>
      <c r="B230" t="s">
        <v>22</v>
      </c>
      <c r="C230" t="s">
        <v>23</v>
      </c>
      <c r="D230">
        <v>1522742</v>
      </c>
      <c r="E230">
        <v>6243</v>
      </c>
      <c r="F230" t="s">
        <v>34</v>
      </c>
      <c r="G230" t="s">
        <v>16</v>
      </c>
      <c r="H230" t="s">
        <v>24</v>
      </c>
      <c r="I230" t="s">
        <v>18</v>
      </c>
    </row>
    <row r="231" spans="1:9">
      <c r="A231" t="s">
        <v>31</v>
      </c>
      <c r="B231" t="s">
        <v>22</v>
      </c>
      <c r="C231" t="s">
        <v>14</v>
      </c>
      <c r="D231">
        <v>16118833</v>
      </c>
      <c r="E231">
        <v>108498</v>
      </c>
      <c r="F231" t="s">
        <v>34</v>
      </c>
      <c r="G231" t="s">
        <v>16</v>
      </c>
      <c r="H231" t="s">
        <v>17</v>
      </c>
      <c r="I231" t="s">
        <v>18</v>
      </c>
    </row>
    <row r="232" spans="1:9">
      <c r="A232" t="s">
        <v>31</v>
      </c>
      <c r="B232" t="s">
        <v>22</v>
      </c>
      <c r="C232" t="s">
        <v>25</v>
      </c>
      <c r="D232">
        <v>16003</v>
      </c>
      <c r="E232">
        <v>6243</v>
      </c>
      <c r="F232" t="s">
        <v>34</v>
      </c>
      <c r="G232" t="s">
        <v>16</v>
      </c>
      <c r="H232" t="s">
        <v>26</v>
      </c>
      <c r="I232" t="s">
        <v>18</v>
      </c>
    </row>
    <row r="233" spans="1:9">
      <c r="A233" t="s">
        <v>31</v>
      </c>
      <c r="B233" t="s">
        <v>22</v>
      </c>
      <c r="C233" t="s">
        <v>27</v>
      </c>
      <c r="D233">
        <v>360351339.54000002</v>
      </c>
      <c r="E233">
        <v>30513</v>
      </c>
      <c r="F233" t="s">
        <v>34</v>
      </c>
      <c r="G233" t="s">
        <v>16</v>
      </c>
      <c r="H233" t="s">
        <v>28</v>
      </c>
      <c r="I233" t="s">
        <v>18</v>
      </c>
    </row>
    <row r="234" spans="1:9">
      <c r="A234" t="s">
        <v>31</v>
      </c>
      <c r="B234" t="s">
        <v>22</v>
      </c>
      <c r="C234" t="s">
        <v>19</v>
      </c>
      <c r="D234">
        <v>3556847242.4499998</v>
      </c>
      <c r="E234">
        <v>87006</v>
      </c>
      <c r="F234" t="s">
        <v>34</v>
      </c>
      <c r="G234" t="s">
        <v>16</v>
      </c>
      <c r="H234" t="s">
        <v>20</v>
      </c>
      <c r="I234" t="s">
        <v>18</v>
      </c>
    </row>
    <row r="235" spans="1:9">
      <c r="A235" t="s">
        <v>31</v>
      </c>
      <c r="B235" t="s">
        <v>22</v>
      </c>
      <c r="C235" t="s">
        <v>23</v>
      </c>
      <c r="D235">
        <v>376414</v>
      </c>
      <c r="E235">
        <v>1902</v>
      </c>
      <c r="F235" t="s">
        <v>34</v>
      </c>
      <c r="G235" t="s">
        <v>16</v>
      </c>
      <c r="H235" t="s">
        <v>24</v>
      </c>
      <c r="I235" t="s">
        <v>21</v>
      </c>
    </row>
    <row r="236" spans="1:9">
      <c r="A236" t="s">
        <v>31</v>
      </c>
      <c r="B236" t="s">
        <v>22</v>
      </c>
      <c r="C236" t="s">
        <v>14</v>
      </c>
      <c r="D236">
        <v>29859336</v>
      </c>
      <c r="E236">
        <v>105978</v>
      </c>
      <c r="F236" t="s">
        <v>34</v>
      </c>
      <c r="G236" t="s">
        <v>16</v>
      </c>
      <c r="H236" t="s">
        <v>17</v>
      </c>
      <c r="I236" t="s">
        <v>21</v>
      </c>
    </row>
    <row r="237" spans="1:9">
      <c r="A237" t="s">
        <v>31</v>
      </c>
      <c r="B237" t="s">
        <v>22</v>
      </c>
      <c r="C237" t="s">
        <v>25</v>
      </c>
      <c r="D237">
        <v>4120</v>
      </c>
      <c r="E237">
        <v>1902</v>
      </c>
      <c r="F237" t="s">
        <v>34</v>
      </c>
      <c r="G237" t="s">
        <v>16</v>
      </c>
      <c r="H237" t="s">
        <v>26</v>
      </c>
      <c r="I237" t="s">
        <v>21</v>
      </c>
    </row>
    <row r="238" spans="1:9">
      <c r="A238" t="s">
        <v>31</v>
      </c>
      <c r="B238" t="s">
        <v>22</v>
      </c>
      <c r="C238" t="s">
        <v>27</v>
      </c>
      <c r="D238">
        <v>718630195.98000002</v>
      </c>
      <c r="E238">
        <v>41427</v>
      </c>
      <c r="F238" t="s">
        <v>34</v>
      </c>
      <c r="G238" t="s">
        <v>16</v>
      </c>
      <c r="H238" t="s">
        <v>28</v>
      </c>
      <c r="I238" t="s">
        <v>21</v>
      </c>
    </row>
    <row r="239" spans="1:9">
      <c r="A239" t="s">
        <v>31</v>
      </c>
      <c r="B239" t="s">
        <v>22</v>
      </c>
      <c r="C239" t="s">
        <v>19</v>
      </c>
      <c r="D239">
        <v>2588895023.1900001</v>
      </c>
      <c r="E239">
        <v>80019</v>
      </c>
      <c r="F239" t="s">
        <v>34</v>
      </c>
      <c r="G239" t="s">
        <v>16</v>
      </c>
      <c r="H239" t="s">
        <v>20</v>
      </c>
      <c r="I239" t="s">
        <v>21</v>
      </c>
    </row>
    <row r="240" spans="1:9">
      <c r="A240" t="s">
        <v>31</v>
      </c>
      <c r="B240" t="s">
        <v>22</v>
      </c>
      <c r="C240" t="s">
        <v>14</v>
      </c>
      <c r="F240" t="s">
        <v>34</v>
      </c>
      <c r="G240" t="s">
        <v>16</v>
      </c>
      <c r="H240" t="s">
        <v>17</v>
      </c>
      <c r="I240" t="s">
        <v>33</v>
      </c>
    </row>
    <row r="241" spans="1:9">
      <c r="A241" t="s">
        <v>31</v>
      </c>
      <c r="B241" t="s">
        <v>22</v>
      </c>
      <c r="C241" t="s">
        <v>27</v>
      </c>
      <c r="F241" t="s">
        <v>34</v>
      </c>
      <c r="G241" t="s">
        <v>16</v>
      </c>
      <c r="H241" t="s">
        <v>28</v>
      </c>
      <c r="I241" t="s">
        <v>33</v>
      </c>
    </row>
    <row r="242" spans="1:9">
      <c r="A242" t="s">
        <v>31</v>
      </c>
      <c r="B242" t="s">
        <v>22</v>
      </c>
      <c r="C242" t="s">
        <v>19</v>
      </c>
      <c r="F242" t="s">
        <v>34</v>
      </c>
      <c r="G242" t="s">
        <v>16</v>
      </c>
      <c r="H242" t="s">
        <v>20</v>
      </c>
      <c r="I242" t="s">
        <v>33</v>
      </c>
    </row>
    <row r="243" spans="1:9">
      <c r="A243" t="s">
        <v>31</v>
      </c>
      <c r="B243" t="s">
        <v>29</v>
      </c>
      <c r="C243" t="s">
        <v>23</v>
      </c>
      <c r="D243">
        <v>1789644</v>
      </c>
      <c r="E243">
        <v>7458</v>
      </c>
      <c r="F243" t="s">
        <v>34</v>
      </c>
      <c r="G243" t="s">
        <v>16</v>
      </c>
      <c r="H243" t="s">
        <v>24</v>
      </c>
      <c r="I243" t="s">
        <v>18</v>
      </c>
    </row>
    <row r="244" spans="1:9">
      <c r="A244" t="s">
        <v>31</v>
      </c>
      <c r="B244" t="s">
        <v>29</v>
      </c>
      <c r="C244" t="s">
        <v>14</v>
      </c>
      <c r="D244">
        <v>67197304</v>
      </c>
      <c r="E244">
        <v>155907</v>
      </c>
      <c r="F244" t="s">
        <v>34</v>
      </c>
      <c r="G244" t="s">
        <v>16</v>
      </c>
      <c r="H244" t="s">
        <v>17</v>
      </c>
      <c r="I244" t="s">
        <v>18</v>
      </c>
    </row>
    <row r="245" spans="1:9">
      <c r="A245" t="s">
        <v>31</v>
      </c>
      <c r="B245" t="s">
        <v>29</v>
      </c>
      <c r="C245" t="s">
        <v>25</v>
      </c>
      <c r="D245">
        <v>18605</v>
      </c>
      <c r="E245">
        <v>7455</v>
      </c>
      <c r="F245" t="s">
        <v>34</v>
      </c>
      <c r="G245" t="s">
        <v>16</v>
      </c>
      <c r="H245" t="s">
        <v>26</v>
      </c>
      <c r="I245" t="s">
        <v>18</v>
      </c>
    </row>
    <row r="246" spans="1:9">
      <c r="A246" t="s">
        <v>31</v>
      </c>
      <c r="B246" t="s">
        <v>29</v>
      </c>
      <c r="C246" t="s">
        <v>27</v>
      </c>
      <c r="D246">
        <v>848086130.36000001</v>
      </c>
      <c r="E246">
        <v>50562</v>
      </c>
      <c r="F246" t="s">
        <v>34</v>
      </c>
      <c r="G246" t="s">
        <v>16</v>
      </c>
      <c r="H246" t="s">
        <v>28</v>
      </c>
      <c r="I246" t="s">
        <v>18</v>
      </c>
    </row>
    <row r="247" spans="1:9">
      <c r="A247" t="s">
        <v>31</v>
      </c>
      <c r="B247" t="s">
        <v>29</v>
      </c>
      <c r="C247" t="s">
        <v>19</v>
      </c>
      <c r="D247">
        <v>8244511949.1899996</v>
      </c>
      <c r="E247">
        <v>115356</v>
      </c>
      <c r="F247" t="s">
        <v>34</v>
      </c>
      <c r="G247" t="s">
        <v>16</v>
      </c>
      <c r="H247" t="s">
        <v>20</v>
      </c>
      <c r="I247" t="s">
        <v>18</v>
      </c>
    </row>
    <row r="248" spans="1:9">
      <c r="A248" t="s">
        <v>31</v>
      </c>
      <c r="B248" t="s">
        <v>29</v>
      </c>
      <c r="C248" t="s">
        <v>23</v>
      </c>
      <c r="D248">
        <v>506079</v>
      </c>
      <c r="E248">
        <v>2466</v>
      </c>
      <c r="F248" t="s">
        <v>34</v>
      </c>
      <c r="G248" t="s">
        <v>16</v>
      </c>
      <c r="H248" t="s">
        <v>24</v>
      </c>
      <c r="I248" t="s">
        <v>21</v>
      </c>
    </row>
    <row r="249" spans="1:9">
      <c r="A249" t="s">
        <v>31</v>
      </c>
      <c r="B249" t="s">
        <v>29</v>
      </c>
      <c r="C249" t="s">
        <v>14</v>
      </c>
      <c r="D249">
        <v>92799163</v>
      </c>
      <c r="E249">
        <v>162615</v>
      </c>
      <c r="F249" t="s">
        <v>34</v>
      </c>
      <c r="G249" t="s">
        <v>16</v>
      </c>
      <c r="H249" t="s">
        <v>17</v>
      </c>
      <c r="I249" t="s">
        <v>21</v>
      </c>
    </row>
    <row r="250" spans="1:9">
      <c r="A250" t="s">
        <v>31</v>
      </c>
      <c r="B250" t="s">
        <v>29</v>
      </c>
      <c r="C250" t="s">
        <v>25</v>
      </c>
      <c r="D250">
        <v>5559</v>
      </c>
      <c r="E250">
        <v>2466</v>
      </c>
      <c r="F250" t="s">
        <v>34</v>
      </c>
      <c r="G250" t="s">
        <v>16</v>
      </c>
      <c r="H250" t="s">
        <v>26</v>
      </c>
      <c r="I250" t="s">
        <v>21</v>
      </c>
    </row>
    <row r="251" spans="1:9">
      <c r="A251" t="s">
        <v>31</v>
      </c>
      <c r="B251" t="s">
        <v>29</v>
      </c>
      <c r="C251" t="s">
        <v>27</v>
      </c>
      <c r="D251">
        <v>1270347815.47</v>
      </c>
      <c r="E251">
        <v>61674</v>
      </c>
      <c r="F251" t="s">
        <v>34</v>
      </c>
      <c r="G251" t="s">
        <v>16</v>
      </c>
      <c r="H251" t="s">
        <v>28</v>
      </c>
      <c r="I251" t="s">
        <v>21</v>
      </c>
    </row>
    <row r="252" spans="1:9">
      <c r="A252" t="s">
        <v>31</v>
      </c>
      <c r="B252" t="s">
        <v>29</v>
      </c>
      <c r="C252" t="s">
        <v>19</v>
      </c>
      <c r="D252">
        <v>6867473330.6300001</v>
      </c>
      <c r="E252">
        <v>118200</v>
      </c>
      <c r="F252" t="s">
        <v>34</v>
      </c>
      <c r="G252" t="s">
        <v>16</v>
      </c>
      <c r="H252" t="s">
        <v>20</v>
      </c>
      <c r="I252" t="s">
        <v>21</v>
      </c>
    </row>
    <row r="253" spans="1:9">
      <c r="A253" t="s">
        <v>31</v>
      </c>
      <c r="B253" t="s">
        <v>30</v>
      </c>
      <c r="C253" t="s">
        <v>23</v>
      </c>
      <c r="D253">
        <v>54012</v>
      </c>
      <c r="E253">
        <v>210</v>
      </c>
      <c r="F253" t="s">
        <v>34</v>
      </c>
      <c r="G253" t="s">
        <v>16</v>
      </c>
      <c r="H253" t="s">
        <v>24</v>
      </c>
      <c r="I253" t="s">
        <v>18</v>
      </c>
    </row>
    <row r="254" spans="1:9">
      <c r="A254" t="s">
        <v>31</v>
      </c>
      <c r="B254" t="s">
        <v>30</v>
      </c>
      <c r="C254" t="s">
        <v>14</v>
      </c>
      <c r="D254">
        <v>70536533</v>
      </c>
      <c r="E254">
        <v>34806</v>
      </c>
      <c r="F254" t="s">
        <v>34</v>
      </c>
      <c r="G254" t="s">
        <v>16</v>
      </c>
      <c r="H254" t="s">
        <v>17</v>
      </c>
      <c r="I254" t="s">
        <v>18</v>
      </c>
    </row>
    <row r="255" spans="1:9">
      <c r="A255" t="s">
        <v>31</v>
      </c>
      <c r="B255" t="s">
        <v>30</v>
      </c>
      <c r="C255" t="s">
        <v>25</v>
      </c>
      <c r="D255">
        <v>588</v>
      </c>
      <c r="E255">
        <v>207</v>
      </c>
      <c r="F255" t="s">
        <v>34</v>
      </c>
      <c r="G255" t="s">
        <v>16</v>
      </c>
      <c r="H255" t="s">
        <v>26</v>
      </c>
      <c r="I255" t="s">
        <v>18</v>
      </c>
    </row>
    <row r="256" spans="1:9">
      <c r="A256" t="s">
        <v>31</v>
      </c>
      <c r="B256" t="s">
        <v>30</v>
      </c>
      <c r="C256" t="s">
        <v>27</v>
      </c>
      <c r="D256">
        <v>3774702.76</v>
      </c>
      <c r="E256">
        <v>459</v>
      </c>
      <c r="F256" t="s">
        <v>34</v>
      </c>
      <c r="G256" t="s">
        <v>16</v>
      </c>
      <c r="H256" t="s">
        <v>28</v>
      </c>
      <c r="I256" t="s">
        <v>18</v>
      </c>
    </row>
    <row r="257" spans="1:9">
      <c r="A257" t="s">
        <v>31</v>
      </c>
      <c r="B257" t="s">
        <v>30</v>
      </c>
      <c r="C257" t="s">
        <v>19</v>
      </c>
      <c r="D257">
        <v>420185409.5</v>
      </c>
      <c r="E257">
        <v>10842</v>
      </c>
      <c r="F257" t="s">
        <v>34</v>
      </c>
      <c r="G257" t="s">
        <v>16</v>
      </c>
      <c r="H257" t="s">
        <v>20</v>
      </c>
      <c r="I257" t="s">
        <v>18</v>
      </c>
    </row>
    <row r="258" spans="1:9">
      <c r="A258" t="s">
        <v>31</v>
      </c>
      <c r="B258" t="s">
        <v>30</v>
      </c>
      <c r="C258" t="s">
        <v>23</v>
      </c>
      <c r="D258">
        <v>10805</v>
      </c>
      <c r="E258">
        <v>60</v>
      </c>
      <c r="F258" t="s">
        <v>34</v>
      </c>
      <c r="G258" t="s">
        <v>16</v>
      </c>
      <c r="H258" t="s">
        <v>24</v>
      </c>
      <c r="I258" t="s">
        <v>21</v>
      </c>
    </row>
    <row r="259" spans="1:9">
      <c r="A259" t="s">
        <v>31</v>
      </c>
      <c r="B259" t="s">
        <v>30</v>
      </c>
      <c r="C259" t="s">
        <v>14</v>
      </c>
      <c r="D259">
        <v>97627966</v>
      </c>
      <c r="E259">
        <v>39813</v>
      </c>
      <c r="F259" t="s">
        <v>34</v>
      </c>
      <c r="G259" t="s">
        <v>16</v>
      </c>
      <c r="H259" t="s">
        <v>17</v>
      </c>
      <c r="I259" t="s">
        <v>21</v>
      </c>
    </row>
    <row r="260" spans="1:9">
      <c r="A260" t="s">
        <v>31</v>
      </c>
      <c r="B260" t="s">
        <v>30</v>
      </c>
      <c r="C260" t="s">
        <v>25</v>
      </c>
      <c r="D260">
        <v>124</v>
      </c>
      <c r="E260">
        <v>60</v>
      </c>
      <c r="F260" t="s">
        <v>34</v>
      </c>
      <c r="G260" t="s">
        <v>16</v>
      </c>
      <c r="H260" t="s">
        <v>26</v>
      </c>
      <c r="I260" t="s">
        <v>21</v>
      </c>
    </row>
    <row r="261" spans="1:9">
      <c r="A261" t="s">
        <v>31</v>
      </c>
      <c r="B261" t="s">
        <v>30</v>
      </c>
      <c r="C261" t="s">
        <v>27</v>
      </c>
      <c r="D261">
        <v>3966947.67</v>
      </c>
      <c r="E261">
        <v>495</v>
      </c>
      <c r="F261" t="s">
        <v>34</v>
      </c>
      <c r="G261" t="s">
        <v>16</v>
      </c>
      <c r="H261" t="s">
        <v>28</v>
      </c>
      <c r="I261" t="s">
        <v>21</v>
      </c>
    </row>
    <row r="262" spans="1:9">
      <c r="A262" t="s">
        <v>31</v>
      </c>
      <c r="B262" t="s">
        <v>30</v>
      </c>
      <c r="C262" t="s">
        <v>19</v>
      </c>
      <c r="D262">
        <v>370166976.23000002</v>
      </c>
      <c r="E262">
        <v>11040</v>
      </c>
      <c r="F262" t="s">
        <v>34</v>
      </c>
      <c r="G262" t="s">
        <v>16</v>
      </c>
      <c r="H262" t="s">
        <v>20</v>
      </c>
      <c r="I262" t="s">
        <v>21</v>
      </c>
    </row>
    <row r="263" spans="1:9">
      <c r="A263" t="s">
        <v>12</v>
      </c>
      <c r="B263" t="s">
        <v>13</v>
      </c>
      <c r="C263" t="s">
        <v>14</v>
      </c>
      <c r="D263">
        <v>310</v>
      </c>
      <c r="E263">
        <v>231</v>
      </c>
      <c r="F263" t="s">
        <v>34</v>
      </c>
      <c r="G263" t="s">
        <v>16</v>
      </c>
      <c r="H263" t="s">
        <v>17</v>
      </c>
      <c r="I263" t="s">
        <v>18</v>
      </c>
    </row>
    <row r="264" spans="1:9">
      <c r="A264" t="s">
        <v>12</v>
      </c>
      <c r="B264" t="s">
        <v>13</v>
      </c>
      <c r="C264" t="s">
        <v>19</v>
      </c>
      <c r="F264" t="s">
        <v>34</v>
      </c>
      <c r="G264" t="s">
        <v>16</v>
      </c>
      <c r="H264" t="s">
        <v>20</v>
      </c>
      <c r="I264" t="s">
        <v>18</v>
      </c>
    </row>
    <row r="265" spans="1:9">
      <c r="A265" t="s">
        <v>12</v>
      </c>
      <c r="B265" t="s">
        <v>13</v>
      </c>
      <c r="C265" t="s">
        <v>14</v>
      </c>
      <c r="D265">
        <v>0</v>
      </c>
      <c r="E265">
        <v>165</v>
      </c>
      <c r="F265" t="s">
        <v>34</v>
      </c>
      <c r="G265" t="s">
        <v>16</v>
      </c>
      <c r="H265" t="s">
        <v>17</v>
      </c>
      <c r="I265" t="s">
        <v>21</v>
      </c>
    </row>
    <row r="266" spans="1:9">
      <c r="A266" t="s">
        <v>12</v>
      </c>
      <c r="B266" t="s">
        <v>13</v>
      </c>
      <c r="C266" t="s">
        <v>19</v>
      </c>
      <c r="F266" t="s">
        <v>34</v>
      </c>
      <c r="G266" t="s">
        <v>16</v>
      </c>
      <c r="H266" t="s">
        <v>20</v>
      </c>
      <c r="I266" t="s">
        <v>21</v>
      </c>
    </row>
    <row r="267" spans="1:9">
      <c r="A267" t="s">
        <v>12</v>
      </c>
      <c r="B267" t="s">
        <v>22</v>
      </c>
      <c r="C267" t="s">
        <v>23</v>
      </c>
      <c r="F267" t="s">
        <v>34</v>
      </c>
      <c r="G267" t="s">
        <v>16</v>
      </c>
      <c r="H267" t="s">
        <v>24</v>
      </c>
      <c r="I267" t="s">
        <v>18</v>
      </c>
    </row>
    <row r="268" spans="1:9">
      <c r="A268" t="s">
        <v>12</v>
      </c>
      <c r="B268" t="s">
        <v>22</v>
      </c>
      <c r="C268" t="s">
        <v>14</v>
      </c>
      <c r="D268">
        <v>20840</v>
      </c>
      <c r="E268">
        <v>3261</v>
      </c>
      <c r="F268" t="s">
        <v>34</v>
      </c>
      <c r="G268" t="s">
        <v>16</v>
      </c>
      <c r="H268" t="s">
        <v>17</v>
      </c>
      <c r="I268" t="s">
        <v>18</v>
      </c>
    </row>
    <row r="269" spans="1:9">
      <c r="A269" t="s">
        <v>12</v>
      </c>
      <c r="B269" t="s">
        <v>22</v>
      </c>
      <c r="C269" t="s">
        <v>25</v>
      </c>
      <c r="F269" t="s">
        <v>34</v>
      </c>
      <c r="G269" t="s">
        <v>16</v>
      </c>
      <c r="H269" t="s">
        <v>26</v>
      </c>
      <c r="I269" t="s">
        <v>18</v>
      </c>
    </row>
    <row r="270" spans="1:9">
      <c r="A270" t="s">
        <v>12</v>
      </c>
      <c r="B270" t="s">
        <v>22</v>
      </c>
      <c r="C270" t="s">
        <v>27</v>
      </c>
      <c r="D270">
        <v>325792.67</v>
      </c>
      <c r="E270">
        <v>27</v>
      </c>
      <c r="F270" t="s">
        <v>34</v>
      </c>
      <c r="G270" t="s">
        <v>16</v>
      </c>
      <c r="H270" t="s">
        <v>28</v>
      </c>
      <c r="I270" t="s">
        <v>18</v>
      </c>
    </row>
    <row r="271" spans="1:9">
      <c r="A271" t="s">
        <v>12</v>
      </c>
      <c r="B271" t="s">
        <v>22</v>
      </c>
      <c r="C271" t="s">
        <v>19</v>
      </c>
      <c r="D271">
        <v>127740638.36</v>
      </c>
      <c r="E271">
        <v>2640</v>
      </c>
      <c r="F271" t="s">
        <v>34</v>
      </c>
      <c r="G271" t="s">
        <v>16</v>
      </c>
      <c r="H271" t="s">
        <v>20</v>
      </c>
      <c r="I271" t="s">
        <v>18</v>
      </c>
    </row>
    <row r="272" spans="1:9">
      <c r="A272" t="s">
        <v>12</v>
      </c>
      <c r="B272" t="s">
        <v>22</v>
      </c>
      <c r="C272" t="s">
        <v>23</v>
      </c>
      <c r="F272" t="s">
        <v>34</v>
      </c>
      <c r="G272" t="s">
        <v>16</v>
      </c>
      <c r="H272" t="s">
        <v>24</v>
      </c>
      <c r="I272" t="s">
        <v>21</v>
      </c>
    </row>
    <row r="273" spans="1:9">
      <c r="A273" t="s">
        <v>12</v>
      </c>
      <c r="B273" t="s">
        <v>22</v>
      </c>
      <c r="C273" t="s">
        <v>14</v>
      </c>
      <c r="D273">
        <v>21279</v>
      </c>
      <c r="E273">
        <v>2253</v>
      </c>
      <c r="F273" t="s">
        <v>34</v>
      </c>
      <c r="G273" t="s">
        <v>16</v>
      </c>
      <c r="H273" t="s">
        <v>17</v>
      </c>
      <c r="I273" t="s">
        <v>21</v>
      </c>
    </row>
    <row r="274" spans="1:9">
      <c r="A274" t="s">
        <v>12</v>
      </c>
      <c r="B274" t="s">
        <v>22</v>
      </c>
      <c r="C274" t="s">
        <v>25</v>
      </c>
      <c r="F274" t="s">
        <v>34</v>
      </c>
      <c r="G274" t="s">
        <v>16</v>
      </c>
      <c r="H274" t="s">
        <v>26</v>
      </c>
      <c r="I274" t="s">
        <v>21</v>
      </c>
    </row>
    <row r="275" spans="1:9">
      <c r="A275" t="s">
        <v>12</v>
      </c>
      <c r="B275" t="s">
        <v>22</v>
      </c>
      <c r="C275" t="s">
        <v>27</v>
      </c>
      <c r="D275">
        <v>398018.09</v>
      </c>
      <c r="E275">
        <v>30</v>
      </c>
      <c r="F275" t="s">
        <v>34</v>
      </c>
      <c r="G275" t="s">
        <v>16</v>
      </c>
      <c r="H275" t="s">
        <v>28</v>
      </c>
      <c r="I275" t="s">
        <v>21</v>
      </c>
    </row>
    <row r="276" spans="1:9">
      <c r="A276" t="s">
        <v>12</v>
      </c>
      <c r="B276" t="s">
        <v>22</v>
      </c>
      <c r="C276" t="s">
        <v>19</v>
      </c>
      <c r="D276">
        <v>88581193.760000005</v>
      </c>
      <c r="E276">
        <v>1779</v>
      </c>
      <c r="F276" t="s">
        <v>34</v>
      </c>
      <c r="G276" t="s">
        <v>16</v>
      </c>
      <c r="H276" t="s">
        <v>20</v>
      </c>
      <c r="I276" t="s">
        <v>21</v>
      </c>
    </row>
    <row r="277" spans="1:9">
      <c r="A277" t="s">
        <v>12</v>
      </c>
      <c r="B277" t="s">
        <v>22</v>
      </c>
      <c r="C277" t="s">
        <v>14</v>
      </c>
      <c r="F277" t="s">
        <v>34</v>
      </c>
      <c r="G277" t="s">
        <v>16</v>
      </c>
      <c r="H277" t="s">
        <v>17</v>
      </c>
      <c r="I277" t="s">
        <v>33</v>
      </c>
    </row>
    <row r="278" spans="1:9">
      <c r="A278" t="s">
        <v>12</v>
      </c>
      <c r="B278" t="s">
        <v>22</v>
      </c>
      <c r="C278" t="s">
        <v>27</v>
      </c>
      <c r="F278" t="s">
        <v>34</v>
      </c>
      <c r="G278" t="s">
        <v>16</v>
      </c>
      <c r="H278" t="s">
        <v>28</v>
      </c>
      <c r="I278" t="s">
        <v>33</v>
      </c>
    </row>
    <row r="279" spans="1:9">
      <c r="A279" t="s">
        <v>12</v>
      </c>
      <c r="B279" t="s">
        <v>22</v>
      </c>
      <c r="C279" t="s">
        <v>19</v>
      </c>
      <c r="F279" t="s">
        <v>34</v>
      </c>
      <c r="G279" t="s">
        <v>16</v>
      </c>
      <c r="H279" t="s">
        <v>20</v>
      </c>
      <c r="I279" t="s">
        <v>33</v>
      </c>
    </row>
    <row r="280" spans="1:9">
      <c r="A280" t="s">
        <v>12</v>
      </c>
      <c r="B280" t="s">
        <v>29</v>
      </c>
      <c r="C280" t="s">
        <v>23</v>
      </c>
      <c r="F280" t="s">
        <v>34</v>
      </c>
      <c r="G280" t="s">
        <v>16</v>
      </c>
      <c r="H280" t="s">
        <v>24</v>
      </c>
      <c r="I280" t="s">
        <v>18</v>
      </c>
    </row>
    <row r="281" spans="1:9">
      <c r="A281" t="s">
        <v>12</v>
      </c>
      <c r="B281" t="s">
        <v>29</v>
      </c>
      <c r="C281" t="s">
        <v>14</v>
      </c>
      <c r="D281">
        <v>64451</v>
      </c>
      <c r="E281">
        <v>7020</v>
      </c>
      <c r="F281" t="s">
        <v>34</v>
      </c>
      <c r="G281" t="s">
        <v>16</v>
      </c>
      <c r="H281" t="s">
        <v>17</v>
      </c>
      <c r="I281" t="s">
        <v>18</v>
      </c>
    </row>
    <row r="282" spans="1:9">
      <c r="A282" t="s">
        <v>12</v>
      </c>
      <c r="B282" t="s">
        <v>29</v>
      </c>
      <c r="C282" t="s">
        <v>25</v>
      </c>
      <c r="F282" t="s">
        <v>34</v>
      </c>
      <c r="G282" t="s">
        <v>16</v>
      </c>
      <c r="H282" t="s">
        <v>26</v>
      </c>
      <c r="I282" t="s">
        <v>18</v>
      </c>
    </row>
    <row r="283" spans="1:9">
      <c r="A283" t="s">
        <v>12</v>
      </c>
      <c r="B283" t="s">
        <v>29</v>
      </c>
      <c r="C283" t="s">
        <v>27</v>
      </c>
      <c r="D283">
        <v>1302870.1499999999</v>
      </c>
      <c r="E283">
        <v>93</v>
      </c>
      <c r="F283" t="s">
        <v>34</v>
      </c>
      <c r="G283" t="s">
        <v>16</v>
      </c>
      <c r="H283" t="s">
        <v>28</v>
      </c>
      <c r="I283" t="s">
        <v>18</v>
      </c>
    </row>
    <row r="284" spans="1:9">
      <c r="A284" t="s">
        <v>12</v>
      </c>
      <c r="B284" t="s">
        <v>29</v>
      </c>
      <c r="C284" t="s">
        <v>19</v>
      </c>
      <c r="D284">
        <v>445269591.22000003</v>
      </c>
      <c r="E284">
        <v>5724</v>
      </c>
      <c r="F284" t="s">
        <v>34</v>
      </c>
      <c r="G284" t="s">
        <v>16</v>
      </c>
      <c r="H284" t="s">
        <v>20</v>
      </c>
      <c r="I284" t="s">
        <v>18</v>
      </c>
    </row>
    <row r="285" spans="1:9">
      <c r="A285" t="s">
        <v>12</v>
      </c>
      <c r="B285" t="s">
        <v>29</v>
      </c>
      <c r="C285" t="s">
        <v>14</v>
      </c>
      <c r="D285">
        <v>160827</v>
      </c>
      <c r="E285">
        <v>4692</v>
      </c>
      <c r="F285" t="s">
        <v>34</v>
      </c>
      <c r="G285" t="s">
        <v>16</v>
      </c>
      <c r="H285" t="s">
        <v>17</v>
      </c>
      <c r="I285" t="s">
        <v>21</v>
      </c>
    </row>
    <row r="286" spans="1:9">
      <c r="A286" t="s">
        <v>12</v>
      </c>
      <c r="B286" t="s">
        <v>29</v>
      </c>
      <c r="C286" t="s">
        <v>27</v>
      </c>
      <c r="D286">
        <v>1567010.76</v>
      </c>
      <c r="E286">
        <v>108</v>
      </c>
      <c r="F286" t="s">
        <v>34</v>
      </c>
      <c r="G286" t="s">
        <v>16</v>
      </c>
      <c r="H286" t="s">
        <v>28</v>
      </c>
      <c r="I286" t="s">
        <v>21</v>
      </c>
    </row>
    <row r="287" spans="1:9">
      <c r="A287" t="s">
        <v>12</v>
      </c>
      <c r="B287" t="s">
        <v>29</v>
      </c>
      <c r="C287" t="s">
        <v>19</v>
      </c>
      <c r="D287">
        <v>237479659.99000001</v>
      </c>
      <c r="E287">
        <v>3420</v>
      </c>
      <c r="F287" t="s">
        <v>34</v>
      </c>
      <c r="G287" t="s">
        <v>16</v>
      </c>
      <c r="H287" t="s">
        <v>20</v>
      </c>
      <c r="I287" t="s">
        <v>21</v>
      </c>
    </row>
    <row r="288" spans="1:9">
      <c r="A288" t="s">
        <v>12</v>
      </c>
      <c r="B288" t="s">
        <v>29</v>
      </c>
      <c r="C288" t="s">
        <v>14</v>
      </c>
      <c r="F288" t="s">
        <v>34</v>
      </c>
      <c r="G288" t="s">
        <v>16</v>
      </c>
      <c r="H288" t="s">
        <v>17</v>
      </c>
      <c r="I288" t="s">
        <v>33</v>
      </c>
    </row>
    <row r="289" spans="1:9">
      <c r="A289" t="s">
        <v>12</v>
      </c>
      <c r="B289" t="s">
        <v>30</v>
      </c>
      <c r="C289" t="s">
        <v>23</v>
      </c>
      <c r="F289" t="s">
        <v>34</v>
      </c>
      <c r="G289" t="s">
        <v>16</v>
      </c>
      <c r="H289" t="s">
        <v>24</v>
      </c>
      <c r="I289" t="s">
        <v>18</v>
      </c>
    </row>
    <row r="290" spans="1:9">
      <c r="A290" t="s">
        <v>12</v>
      </c>
      <c r="B290" t="s">
        <v>30</v>
      </c>
      <c r="C290" t="s">
        <v>14</v>
      </c>
      <c r="D290">
        <v>1287040</v>
      </c>
      <c r="E290">
        <v>699</v>
      </c>
      <c r="F290" t="s">
        <v>34</v>
      </c>
      <c r="G290" t="s">
        <v>16</v>
      </c>
      <c r="H290" t="s">
        <v>17</v>
      </c>
      <c r="I290" t="s">
        <v>18</v>
      </c>
    </row>
    <row r="291" spans="1:9">
      <c r="A291" t="s">
        <v>12</v>
      </c>
      <c r="B291" t="s">
        <v>30</v>
      </c>
      <c r="C291" t="s">
        <v>25</v>
      </c>
      <c r="F291" t="s">
        <v>34</v>
      </c>
      <c r="G291" t="s">
        <v>16</v>
      </c>
      <c r="H291" t="s">
        <v>26</v>
      </c>
      <c r="I291" t="s">
        <v>18</v>
      </c>
    </row>
    <row r="292" spans="1:9">
      <c r="A292" t="s">
        <v>12</v>
      </c>
      <c r="B292" t="s">
        <v>30</v>
      </c>
      <c r="C292" t="s">
        <v>27</v>
      </c>
      <c r="D292">
        <v>320428.23</v>
      </c>
      <c r="E292">
        <v>21</v>
      </c>
      <c r="F292" t="s">
        <v>34</v>
      </c>
      <c r="G292" t="s">
        <v>16</v>
      </c>
      <c r="H292" t="s">
        <v>28</v>
      </c>
      <c r="I292" t="s">
        <v>18</v>
      </c>
    </row>
    <row r="293" spans="1:9">
      <c r="A293" t="s">
        <v>12</v>
      </c>
      <c r="B293" t="s">
        <v>30</v>
      </c>
      <c r="C293" t="s">
        <v>19</v>
      </c>
      <c r="D293">
        <v>7495832.0599999996</v>
      </c>
      <c r="E293">
        <v>189</v>
      </c>
      <c r="F293" t="s">
        <v>34</v>
      </c>
      <c r="G293" t="s">
        <v>16</v>
      </c>
      <c r="H293" t="s">
        <v>20</v>
      </c>
      <c r="I293" t="s">
        <v>18</v>
      </c>
    </row>
    <row r="294" spans="1:9">
      <c r="A294" t="s">
        <v>12</v>
      </c>
      <c r="B294" t="s">
        <v>30</v>
      </c>
      <c r="C294" t="s">
        <v>14</v>
      </c>
      <c r="D294">
        <v>2696494</v>
      </c>
      <c r="E294">
        <v>888</v>
      </c>
      <c r="F294" t="s">
        <v>34</v>
      </c>
      <c r="G294" t="s">
        <v>16</v>
      </c>
      <c r="H294" t="s">
        <v>17</v>
      </c>
      <c r="I294" t="s">
        <v>21</v>
      </c>
    </row>
    <row r="295" spans="1:9">
      <c r="A295" t="s">
        <v>12</v>
      </c>
      <c r="B295" t="s">
        <v>30</v>
      </c>
      <c r="C295" t="s">
        <v>27</v>
      </c>
      <c r="D295">
        <v>335694.8</v>
      </c>
      <c r="E295">
        <v>24</v>
      </c>
      <c r="F295" t="s">
        <v>34</v>
      </c>
      <c r="G295" t="s">
        <v>16</v>
      </c>
      <c r="H295" t="s">
        <v>28</v>
      </c>
      <c r="I295" t="s">
        <v>21</v>
      </c>
    </row>
    <row r="296" spans="1:9">
      <c r="A296" t="s">
        <v>12</v>
      </c>
      <c r="B296" t="s">
        <v>30</v>
      </c>
      <c r="C296" t="s">
        <v>19</v>
      </c>
      <c r="D296">
        <v>5126325.41</v>
      </c>
      <c r="E296">
        <v>168</v>
      </c>
      <c r="F296" t="s">
        <v>34</v>
      </c>
      <c r="G296" t="s">
        <v>16</v>
      </c>
      <c r="H296" t="s">
        <v>20</v>
      </c>
      <c r="I296" t="s">
        <v>21</v>
      </c>
    </row>
  </sheetData>
  <autoFilter ref="A1:I367" xr:uid="{429A5B02-BAF6-4D84-B57C-644A6D002FF5}"/>
  <pageMargins left="0.7" right="0.7" top="0.75" bottom="0.75" header="0.3" footer="0.3"/>
  <headerFooter>
    <oddHeader>&amp;C&amp;"Calibri"&amp;10&amp;K000000 IN-CONFIDENCE&amp;1#_x000D_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390B-7FD7-46C2-A622-75F6D0D8D8C9}">
  <sheetPr>
    <tabColor theme="3"/>
  </sheetPr>
  <dimension ref="A1:K6628"/>
  <sheetViews>
    <sheetView workbookViewId="0">
      <selection activeCell="U14" sqref="U14"/>
    </sheetView>
  </sheetViews>
  <sheetFormatPr defaultRowHeight="15"/>
  <sheetData>
    <row r="1" spans="1:11">
      <c r="A1" s="7" t="s">
        <v>3</v>
      </c>
      <c r="B1" s="7" t="s">
        <v>4</v>
      </c>
      <c r="C1" s="7" t="s">
        <v>5</v>
      </c>
      <c r="D1" s="7" t="s">
        <v>35</v>
      </c>
      <c r="E1" s="7" t="s">
        <v>6</v>
      </c>
      <c r="F1" s="7" t="s">
        <v>8</v>
      </c>
      <c r="G1" s="7" t="s">
        <v>7</v>
      </c>
      <c r="H1" s="7" t="s">
        <v>9</v>
      </c>
      <c r="I1" s="7" t="s">
        <v>10</v>
      </c>
      <c r="J1" s="7" t="s">
        <v>11</v>
      </c>
      <c r="K1" s="7" t="s">
        <v>36</v>
      </c>
    </row>
    <row r="2" spans="1:11">
      <c r="A2" t="s">
        <v>12</v>
      </c>
      <c r="B2" t="s">
        <v>13</v>
      </c>
      <c r="C2" t="s">
        <v>37</v>
      </c>
      <c r="D2" t="s">
        <v>38</v>
      </c>
      <c r="E2">
        <v>6</v>
      </c>
      <c r="F2" t="s">
        <v>15</v>
      </c>
      <c r="G2">
        <v>1041</v>
      </c>
      <c r="H2" t="s">
        <v>39</v>
      </c>
      <c r="I2" t="s">
        <v>40</v>
      </c>
      <c r="J2" t="s">
        <v>18</v>
      </c>
      <c r="K2">
        <v>0</v>
      </c>
    </row>
    <row r="3" spans="1:11">
      <c r="A3" t="s">
        <v>12</v>
      </c>
      <c r="B3" t="s">
        <v>13</v>
      </c>
      <c r="C3" t="s">
        <v>37</v>
      </c>
      <c r="D3" t="s">
        <v>41</v>
      </c>
      <c r="F3" t="s">
        <v>15</v>
      </c>
      <c r="G3">
        <v>1041</v>
      </c>
      <c r="H3" t="s">
        <v>39</v>
      </c>
      <c r="I3" t="s">
        <v>40</v>
      </c>
      <c r="J3" t="s">
        <v>18</v>
      </c>
      <c r="K3">
        <v>0</v>
      </c>
    </row>
    <row r="4" spans="1:11">
      <c r="A4" t="s">
        <v>12</v>
      </c>
      <c r="B4" t="s">
        <v>13</v>
      </c>
      <c r="C4" t="s">
        <v>37</v>
      </c>
      <c r="D4" t="s">
        <v>42</v>
      </c>
      <c r="E4">
        <v>15</v>
      </c>
      <c r="F4" t="s">
        <v>15</v>
      </c>
      <c r="G4">
        <v>1041</v>
      </c>
      <c r="H4" t="s">
        <v>39</v>
      </c>
      <c r="I4" t="s">
        <v>40</v>
      </c>
      <c r="J4" t="s">
        <v>18</v>
      </c>
      <c r="K4">
        <v>0</v>
      </c>
    </row>
    <row r="5" spans="1:11">
      <c r="A5" t="s">
        <v>12</v>
      </c>
      <c r="B5" t="s">
        <v>13</v>
      </c>
      <c r="C5" t="s">
        <v>37</v>
      </c>
      <c r="D5" t="s">
        <v>43</v>
      </c>
      <c r="F5" t="s">
        <v>15</v>
      </c>
      <c r="G5">
        <v>1041</v>
      </c>
      <c r="H5" t="s">
        <v>39</v>
      </c>
      <c r="I5" t="s">
        <v>40</v>
      </c>
      <c r="J5" t="s">
        <v>18</v>
      </c>
      <c r="K5">
        <v>0</v>
      </c>
    </row>
    <row r="6" spans="1:11">
      <c r="A6" t="s">
        <v>12</v>
      </c>
      <c r="B6" t="s">
        <v>13</v>
      </c>
      <c r="C6" t="s">
        <v>37</v>
      </c>
      <c r="D6" t="s">
        <v>44</v>
      </c>
      <c r="E6">
        <v>15</v>
      </c>
      <c r="F6" t="s">
        <v>15</v>
      </c>
      <c r="G6">
        <v>1041</v>
      </c>
      <c r="H6" t="s">
        <v>39</v>
      </c>
      <c r="I6" t="s">
        <v>40</v>
      </c>
      <c r="J6" t="s">
        <v>18</v>
      </c>
      <c r="K6">
        <v>0</v>
      </c>
    </row>
    <row r="7" spans="1:11">
      <c r="A7" t="s">
        <v>12</v>
      </c>
      <c r="B7" t="s">
        <v>13</v>
      </c>
      <c r="C7" t="s">
        <v>37</v>
      </c>
      <c r="D7" t="s">
        <v>45</v>
      </c>
      <c r="F7" t="s">
        <v>15</v>
      </c>
      <c r="G7">
        <v>1041</v>
      </c>
      <c r="H7" t="s">
        <v>39</v>
      </c>
      <c r="I7" t="s">
        <v>40</v>
      </c>
      <c r="J7" t="s">
        <v>18</v>
      </c>
      <c r="K7">
        <v>0</v>
      </c>
    </row>
    <row r="8" spans="1:11">
      <c r="A8" t="s">
        <v>12</v>
      </c>
      <c r="B8" t="s">
        <v>13</v>
      </c>
      <c r="C8" t="s">
        <v>37</v>
      </c>
      <c r="D8" t="s">
        <v>46</v>
      </c>
      <c r="F8" t="s">
        <v>15</v>
      </c>
      <c r="G8">
        <v>1041</v>
      </c>
      <c r="H8" t="s">
        <v>39</v>
      </c>
      <c r="I8" t="s">
        <v>40</v>
      </c>
      <c r="J8" t="s">
        <v>18</v>
      </c>
      <c r="K8">
        <v>0</v>
      </c>
    </row>
    <row r="9" spans="1:11">
      <c r="A9" t="s">
        <v>12</v>
      </c>
      <c r="B9" t="s">
        <v>13</v>
      </c>
      <c r="C9" t="s">
        <v>37</v>
      </c>
      <c r="D9" t="s">
        <v>47</v>
      </c>
      <c r="F9" t="s">
        <v>15</v>
      </c>
      <c r="G9">
        <v>1041</v>
      </c>
      <c r="H9" t="s">
        <v>39</v>
      </c>
      <c r="I9" t="s">
        <v>40</v>
      </c>
      <c r="J9" t="s">
        <v>18</v>
      </c>
      <c r="K9">
        <v>0</v>
      </c>
    </row>
    <row r="10" spans="1:11">
      <c r="A10" t="s">
        <v>12</v>
      </c>
      <c r="B10" t="s">
        <v>13</v>
      </c>
      <c r="C10" t="s">
        <v>48</v>
      </c>
      <c r="D10" t="s">
        <v>49</v>
      </c>
      <c r="E10">
        <v>1041</v>
      </c>
      <c r="F10" t="s">
        <v>15</v>
      </c>
      <c r="G10">
        <v>1041</v>
      </c>
      <c r="H10" t="s">
        <v>39</v>
      </c>
      <c r="I10" t="s">
        <v>50</v>
      </c>
      <c r="J10" t="s">
        <v>18</v>
      </c>
      <c r="K10">
        <v>0</v>
      </c>
    </row>
    <row r="11" spans="1:11">
      <c r="A11" t="s">
        <v>12</v>
      </c>
      <c r="B11" t="s">
        <v>13</v>
      </c>
      <c r="C11" t="s">
        <v>51</v>
      </c>
      <c r="D11" t="s">
        <v>52</v>
      </c>
      <c r="E11">
        <v>45</v>
      </c>
      <c r="F11" t="s">
        <v>15</v>
      </c>
      <c r="G11">
        <v>1041</v>
      </c>
      <c r="H11" t="s">
        <v>39</v>
      </c>
      <c r="I11" t="s">
        <v>53</v>
      </c>
      <c r="J11" t="s">
        <v>18</v>
      </c>
      <c r="K11">
        <v>1</v>
      </c>
    </row>
    <row r="12" spans="1:11">
      <c r="A12" t="s">
        <v>12</v>
      </c>
      <c r="B12" t="s">
        <v>13</v>
      </c>
      <c r="C12" t="s">
        <v>54</v>
      </c>
      <c r="D12" t="s">
        <v>52</v>
      </c>
      <c r="E12">
        <v>696</v>
      </c>
      <c r="F12" t="s">
        <v>15</v>
      </c>
      <c r="G12">
        <v>1041</v>
      </c>
      <c r="H12" t="s">
        <v>39</v>
      </c>
      <c r="I12" t="s">
        <v>55</v>
      </c>
      <c r="J12" t="s">
        <v>18</v>
      </c>
      <c r="K12">
        <v>1</v>
      </c>
    </row>
    <row r="13" spans="1:11">
      <c r="A13" t="s">
        <v>12</v>
      </c>
      <c r="B13" t="s">
        <v>13</v>
      </c>
      <c r="C13" t="s">
        <v>56</v>
      </c>
      <c r="D13" t="s">
        <v>52</v>
      </c>
      <c r="E13">
        <v>723</v>
      </c>
      <c r="F13" t="s">
        <v>15</v>
      </c>
      <c r="G13">
        <v>1041</v>
      </c>
      <c r="H13" t="s">
        <v>39</v>
      </c>
      <c r="I13" t="s">
        <v>57</v>
      </c>
      <c r="J13" t="s">
        <v>18</v>
      </c>
      <c r="K13">
        <v>1</v>
      </c>
    </row>
    <row r="14" spans="1:11">
      <c r="A14" t="s">
        <v>12</v>
      </c>
      <c r="B14" t="s">
        <v>13</v>
      </c>
      <c r="C14" t="s">
        <v>58</v>
      </c>
      <c r="D14" t="s">
        <v>59</v>
      </c>
      <c r="E14">
        <v>1041</v>
      </c>
      <c r="F14" t="s">
        <v>15</v>
      </c>
      <c r="G14">
        <v>1041</v>
      </c>
      <c r="H14" t="s">
        <v>39</v>
      </c>
      <c r="I14" t="s">
        <v>60</v>
      </c>
      <c r="J14" t="s">
        <v>18</v>
      </c>
      <c r="K14">
        <v>0</v>
      </c>
    </row>
    <row r="15" spans="1:11">
      <c r="A15" t="s">
        <v>12</v>
      </c>
      <c r="B15" t="s">
        <v>13</v>
      </c>
      <c r="C15" t="s">
        <v>61</v>
      </c>
      <c r="D15" t="s">
        <v>52</v>
      </c>
      <c r="F15" t="s">
        <v>15</v>
      </c>
      <c r="G15">
        <v>1041</v>
      </c>
      <c r="H15" t="s">
        <v>39</v>
      </c>
      <c r="I15" t="s">
        <v>62</v>
      </c>
      <c r="J15" t="s">
        <v>18</v>
      </c>
      <c r="K15">
        <v>1</v>
      </c>
    </row>
    <row r="16" spans="1:11">
      <c r="A16" t="s">
        <v>12</v>
      </c>
      <c r="B16" t="s">
        <v>13</v>
      </c>
      <c r="C16" t="s">
        <v>63</v>
      </c>
      <c r="D16" t="s">
        <v>52</v>
      </c>
      <c r="E16">
        <v>12</v>
      </c>
      <c r="F16" t="s">
        <v>15</v>
      </c>
      <c r="G16">
        <v>1041</v>
      </c>
      <c r="H16" t="s">
        <v>39</v>
      </c>
      <c r="I16" t="s">
        <v>64</v>
      </c>
      <c r="J16" t="s">
        <v>18</v>
      </c>
      <c r="K16">
        <v>1</v>
      </c>
    </row>
    <row r="17" spans="1:11">
      <c r="A17" t="s">
        <v>12</v>
      </c>
      <c r="B17" t="s">
        <v>13</v>
      </c>
      <c r="C17" t="s">
        <v>65</v>
      </c>
      <c r="D17" t="s">
        <v>52</v>
      </c>
      <c r="E17">
        <v>9</v>
      </c>
      <c r="F17" t="s">
        <v>15</v>
      </c>
      <c r="G17">
        <v>1041</v>
      </c>
      <c r="H17" t="s">
        <v>39</v>
      </c>
      <c r="I17" t="s">
        <v>66</v>
      </c>
      <c r="J17" t="s">
        <v>18</v>
      </c>
      <c r="K17">
        <v>1</v>
      </c>
    </row>
    <row r="18" spans="1:11">
      <c r="A18" t="s">
        <v>12</v>
      </c>
      <c r="B18" t="s">
        <v>13</v>
      </c>
      <c r="C18" t="s">
        <v>67</v>
      </c>
      <c r="D18" t="s">
        <v>52</v>
      </c>
      <c r="F18" t="s">
        <v>15</v>
      </c>
      <c r="G18">
        <v>1041</v>
      </c>
      <c r="H18" t="s">
        <v>39</v>
      </c>
      <c r="I18" t="s">
        <v>68</v>
      </c>
      <c r="J18" t="s">
        <v>18</v>
      </c>
      <c r="K18">
        <v>1</v>
      </c>
    </row>
    <row r="19" spans="1:11">
      <c r="A19" t="s">
        <v>12</v>
      </c>
      <c r="B19" t="s">
        <v>13</v>
      </c>
      <c r="C19" t="s">
        <v>69</v>
      </c>
      <c r="D19" t="s">
        <v>52</v>
      </c>
      <c r="F19" t="s">
        <v>15</v>
      </c>
      <c r="G19">
        <v>1041</v>
      </c>
      <c r="H19" t="s">
        <v>39</v>
      </c>
      <c r="I19" t="s">
        <v>70</v>
      </c>
      <c r="J19" t="s">
        <v>18</v>
      </c>
      <c r="K19">
        <v>1</v>
      </c>
    </row>
    <row r="20" spans="1:11">
      <c r="A20" t="s">
        <v>12</v>
      </c>
      <c r="B20" t="s">
        <v>13</v>
      </c>
      <c r="C20" t="s">
        <v>71</v>
      </c>
      <c r="D20" t="s">
        <v>52</v>
      </c>
      <c r="E20">
        <v>15</v>
      </c>
      <c r="F20" t="s">
        <v>15</v>
      </c>
      <c r="G20">
        <v>1041</v>
      </c>
      <c r="H20" t="s">
        <v>39</v>
      </c>
      <c r="I20" t="s">
        <v>72</v>
      </c>
      <c r="J20" t="s">
        <v>18</v>
      </c>
      <c r="K20">
        <v>1</v>
      </c>
    </row>
    <row r="21" spans="1:11">
      <c r="A21" t="s">
        <v>12</v>
      </c>
      <c r="B21" t="s">
        <v>13</v>
      </c>
      <c r="C21" t="s">
        <v>73</v>
      </c>
      <c r="D21" t="s">
        <v>52</v>
      </c>
      <c r="F21" t="s">
        <v>15</v>
      </c>
      <c r="G21">
        <v>1041</v>
      </c>
      <c r="H21" t="s">
        <v>39</v>
      </c>
      <c r="I21" t="s">
        <v>74</v>
      </c>
      <c r="J21" t="s">
        <v>18</v>
      </c>
      <c r="K21">
        <v>1</v>
      </c>
    </row>
    <row r="22" spans="1:11">
      <c r="A22" t="s">
        <v>12</v>
      </c>
      <c r="B22" t="s">
        <v>13</v>
      </c>
      <c r="C22" t="s">
        <v>75</v>
      </c>
      <c r="D22" t="s">
        <v>52</v>
      </c>
      <c r="F22" t="s">
        <v>15</v>
      </c>
      <c r="G22">
        <v>1041</v>
      </c>
      <c r="H22" t="s">
        <v>39</v>
      </c>
      <c r="I22" t="s">
        <v>76</v>
      </c>
      <c r="J22" t="s">
        <v>18</v>
      </c>
      <c r="K22">
        <v>1</v>
      </c>
    </row>
    <row r="23" spans="1:11">
      <c r="A23" t="s">
        <v>12</v>
      </c>
      <c r="B23" t="s">
        <v>13</v>
      </c>
      <c r="C23" t="s">
        <v>37</v>
      </c>
      <c r="D23" t="s">
        <v>38</v>
      </c>
      <c r="E23">
        <v>9</v>
      </c>
      <c r="F23" t="s">
        <v>15</v>
      </c>
      <c r="G23">
        <v>996</v>
      </c>
      <c r="H23" t="s">
        <v>39</v>
      </c>
      <c r="I23" t="s">
        <v>40</v>
      </c>
      <c r="J23" t="s">
        <v>21</v>
      </c>
      <c r="K23">
        <v>0</v>
      </c>
    </row>
    <row r="24" spans="1:11">
      <c r="A24" t="s">
        <v>12</v>
      </c>
      <c r="B24" t="s">
        <v>13</v>
      </c>
      <c r="C24" t="s">
        <v>37</v>
      </c>
      <c r="D24" t="s">
        <v>41</v>
      </c>
      <c r="F24" t="s">
        <v>15</v>
      </c>
      <c r="G24">
        <v>996</v>
      </c>
      <c r="H24" t="s">
        <v>39</v>
      </c>
      <c r="I24" t="s">
        <v>40</v>
      </c>
      <c r="J24" t="s">
        <v>21</v>
      </c>
      <c r="K24">
        <v>0</v>
      </c>
    </row>
    <row r="25" spans="1:11">
      <c r="A25" t="s">
        <v>12</v>
      </c>
      <c r="B25" t="s">
        <v>13</v>
      </c>
      <c r="C25" t="s">
        <v>37</v>
      </c>
      <c r="D25" t="s">
        <v>42</v>
      </c>
      <c r="E25">
        <v>6</v>
      </c>
      <c r="F25" t="s">
        <v>15</v>
      </c>
      <c r="G25">
        <v>996</v>
      </c>
      <c r="H25" t="s">
        <v>39</v>
      </c>
      <c r="I25" t="s">
        <v>40</v>
      </c>
      <c r="J25" t="s">
        <v>21</v>
      </c>
      <c r="K25">
        <v>0</v>
      </c>
    </row>
    <row r="26" spans="1:11">
      <c r="A26" t="s">
        <v>12</v>
      </c>
      <c r="B26" t="s">
        <v>13</v>
      </c>
      <c r="C26" t="s">
        <v>37</v>
      </c>
      <c r="D26" t="s">
        <v>77</v>
      </c>
      <c r="F26" t="s">
        <v>15</v>
      </c>
      <c r="G26">
        <v>996</v>
      </c>
      <c r="H26" t="s">
        <v>39</v>
      </c>
      <c r="I26" t="s">
        <v>40</v>
      </c>
      <c r="J26" t="s">
        <v>21</v>
      </c>
      <c r="K26">
        <v>0</v>
      </c>
    </row>
    <row r="27" spans="1:11">
      <c r="A27" t="s">
        <v>12</v>
      </c>
      <c r="B27" t="s">
        <v>13</v>
      </c>
      <c r="C27" t="s">
        <v>37</v>
      </c>
      <c r="D27" t="s">
        <v>43</v>
      </c>
      <c r="F27" t="s">
        <v>15</v>
      </c>
      <c r="G27">
        <v>996</v>
      </c>
      <c r="H27" t="s">
        <v>39</v>
      </c>
      <c r="I27" t="s">
        <v>40</v>
      </c>
      <c r="J27" t="s">
        <v>21</v>
      </c>
      <c r="K27">
        <v>0</v>
      </c>
    </row>
    <row r="28" spans="1:11">
      <c r="A28" t="s">
        <v>12</v>
      </c>
      <c r="B28" t="s">
        <v>13</v>
      </c>
      <c r="C28" t="s">
        <v>37</v>
      </c>
      <c r="D28" t="s">
        <v>45</v>
      </c>
      <c r="F28" t="s">
        <v>15</v>
      </c>
      <c r="G28">
        <v>996</v>
      </c>
      <c r="H28" t="s">
        <v>39</v>
      </c>
      <c r="I28" t="s">
        <v>40</v>
      </c>
      <c r="J28" t="s">
        <v>21</v>
      </c>
      <c r="K28">
        <v>0</v>
      </c>
    </row>
    <row r="29" spans="1:11">
      <c r="A29" t="s">
        <v>12</v>
      </c>
      <c r="B29" t="s">
        <v>13</v>
      </c>
      <c r="C29" t="s">
        <v>37</v>
      </c>
      <c r="D29" t="s">
        <v>78</v>
      </c>
      <c r="F29" t="s">
        <v>15</v>
      </c>
      <c r="G29">
        <v>996</v>
      </c>
      <c r="H29" t="s">
        <v>39</v>
      </c>
      <c r="I29" t="s">
        <v>40</v>
      </c>
      <c r="J29" t="s">
        <v>21</v>
      </c>
      <c r="K29">
        <v>0</v>
      </c>
    </row>
    <row r="30" spans="1:11">
      <c r="A30" t="s">
        <v>12</v>
      </c>
      <c r="B30" t="s">
        <v>13</v>
      </c>
      <c r="C30" t="s">
        <v>37</v>
      </c>
      <c r="D30" t="s">
        <v>79</v>
      </c>
      <c r="F30" t="s">
        <v>15</v>
      </c>
      <c r="G30">
        <v>996</v>
      </c>
      <c r="H30" t="s">
        <v>39</v>
      </c>
      <c r="I30" t="s">
        <v>40</v>
      </c>
      <c r="J30" t="s">
        <v>21</v>
      </c>
      <c r="K30">
        <v>0</v>
      </c>
    </row>
    <row r="31" spans="1:11">
      <c r="A31" t="s">
        <v>12</v>
      </c>
      <c r="B31" t="s">
        <v>13</v>
      </c>
      <c r="C31" t="s">
        <v>37</v>
      </c>
      <c r="D31" t="s">
        <v>46</v>
      </c>
      <c r="E31">
        <v>6</v>
      </c>
      <c r="F31" t="s">
        <v>15</v>
      </c>
      <c r="G31">
        <v>996</v>
      </c>
      <c r="H31" t="s">
        <v>39</v>
      </c>
      <c r="I31" t="s">
        <v>40</v>
      </c>
      <c r="J31" t="s">
        <v>21</v>
      </c>
      <c r="K31">
        <v>0</v>
      </c>
    </row>
    <row r="32" spans="1:11">
      <c r="A32" t="s">
        <v>12</v>
      </c>
      <c r="B32" t="s">
        <v>13</v>
      </c>
      <c r="C32" t="s">
        <v>37</v>
      </c>
      <c r="D32" t="s">
        <v>80</v>
      </c>
      <c r="F32" t="s">
        <v>15</v>
      </c>
      <c r="G32">
        <v>996</v>
      </c>
      <c r="H32" t="s">
        <v>39</v>
      </c>
      <c r="I32" t="s">
        <v>40</v>
      </c>
      <c r="J32" t="s">
        <v>21</v>
      </c>
      <c r="K32">
        <v>0</v>
      </c>
    </row>
    <row r="33" spans="1:11">
      <c r="A33" t="s">
        <v>12</v>
      </c>
      <c r="B33" t="s">
        <v>13</v>
      </c>
      <c r="C33" t="s">
        <v>48</v>
      </c>
      <c r="D33" t="s">
        <v>49</v>
      </c>
      <c r="E33">
        <v>996</v>
      </c>
      <c r="F33" t="s">
        <v>15</v>
      </c>
      <c r="G33">
        <v>996</v>
      </c>
      <c r="H33" t="s">
        <v>39</v>
      </c>
      <c r="I33" t="s">
        <v>50</v>
      </c>
      <c r="J33" t="s">
        <v>21</v>
      </c>
      <c r="K33">
        <v>0</v>
      </c>
    </row>
    <row r="34" spans="1:11">
      <c r="A34" t="s">
        <v>12</v>
      </c>
      <c r="B34" t="s">
        <v>13</v>
      </c>
      <c r="C34" t="s">
        <v>51</v>
      </c>
      <c r="D34" t="s">
        <v>52</v>
      </c>
      <c r="E34">
        <v>30</v>
      </c>
      <c r="F34" t="s">
        <v>15</v>
      </c>
      <c r="G34">
        <v>996</v>
      </c>
      <c r="H34" t="s">
        <v>39</v>
      </c>
      <c r="I34" t="s">
        <v>53</v>
      </c>
      <c r="J34" t="s">
        <v>21</v>
      </c>
      <c r="K34">
        <v>1</v>
      </c>
    </row>
    <row r="35" spans="1:11">
      <c r="A35" t="s">
        <v>12</v>
      </c>
      <c r="B35" t="s">
        <v>13</v>
      </c>
      <c r="C35" t="s">
        <v>54</v>
      </c>
      <c r="D35" t="s">
        <v>52</v>
      </c>
      <c r="E35">
        <v>645</v>
      </c>
      <c r="F35" t="s">
        <v>15</v>
      </c>
      <c r="G35">
        <v>996</v>
      </c>
      <c r="H35" t="s">
        <v>39</v>
      </c>
      <c r="I35" t="s">
        <v>55</v>
      </c>
      <c r="J35" t="s">
        <v>21</v>
      </c>
      <c r="K35">
        <v>1</v>
      </c>
    </row>
    <row r="36" spans="1:11">
      <c r="A36" t="s">
        <v>12</v>
      </c>
      <c r="B36" t="s">
        <v>13</v>
      </c>
      <c r="C36" t="s">
        <v>56</v>
      </c>
      <c r="D36" t="s">
        <v>52</v>
      </c>
      <c r="E36">
        <v>666</v>
      </c>
      <c r="F36" t="s">
        <v>15</v>
      </c>
      <c r="G36">
        <v>996</v>
      </c>
      <c r="H36" t="s">
        <v>39</v>
      </c>
      <c r="I36" t="s">
        <v>57</v>
      </c>
      <c r="J36" t="s">
        <v>21</v>
      </c>
      <c r="K36">
        <v>1</v>
      </c>
    </row>
    <row r="37" spans="1:11">
      <c r="A37" t="s">
        <v>12</v>
      </c>
      <c r="B37" t="s">
        <v>13</v>
      </c>
      <c r="C37" t="s">
        <v>58</v>
      </c>
      <c r="D37" t="s">
        <v>81</v>
      </c>
      <c r="F37" t="s">
        <v>15</v>
      </c>
      <c r="G37">
        <v>996</v>
      </c>
      <c r="H37" t="s">
        <v>39</v>
      </c>
      <c r="I37" t="s">
        <v>60</v>
      </c>
      <c r="J37" t="s">
        <v>21</v>
      </c>
      <c r="K37">
        <v>0</v>
      </c>
    </row>
    <row r="38" spans="1:11">
      <c r="A38" t="s">
        <v>12</v>
      </c>
      <c r="B38" t="s">
        <v>13</v>
      </c>
      <c r="C38" t="s">
        <v>58</v>
      </c>
      <c r="D38" t="s">
        <v>59</v>
      </c>
      <c r="E38">
        <v>990</v>
      </c>
      <c r="F38" t="s">
        <v>15</v>
      </c>
      <c r="G38">
        <v>996</v>
      </c>
      <c r="H38" t="s">
        <v>39</v>
      </c>
      <c r="I38" t="s">
        <v>60</v>
      </c>
      <c r="J38" t="s">
        <v>21</v>
      </c>
      <c r="K38">
        <v>0</v>
      </c>
    </row>
    <row r="39" spans="1:11">
      <c r="A39" t="s">
        <v>12</v>
      </c>
      <c r="B39" t="s">
        <v>13</v>
      </c>
      <c r="C39" t="s">
        <v>58</v>
      </c>
      <c r="D39" t="s">
        <v>82</v>
      </c>
      <c r="F39" t="s">
        <v>15</v>
      </c>
      <c r="G39">
        <v>996</v>
      </c>
      <c r="H39" t="s">
        <v>39</v>
      </c>
      <c r="I39" t="s">
        <v>60</v>
      </c>
      <c r="J39" t="s">
        <v>21</v>
      </c>
      <c r="K39">
        <v>0</v>
      </c>
    </row>
    <row r="40" spans="1:11">
      <c r="A40" t="s">
        <v>12</v>
      </c>
      <c r="B40" t="s">
        <v>13</v>
      </c>
      <c r="C40" t="s">
        <v>83</v>
      </c>
      <c r="D40" t="s">
        <v>84</v>
      </c>
      <c r="F40" t="s">
        <v>15</v>
      </c>
      <c r="G40">
        <v>996</v>
      </c>
      <c r="H40" t="s">
        <v>39</v>
      </c>
      <c r="I40" t="s">
        <v>85</v>
      </c>
      <c r="J40" t="s">
        <v>21</v>
      </c>
      <c r="K40">
        <v>0</v>
      </c>
    </row>
    <row r="41" spans="1:11">
      <c r="A41" t="s">
        <v>12</v>
      </c>
      <c r="B41" t="s">
        <v>13</v>
      </c>
      <c r="C41" t="s">
        <v>61</v>
      </c>
      <c r="D41" t="s">
        <v>52</v>
      </c>
      <c r="F41" t="s">
        <v>15</v>
      </c>
      <c r="G41">
        <v>996</v>
      </c>
      <c r="H41" t="s">
        <v>39</v>
      </c>
      <c r="I41" t="s">
        <v>62</v>
      </c>
      <c r="J41" t="s">
        <v>21</v>
      </c>
      <c r="K41">
        <v>1</v>
      </c>
    </row>
    <row r="42" spans="1:11">
      <c r="A42" t="s">
        <v>12</v>
      </c>
      <c r="B42" t="s">
        <v>13</v>
      </c>
      <c r="C42" t="s">
        <v>63</v>
      </c>
      <c r="D42" t="s">
        <v>52</v>
      </c>
      <c r="E42">
        <v>12</v>
      </c>
      <c r="F42" t="s">
        <v>15</v>
      </c>
      <c r="G42">
        <v>996</v>
      </c>
      <c r="H42" t="s">
        <v>39</v>
      </c>
      <c r="I42" t="s">
        <v>64</v>
      </c>
      <c r="J42" t="s">
        <v>21</v>
      </c>
      <c r="K42">
        <v>1</v>
      </c>
    </row>
    <row r="43" spans="1:11">
      <c r="A43" t="s">
        <v>12</v>
      </c>
      <c r="B43" t="s">
        <v>13</v>
      </c>
      <c r="C43" t="s">
        <v>65</v>
      </c>
      <c r="D43" t="s">
        <v>52</v>
      </c>
      <c r="E43">
        <v>6</v>
      </c>
      <c r="F43" t="s">
        <v>15</v>
      </c>
      <c r="G43">
        <v>996</v>
      </c>
      <c r="H43" t="s">
        <v>39</v>
      </c>
      <c r="I43" t="s">
        <v>66</v>
      </c>
      <c r="J43" t="s">
        <v>21</v>
      </c>
      <c r="K43">
        <v>1</v>
      </c>
    </row>
    <row r="44" spans="1:11">
      <c r="A44" t="s">
        <v>12</v>
      </c>
      <c r="B44" t="s">
        <v>13</v>
      </c>
      <c r="C44" t="s">
        <v>67</v>
      </c>
      <c r="D44" t="s">
        <v>52</v>
      </c>
      <c r="F44" t="s">
        <v>15</v>
      </c>
      <c r="G44">
        <v>996</v>
      </c>
      <c r="H44" t="s">
        <v>39</v>
      </c>
      <c r="I44" t="s">
        <v>68</v>
      </c>
      <c r="J44" t="s">
        <v>21</v>
      </c>
      <c r="K44">
        <v>1</v>
      </c>
    </row>
    <row r="45" spans="1:11">
      <c r="A45" t="s">
        <v>12</v>
      </c>
      <c r="B45" t="s">
        <v>13</v>
      </c>
      <c r="C45" t="s">
        <v>71</v>
      </c>
      <c r="D45" t="s">
        <v>52</v>
      </c>
      <c r="E45">
        <v>9</v>
      </c>
      <c r="F45" t="s">
        <v>15</v>
      </c>
      <c r="G45">
        <v>996</v>
      </c>
      <c r="H45" t="s">
        <v>39</v>
      </c>
      <c r="I45" t="s">
        <v>72</v>
      </c>
      <c r="J45" t="s">
        <v>21</v>
      </c>
      <c r="K45">
        <v>1</v>
      </c>
    </row>
    <row r="46" spans="1:11">
      <c r="A46" t="s">
        <v>12</v>
      </c>
      <c r="B46" t="s">
        <v>13</v>
      </c>
      <c r="C46" t="s">
        <v>73</v>
      </c>
      <c r="D46" t="s">
        <v>52</v>
      </c>
      <c r="F46" t="s">
        <v>15</v>
      </c>
      <c r="G46">
        <v>996</v>
      </c>
      <c r="H46" t="s">
        <v>39</v>
      </c>
      <c r="I46" t="s">
        <v>74</v>
      </c>
      <c r="J46" t="s">
        <v>21</v>
      </c>
      <c r="K46">
        <v>1</v>
      </c>
    </row>
    <row r="47" spans="1:11">
      <c r="A47" t="s">
        <v>12</v>
      </c>
      <c r="B47" t="s">
        <v>13</v>
      </c>
      <c r="C47" t="s">
        <v>75</v>
      </c>
      <c r="D47" t="s">
        <v>52</v>
      </c>
      <c r="F47" t="s">
        <v>15</v>
      </c>
      <c r="G47">
        <v>996</v>
      </c>
      <c r="H47" t="s">
        <v>39</v>
      </c>
      <c r="I47" t="s">
        <v>76</v>
      </c>
      <c r="J47" t="s">
        <v>21</v>
      </c>
      <c r="K47">
        <v>1</v>
      </c>
    </row>
    <row r="48" spans="1:11">
      <c r="A48" t="s">
        <v>12</v>
      </c>
      <c r="B48" t="s">
        <v>22</v>
      </c>
      <c r="C48" t="s">
        <v>86</v>
      </c>
      <c r="D48" t="s">
        <v>52</v>
      </c>
      <c r="F48" t="s">
        <v>15</v>
      </c>
      <c r="G48">
        <v>1146</v>
      </c>
      <c r="H48" t="s">
        <v>39</v>
      </c>
      <c r="I48" t="s">
        <v>87</v>
      </c>
      <c r="J48" t="s">
        <v>18</v>
      </c>
      <c r="K48">
        <v>1</v>
      </c>
    </row>
    <row r="49" spans="1:11">
      <c r="A49" t="s">
        <v>12</v>
      </c>
      <c r="B49" t="s">
        <v>22</v>
      </c>
      <c r="C49" t="s">
        <v>37</v>
      </c>
      <c r="D49" t="s">
        <v>38</v>
      </c>
      <c r="E49">
        <v>66</v>
      </c>
      <c r="F49" t="s">
        <v>15</v>
      </c>
      <c r="G49">
        <v>1146</v>
      </c>
      <c r="H49" t="s">
        <v>39</v>
      </c>
      <c r="I49" t="s">
        <v>40</v>
      </c>
      <c r="J49" t="s">
        <v>18</v>
      </c>
      <c r="K49">
        <v>0</v>
      </c>
    </row>
    <row r="50" spans="1:11">
      <c r="A50" t="s">
        <v>12</v>
      </c>
      <c r="B50" t="s">
        <v>22</v>
      </c>
      <c r="C50" t="s">
        <v>37</v>
      </c>
      <c r="D50" t="s">
        <v>41</v>
      </c>
      <c r="E50">
        <v>48</v>
      </c>
      <c r="F50" t="s">
        <v>15</v>
      </c>
      <c r="G50">
        <v>1146</v>
      </c>
      <c r="H50" t="s">
        <v>39</v>
      </c>
      <c r="I50" t="s">
        <v>40</v>
      </c>
      <c r="J50" t="s">
        <v>18</v>
      </c>
      <c r="K50">
        <v>0</v>
      </c>
    </row>
    <row r="51" spans="1:11">
      <c r="A51" t="s">
        <v>12</v>
      </c>
      <c r="B51" t="s">
        <v>22</v>
      </c>
      <c r="C51" t="s">
        <v>37</v>
      </c>
      <c r="D51" t="s">
        <v>42</v>
      </c>
      <c r="E51">
        <v>135</v>
      </c>
      <c r="F51" t="s">
        <v>15</v>
      </c>
      <c r="G51">
        <v>1146</v>
      </c>
      <c r="H51" t="s">
        <v>39</v>
      </c>
      <c r="I51" t="s">
        <v>40</v>
      </c>
      <c r="J51" t="s">
        <v>18</v>
      </c>
      <c r="K51">
        <v>0</v>
      </c>
    </row>
    <row r="52" spans="1:11">
      <c r="A52" t="s">
        <v>12</v>
      </c>
      <c r="B52" t="s">
        <v>22</v>
      </c>
      <c r="C52" t="s">
        <v>37</v>
      </c>
      <c r="D52" t="s">
        <v>77</v>
      </c>
      <c r="E52">
        <v>9</v>
      </c>
      <c r="F52" t="s">
        <v>15</v>
      </c>
      <c r="G52">
        <v>1146</v>
      </c>
      <c r="H52" t="s">
        <v>39</v>
      </c>
      <c r="I52" t="s">
        <v>40</v>
      </c>
      <c r="J52" t="s">
        <v>18</v>
      </c>
      <c r="K52">
        <v>0</v>
      </c>
    </row>
    <row r="53" spans="1:11">
      <c r="A53" t="s">
        <v>12</v>
      </c>
      <c r="B53" t="s">
        <v>22</v>
      </c>
      <c r="C53" t="s">
        <v>37</v>
      </c>
      <c r="D53" t="s">
        <v>43</v>
      </c>
      <c r="E53">
        <v>213</v>
      </c>
      <c r="F53" t="s">
        <v>15</v>
      </c>
      <c r="G53">
        <v>1146</v>
      </c>
      <c r="H53" t="s">
        <v>39</v>
      </c>
      <c r="I53" t="s">
        <v>40</v>
      </c>
      <c r="J53" t="s">
        <v>18</v>
      </c>
      <c r="K53">
        <v>0</v>
      </c>
    </row>
    <row r="54" spans="1:11">
      <c r="A54" t="s">
        <v>12</v>
      </c>
      <c r="B54" t="s">
        <v>22</v>
      </c>
      <c r="C54" t="s">
        <v>37</v>
      </c>
      <c r="D54" t="s">
        <v>88</v>
      </c>
      <c r="E54">
        <v>9</v>
      </c>
      <c r="F54" t="s">
        <v>15</v>
      </c>
      <c r="G54">
        <v>1146</v>
      </c>
      <c r="H54" t="s">
        <v>39</v>
      </c>
      <c r="I54" t="s">
        <v>40</v>
      </c>
      <c r="J54" t="s">
        <v>18</v>
      </c>
      <c r="K54">
        <v>0</v>
      </c>
    </row>
    <row r="55" spans="1:11">
      <c r="A55" t="s">
        <v>12</v>
      </c>
      <c r="B55" t="s">
        <v>22</v>
      </c>
      <c r="C55" t="s">
        <v>37</v>
      </c>
      <c r="D55" t="s">
        <v>89</v>
      </c>
      <c r="F55" t="s">
        <v>15</v>
      </c>
      <c r="G55">
        <v>1146</v>
      </c>
      <c r="H55" t="s">
        <v>39</v>
      </c>
      <c r="I55" t="s">
        <v>40</v>
      </c>
      <c r="J55" t="s">
        <v>18</v>
      </c>
      <c r="K55">
        <v>0</v>
      </c>
    </row>
    <row r="56" spans="1:11">
      <c r="A56" t="s">
        <v>12</v>
      </c>
      <c r="B56" t="s">
        <v>22</v>
      </c>
      <c r="C56" t="s">
        <v>37</v>
      </c>
      <c r="D56" t="s">
        <v>90</v>
      </c>
      <c r="F56" t="s">
        <v>15</v>
      </c>
      <c r="G56">
        <v>1146</v>
      </c>
      <c r="H56" t="s">
        <v>39</v>
      </c>
      <c r="I56" t="s">
        <v>40</v>
      </c>
      <c r="J56" t="s">
        <v>18</v>
      </c>
      <c r="K56">
        <v>0</v>
      </c>
    </row>
    <row r="57" spans="1:11">
      <c r="A57" t="s">
        <v>12</v>
      </c>
      <c r="B57" t="s">
        <v>22</v>
      </c>
      <c r="C57" t="s">
        <v>37</v>
      </c>
      <c r="D57" t="s">
        <v>91</v>
      </c>
      <c r="E57">
        <v>9</v>
      </c>
      <c r="F57" t="s">
        <v>15</v>
      </c>
      <c r="G57">
        <v>1146</v>
      </c>
      <c r="H57" t="s">
        <v>39</v>
      </c>
      <c r="I57" t="s">
        <v>40</v>
      </c>
      <c r="J57" t="s">
        <v>18</v>
      </c>
      <c r="K57">
        <v>0</v>
      </c>
    </row>
    <row r="58" spans="1:11">
      <c r="A58" t="s">
        <v>12</v>
      </c>
      <c r="B58" t="s">
        <v>22</v>
      </c>
      <c r="C58" t="s">
        <v>37</v>
      </c>
      <c r="D58" t="s">
        <v>44</v>
      </c>
      <c r="E58">
        <v>6</v>
      </c>
      <c r="F58" t="s">
        <v>15</v>
      </c>
      <c r="G58">
        <v>1146</v>
      </c>
      <c r="H58" t="s">
        <v>39</v>
      </c>
      <c r="I58" t="s">
        <v>40</v>
      </c>
      <c r="J58" t="s">
        <v>18</v>
      </c>
      <c r="K58">
        <v>0</v>
      </c>
    </row>
    <row r="59" spans="1:11">
      <c r="A59" t="s">
        <v>12</v>
      </c>
      <c r="B59" t="s">
        <v>22</v>
      </c>
      <c r="C59" t="s">
        <v>37</v>
      </c>
      <c r="D59" t="s">
        <v>45</v>
      </c>
      <c r="E59">
        <v>84</v>
      </c>
      <c r="F59" t="s">
        <v>15</v>
      </c>
      <c r="G59">
        <v>1146</v>
      </c>
      <c r="H59" t="s">
        <v>39</v>
      </c>
      <c r="I59" t="s">
        <v>40</v>
      </c>
      <c r="J59" t="s">
        <v>18</v>
      </c>
      <c r="K59">
        <v>0</v>
      </c>
    </row>
    <row r="60" spans="1:11">
      <c r="A60" t="s">
        <v>12</v>
      </c>
      <c r="B60" t="s">
        <v>22</v>
      </c>
      <c r="C60" t="s">
        <v>37</v>
      </c>
      <c r="D60" t="s">
        <v>92</v>
      </c>
      <c r="E60">
        <v>30</v>
      </c>
      <c r="F60" t="s">
        <v>15</v>
      </c>
      <c r="G60">
        <v>1146</v>
      </c>
      <c r="H60" t="s">
        <v>39</v>
      </c>
      <c r="I60" t="s">
        <v>40</v>
      </c>
      <c r="J60" t="s">
        <v>18</v>
      </c>
      <c r="K60">
        <v>0</v>
      </c>
    </row>
    <row r="61" spans="1:11">
      <c r="A61" t="s">
        <v>12</v>
      </c>
      <c r="B61" t="s">
        <v>22</v>
      </c>
      <c r="C61" t="s">
        <v>37</v>
      </c>
      <c r="D61" t="s">
        <v>93</v>
      </c>
      <c r="E61">
        <v>42</v>
      </c>
      <c r="F61" t="s">
        <v>15</v>
      </c>
      <c r="G61">
        <v>1146</v>
      </c>
      <c r="H61" t="s">
        <v>39</v>
      </c>
      <c r="I61" t="s">
        <v>40</v>
      </c>
      <c r="J61" t="s">
        <v>18</v>
      </c>
      <c r="K61">
        <v>0</v>
      </c>
    </row>
    <row r="62" spans="1:11">
      <c r="A62" t="s">
        <v>12</v>
      </c>
      <c r="B62" t="s">
        <v>22</v>
      </c>
      <c r="C62" t="s">
        <v>37</v>
      </c>
      <c r="D62" t="s">
        <v>78</v>
      </c>
      <c r="E62">
        <v>30</v>
      </c>
      <c r="F62" t="s">
        <v>15</v>
      </c>
      <c r="G62">
        <v>1146</v>
      </c>
      <c r="H62" t="s">
        <v>39</v>
      </c>
      <c r="I62" t="s">
        <v>40</v>
      </c>
      <c r="J62" t="s">
        <v>18</v>
      </c>
      <c r="K62">
        <v>0</v>
      </c>
    </row>
    <row r="63" spans="1:11">
      <c r="A63" t="s">
        <v>12</v>
      </c>
      <c r="B63" t="s">
        <v>22</v>
      </c>
      <c r="C63" t="s">
        <v>37</v>
      </c>
      <c r="D63" t="s">
        <v>94</v>
      </c>
      <c r="E63">
        <v>30</v>
      </c>
      <c r="F63" t="s">
        <v>15</v>
      </c>
      <c r="G63">
        <v>1146</v>
      </c>
      <c r="H63" t="s">
        <v>39</v>
      </c>
      <c r="I63" t="s">
        <v>40</v>
      </c>
      <c r="J63" t="s">
        <v>18</v>
      </c>
      <c r="K63">
        <v>0</v>
      </c>
    </row>
    <row r="64" spans="1:11">
      <c r="A64" t="s">
        <v>12</v>
      </c>
      <c r="B64" t="s">
        <v>22</v>
      </c>
      <c r="C64" t="s">
        <v>37</v>
      </c>
      <c r="D64" t="s">
        <v>79</v>
      </c>
      <c r="E64">
        <v>9</v>
      </c>
      <c r="F64" t="s">
        <v>15</v>
      </c>
      <c r="G64">
        <v>1146</v>
      </c>
      <c r="H64" t="s">
        <v>39</v>
      </c>
      <c r="I64" t="s">
        <v>40</v>
      </c>
      <c r="J64" t="s">
        <v>18</v>
      </c>
      <c r="K64">
        <v>0</v>
      </c>
    </row>
    <row r="65" spans="1:11">
      <c r="A65" t="s">
        <v>12</v>
      </c>
      <c r="B65" t="s">
        <v>22</v>
      </c>
      <c r="C65" t="s">
        <v>37</v>
      </c>
      <c r="D65" t="s">
        <v>46</v>
      </c>
      <c r="E65">
        <v>135</v>
      </c>
      <c r="F65" t="s">
        <v>15</v>
      </c>
      <c r="G65">
        <v>1146</v>
      </c>
      <c r="H65" t="s">
        <v>39</v>
      </c>
      <c r="I65" t="s">
        <v>40</v>
      </c>
      <c r="J65" t="s">
        <v>18</v>
      </c>
      <c r="K65">
        <v>0</v>
      </c>
    </row>
    <row r="66" spans="1:11">
      <c r="A66" t="s">
        <v>12</v>
      </c>
      <c r="B66" t="s">
        <v>22</v>
      </c>
      <c r="C66" t="s">
        <v>37</v>
      </c>
      <c r="D66" t="s">
        <v>80</v>
      </c>
      <c r="E66">
        <v>30</v>
      </c>
      <c r="F66" t="s">
        <v>15</v>
      </c>
      <c r="G66">
        <v>1146</v>
      </c>
      <c r="H66" t="s">
        <v>39</v>
      </c>
      <c r="I66" t="s">
        <v>40</v>
      </c>
      <c r="J66" t="s">
        <v>18</v>
      </c>
      <c r="K66">
        <v>0</v>
      </c>
    </row>
    <row r="67" spans="1:11">
      <c r="A67" t="s">
        <v>12</v>
      </c>
      <c r="B67" t="s">
        <v>22</v>
      </c>
      <c r="C67" t="s">
        <v>37</v>
      </c>
      <c r="D67" t="s">
        <v>47</v>
      </c>
      <c r="E67">
        <v>39</v>
      </c>
      <c r="F67" t="s">
        <v>15</v>
      </c>
      <c r="G67">
        <v>1146</v>
      </c>
      <c r="H67" t="s">
        <v>39</v>
      </c>
      <c r="I67" t="s">
        <v>40</v>
      </c>
      <c r="J67" t="s">
        <v>18</v>
      </c>
      <c r="K67">
        <v>0</v>
      </c>
    </row>
    <row r="68" spans="1:11">
      <c r="A68" t="s">
        <v>12</v>
      </c>
      <c r="B68" t="s">
        <v>22</v>
      </c>
      <c r="C68" t="s">
        <v>95</v>
      </c>
      <c r="D68" t="s">
        <v>52</v>
      </c>
      <c r="E68">
        <v>162</v>
      </c>
      <c r="F68" t="s">
        <v>15</v>
      </c>
      <c r="G68">
        <v>1146</v>
      </c>
      <c r="H68" t="s">
        <v>39</v>
      </c>
      <c r="I68" t="s">
        <v>96</v>
      </c>
      <c r="J68" t="s">
        <v>18</v>
      </c>
      <c r="K68">
        <v>1</v>
      </c>
    </row>
    <row r="69" spans="1:11">
      <c r="A69" t="s">
        <v>12</v>
      </c>
      <c r="B69" t="s">
        <v>22</v>
      </c>
      <c r="C69" t="s">
        <v>97</v>
      </c>
      <c r="D69" t="s">
        <v>52</v>
      </c>
      <c r="E69">
        <v>165</v>
      </c>
      <c r="F69" t="s">
        <v>15</v>
      </c>
      <c r="G69">
        <v>1146</v>
      </c>
      <c r="H69" t="s">
        <v>39</v>
      </c>
      <c r="I69" t="s">
        <v>98</v>
      </c>
      <c r="J69" t="s">
        <v>18</v>
      </c>
      <c r="K69">
        <v>1</v>
      </c>
    </row>
    <row r="70" spans="1:11">
      <c r="A70" t="s">
        <v>12</v>
      </c>
      <c r="B70" t="s">
        <v>22</v>
      </c>
      <c r="C70" t="s">
        <v>99</v>
      </c>
      <c r="D70" t="s">
        <v>52</v>
      </c>
      <c r="E70">
        <v>30</v>
      </c>
      <c r="F70" t="s">
        <v>15</v>
      </c>
      <c r="G70">
        <v>1146</v>
      </c>
      <c r="H70" t="s">
        <v>39</v>
      </c>
      <c r="I70" t="s">
        <v>100</v>
      </c>
      <c r="J70" t="s">
        <v>18</v>
      </c>
      <c r="K70">
        <v>1</v>
      </c>
    </row>
    <row r="71" spans="1:11">
      <c r="A71" t="s">
        <v>12</v>
      </c>
      <c r="B71" t="s">
        <v>22</v>
      </c>
      <c r="C71" t="s">
        <v>101</v>
      </c>
      <c r="D71" t="s">
        <v>52</v>
      </c>
      <c r="E71">
        <v>9</v>
      </c>
      <c r="F71" t="s">
        <v>15</v>
      </c>
      <c r="G71">
        <v>1146</v>
      </c>
      <c r="H71" t="s">
        <v>39</v>
      </c>
      <c r="I71" t="s">
        <v>102</v>
      </c>
      <c r="J71" t="s">
        <v>18</v>
      </c>
      <c r="K71">
        <v>1</v>
      </c>
    </row>
    <row r="72" spans="1:11">
      <c r="A72" t="s">
        <v>12</v>
      </c>
      <c r="B72" t="s">
        <v>22</v>
      </c>
      <c r="C72" t="s">
        <v>103</v>
      </c>
      <c r="D72" t="s">
        <v>52</v>
      </c>
      <c r="E72">
        <v>6</v>
      </c>
      <c r="F72" t="s">
        <v>15</v>
      </c>
      <c r="G72">
        <v>1146</v>
      </c>
      <c r="H72" t="s">
        <v>39</v>
      </c>
      <c r="I72" t="s">
        <v>104</v>
      </c>
      <c r="J72" t="s">
        <v>18</v>
      </c>
      <c r="K72">
        <v>1</v>
      </c>
    </row>
    <row r="73" spans="1:11">
      <c r="A73" t="s">
        <v>12</v>
      </c>
      <c r="B73" t="s">
        <v>22</v>
      </c>
      <c r="C73" t="s">
        <v>105</v>
      </c>
      <c r="D73" t="s">
        <v>52</v>
      </c>
      <c r="E73">
        <v>18</v>
      </c>
      <c r="F73" t="s">
        <v>15</v>
      </c>
      <c r="G73">
        <v>1146</v>
      </c>
      <c r="H73" t="s">
        <v>39</v>
      </c>
      <c r="I73" t="s">
        <v>106</v>
      </c>
      <c r="J73" t="s">
        <v>18</v>
      </c>
      <c r="K73">
        <v>1</v>
      </c>
    </row>
    <row r="74" spans="1:11">
      <c r="A74" t="s">
        <v>12</v>
      </c>
      <c r="B74" t="s">
        <v>22</v>
      </c>
      <c r="C74" t="s">
        <v>107</v>
      </c>
      <c r="D74" t="s">
        <v>52</v>
      </c>
      <c r="E74">
        <v>36</v>
      </c>
      <c r="F74" t="s">
        <v>15</v>
      </c>
      <c r="G74">
        <v>1146</v>
      </c>
      <c r="H74" t="s">
        <v>39</v>
      </c>
      <c r="I74" t="s">
        <v>108</v>
      </c>
      <c r="J74" t="s">
        <v>18</v>
      </c>
      <c r="K74">
        <v>1</v>
      </c>
    </row>
    <row r="75" spans="1:11">
      <c r="A75" t="s">
        <v>12</v>
      </c>
      <c r="B75" t="s">
        <v>22</v>
      </c>
      <c r="C75" t="s">
        <v>109</v>
      </c>
      <c r="D75" t="s">
        <v>52</v>
      </c>
      <c r="E75">
        <v>9</v>
      </c>
      <c r="F75" t="s">
        <v>15</v>
      </c>
      <c r="G75">
        <v>1146</v>
      </c>
      <c r="H75" t="s">
        <v>39</v>
      </c>
      <c r="I75" t="s">
        <v>110</v>
      </c>
      <c r="J75" t="s">
        <v>18</v>
      </c>
      <c r="K75">
        <v>1</v>
      </c>
    </row>
    <row r="76" spans="1:11">
      <c r="A76" t="s">
        <v>12</v>
      </c>
      <c r="B76" t="s">
        <v>22</v>
      </c>
      <c r="C76" t="s">
        <v>48</v>
      </c>
      <c r="D76" t="s">
        <v>49</v>
      </c>
      <c r="E76">
        <v>132</v>
      </c>
      <c r="F76" t="s">
        <v>15</v>
      </c>
      <c r="G76">
        <v>1146</v>
      </c>
      <c r="H76" t="s">
        <v>39</v>
      </c>
      <c r="I76" t="s">
        <v>50</v>
      </c>
      <c r="J76" t="s">
        <v>18</v>
      </c>
      <c r="K76">
        <v>0</v>
      </c>
    </row>
    <row r="77" spans="1:11">
      <c r="A77" t="s">
        <v>12</v>
      </c>
      <c r="B77" t="s">
        <v>22</v>
      </c>
      <c r="C77" t="s">
        <v>48</v>
      </c>
      <c r="D77" t="s">
        <v>111</v>
      </c>
      <c r="E77">
        <v>171</v>
      </c>
      <c r="F77" t="s">
        <v>15</v>
      </c>
      <c r="G77">
        <v>1146</v>
      </c>
      <c r="H77" t="s">
        <v>39</v>
      </c>
      <c r="I77" t="s">
        <v>50</v>
      </c>
      <c r="J77" t="s">
        <v>18</v>
      </c>
      <c r="K77">
        <v>0</v>
      </c>
    </row>
    <row r="78" spans="1:11">
      <c r="A78" t="s">
        <v>12</v>
      </c>
      <c r="B78" t="s">
        <v>22</v>
      </c>
      <c r="C78" t="s">
        <v>48</v>
      </c>
      <c r="D78" t="s">
        <v>112</v>
      </c>
      <c r="E78">
        <v>213</v>
      </c>
      <c r="F78" t="s">
        <v>15</v>
      </c>
      <c r="G78">
        <v>1146</v>
      </c>
      <c r="H78" t="s">
        <v>39</v>
      </c>
      <c r="I78" t="s">
        <v>50</v>
      </c>
      <c r="J78" t="s">
        <v>18</v>
      </c>
      <c r="K78">
        <v>0</v>
      </c>
    </row>
    <row r="79" spans="1:11">
      <c r="A79" t="s">
        <v>12</v>
      </c>
      <c r="B79" t="s">
        <v>22</v>
      </c>
      <c r="C79" t="s">
        <v>48</v>
      </c>
      <c r="D79" t="s">
        <v>113</v>
      </c>
      <c r="E79">
        <v>633</v>
      </c>
      <c r="F79" t="s">
        <v>15</v>
      </c>
      <c r="G79">
        <v>1146</v>
      </c>
      <c r="H79" t="s">
        <v>39</v>
      </c>
      <c r="I79" t="s">
        <v>50</v>
      </c>
      <c r="J79" t="s">
        <v>18</v>
      </c>
      <c r="K79">
        <v>0</v>
      </c>
    </row>
    <row r="80" spans="1:11">
      <c r="A80" t="s">
        <v>12</v>
      </c>
      <c r="B80" t="s">
        <v>22</v>
      </c>
      <c r="C80" t="s">
        <v>51</v>
      </c>
      <c r="D80" t="s">
        <v>52</v>
      </c>
      <c r="E80">
        <v>996</v>
      </c>
      <c r="F80" t="s">
        <v>15</v>
      </c>
      <c r="G80">
        <v>1146</v>
      </c>
      <c r="H80" t="s">
        <v>39</v>
      </c>
      <c r="I80" t="s">
        <v>53</v>
      </c>
      <c r="J80" t="s">
        <v>18</v>
      </c>
      <c r="K80">
        <v>1</v>
      </c>
    </row>
    <row r="81" spans="1:11">
      <c r="A81" t="s">
        <v>12</v>
      </c>
      <c r="B81" t="s">
        <v>22</v>
      </c>
      <c r="C81" t="s">
        <v>54</v>
      </c>
      <c r="D81" t="s">
        <v>52</v>
      </c>
      <c r="E81">
        <v>1011</v>
      </c>
      <c r="F81" t="s">
        <v>15</v>
      </c>
      <c r="G81">
        <v>1146</v>
      </c>
      <c r="H81" t="s">
        <v>39</v>
      </c>
      <c r="I81" t="s">
        <v>55</v>
      </c>
      <c r="J81" t="s">
        <v>18</v>
      </c>
      <c r="K81">
        <v>1</v>
      </c>
    </row>
    <row r="82" spans="1:11">
      <c r="A82" t="s">
        <v>12</v>
      </c>
      <c r="B82" t="s">
        <v>22</v>
      </c>
      <c r="C82" t="s">
        <v>56</v>
      </c>
      <c r="D82" t="s">
        <v>52</v>
      </c>
      <c r="E82">
        <v>1071</v>
      </c>
      <c r="F82" t="s">
        <v>15</v>
      </c>
      <c r="G82">
        <v>1146</v>
      </c>
      <c r="H82" t="s">
        <v>39</v>
      </c>
      <c r="I82" t="s">
        <v>57</v>
      </c>
      <c r="J82" t="s">
        <v>18</v>
      </c>
      <c r="K82">
        <v>1</v>
      </c>
    </row>
    <row r="83" spans="1:11">
      <c r="A83" t="s">
        <v>12</v>
      </c>
      <c r="B83" t="s">
        <v>22</v>
      </c>
      <c r="C83" t="s">
        <v>114</v>
      </c>
      <c r="D83" t="s">
        <v>52</v>
      </c>
      <c r="F83" t="s">
        <v>15</v>
      </c>
      <c r="G83">
        <v>1146</v>
      </c>
      <c r="H83" t="s">
        <v>39</v>
      </c>
      <c r="I83" t="s">
        <v>115</v>
      </c>
      <c r="J83" t="s">
        <v>18</v>
      </c>
      <c r="K83">
        <v>1</v>
      </c>
    </row>
    <row r="84" spans="1:11">
      <c r="A84" t="s">
        <v>12</v>
      </c>
      <c r="B84" t="s">
        <v>22</v>
      </c>
      <c r="C84" t="s">
        <v>116</v>
      </c>
      <c r="D84" t="s">
        <v>52</v>
      </c>
      <c r="E84">
        <v>90</v>
      </c>
      <c r="F84" t="s">
        <v>15</v>
      </c>
      <c r="G84">
        <v>1146</v>
      </c>
      <c r="H84" t="s">
        <v>39</v>
      </c>
      <c r="I84" t="s">
        <v>117</v>
      </c>
      <c r="J84" t="s">
        <v>18</v>
      </c>
      <c r="K84">
        <v>1</v>
      </c>
    </row>
    <row r="85" spans="1:11">
      <c r="A85" t="s">
        <v>12</v>
      </c>
      <c r="B85" t="s">
        <v>22</v>
      </c>
      <c r="C85" t="s">
        <v>118</v>
      </c>
      <c r="D85" t="s">
        <v>52</v>
      </c>
      <c r="E85">
        <v>249</v>
      </c>
      <c r="F85" t="s">
        <v>15</v>
      </c>
      <c r="G85">
        <v>1146</v>
      </c>
      <c r="H85" t="s">
        <v>39</v>
      </c>
      <c r="I85" t="s">
        <v>119</v>
      </c>
      <c r="J85" t="s">
        <v>18</v>
      </c>
      <c r="K85">
        <v>1</v>
      </c>
    </row>
    <row r="86" spans="1:11">
      <c r="A86" t="s">
        <v>12</v>
      </c>
      <c r="B86" t="s">
        <v>22</v>
      </c>
      <c r="C86" t="s">
        <v>120</v>
      </c>
      <c r="D86" t="s">
        <v>52</v>
      </c>
      <c r="E86">
        <v>159</v>
      </c>
      <c r="F86" t="s">
        <v>15</v>
      </c>
      <c r="G86">
        <v>1146</v>
      </c>
      <c r="H86" t="s">
        <v>39</v>
      </c>
      <c r="I86" t="s">
        <v>121</v>
      </c>
      <c r="J86" t="s">
        <v>18</v>
      </c>
      <c r="K86">
        <v>1</v>
      </c>
    </row>
    <row r="87" spans="1:11">
      <c r="A87" t="s">
        <v>12</v>
      </c>
      <c r="B87" t="s">
        <v>22</v>
      </c>
      <c r="C87" t="s">
        <v>122</v>
      </c>
      <c r="D87" t="s">
        <v>52</v>
      </c>
      <c r="E87">
        <v>360</v>
      </c>
      <c r="F87" t="s">
        <v>15</v>
      </c>
      <c r="G87">
        <v>1146</v>
      </c>
      <c r="H87" t="s">
        <v>39</v>
      </c>
      <c r="I87" t="s">
        <v>123</v>
      </c>
      <c r="J87" t="s">
        <v>18</v>
      </c>
      <c r="K87">
        <v>1</v>
      </c>
    </row>
    <row r="88" spans="1:11">
      <c r="A88" t="s">
        <v>12</v>
      </c>
      <c r="B88" t="s">
        <v>22</v>
      </c>
      <c r="C88" t="s">
        <v>124</v>
      </c>
      <c r="D88" t="s">
        <v>52</v>
      </c>
      <c r="F88" t="s">
        <v>15</v>
      </c>
      <c r="G88">
        <v>1146</v>
      </c>
      <c r="H88" t="s">
        <v>39</v>
      </c>
      <c r="I88" t="s">
        <v>125</v>
      </c>
      <c r="J88" t="s">
        <v>18</v>
      </c>
      <c r="K88">
        <v>1</v>
      </c>
    </row>
    <row r="89" spans="1:11">
      <c r="A89" t="s">
        <v>12</v>
      </c>
      <c r="B89" t="s">
        <v>22</v>
      </c>
      <c r="C89" t="s">
        <v>58</v>
      </c>
      <c r="D89" t="s">
        <v>81</v>
      </c>
      <c r="E89">
        <v>672</v>
      </c>
      <c r="F89" t="s">
        <v>15</v>
      </c>
      <c r="G89">
        <v>1146</v>
      </c>
      <c r="H89" t="s">
        <v>39</v>
      </c>
      <c r="I89" t="s">
        <v>60</v>
      </c>
      <c r="J89" t="s">
        <v>18</v>
      </c>
      <c r="K89">
        <v>0</v>
      </c>
    </row>
    <row r="90" spans="1:11">
      <c r="A90" t="s">
        <v>12</v>
      </c>
      <c r="B90" t="s">
        <v>22</v>
      </c>
      <c r="C90" t="s">
        <v>58</v>
      </c>
      <c r="D90" t="s">
        <v>126</v>
      </c>
      <c r="E90">
        <v>171</v>
      </c>
      <c r="F90" t="s">
        <v>15</v>
      </c>
      <c r="G90">
        <v>1146</v>
      </c>
      <c r="H90" t="s">
        <v>39</v>
      </c>
      <c r="I90" t="s">
        <v>60</v>
      </c>
      <c r="J90" t="s">
        <v>18</v>
      </c>
      <c r="K90">
        <v>0</v>
      </c>
    </row>
    <row r="91" spans="1:11">
      <c r="A91" t="s">
        <v>12</v>
      </c>
      <c r="B91" t="s">
        <v>22</v>
      </c>
      <c r="C91" t="s">
        <v>58</v>
      </c>
      <c r="D91" t="s">
        <v>127</v>
      </c>
      <c r="E91">
        <v>51</v>
      </c>
      <c r="F91" t="s">
        <v>15</v>
      </c>
      <c r="G91">
        <v>1146</v>
      </c>
      <c r="H91" t="s">
        <v>39</v>
      </c>
      <c r="I91" t="s">
        <v>60</v>
      </c>
      <c r="J91" t="s">
        <v>18</v>
      </c>
      <c r="K91">
        <v>0</v>
      </c>
    </row>
    <row r="92" spans="1:11">
      <c r="A92" t="s">
        <v>12</v>
      </c>
      <c r="B92" t="s">
        <v>22</v>
      </c>
      <c r="C92" t="s">
        <v>58</v>
      </c>
      <c r="D92" t="s">
        <v>59</v>
      </c>
      <c r="E92">
        <v>165</v>
      </c>
      <c r="F92" t="s">
        <v>15</v>
      </c>
      <c r="G92">
        <v>1146</v>
      </c>
      <c r="H92" t="s">
        <v>39</v>
      </c>
      <c r="I92" t="s">
        <v>60</v>
      </c>
      <c r="J92" t="s">
        <v>18</v>
      </c>
      <c r="K92">
        <v>0</v>
      </c>
    </row>
    <row r="93" spans="1:11">
      <c r="A93" t="s">
        <v>12</v>
      </c>
      <c r="B93" t="s">
        <v>22</v>
      </c>
      <c r="C93" t="s">
        <v>58</v>
      </c>
      <c r="D93" t="s">
        <v>82</v>
      </c>
      <c r="E93">
        <v>87</v>
      </c>
      <c r="F93" t="s">
        <v>15</v>
      </c>
      <c r="G93">
        <v>1146</v>
      </c>
      <c r="H93" t="s">
        <v>39</v>
      </c>
      <c r="I93" t="s">
        <v>60</v>
      </c>
      <c r="J93" t="s">
        <v>18</v>
      </c>
      <c r="K93">
        <v>0</v>
      </c>
    </row>
    <row r="94" spans="1:11">
      <c r="A94" t="s">
        <v>12</v>
      </c>
      <c r="B94" t="s">
        <v>22</v>
      </c>
      <c r="C94" t="s">
        <v>83</v>
      </c>
      <c r="D94" t="s">
        <v>52</v>
      </c>
      <c r="E94">
        <v>114</v>
      </c>
      <c r="F94" t="s">
        <v>15</v>
      </c>
      <c r="G94">
        <v>1146</v>
      </c>
      <c r="H94" t="s">
        <v>39</v>
      </c>
      <c r="I94" t="s">
        <v>85</v>
      </c>
      <c r="J94" t="s">
        <v>18</v>
      </c>
      <c r="K94">
        <v>0</v>
      </c>
    </row>
    <row r="95" spans="1:11">
      <c r="A95" t="s">
        <v>12</v>
      </c>
      <c r="B95" t="s">
        <v>22</v>
      </c>
      <c r="C95" t="s">
        <v>83</v>
      </c>
      <c r="D95" t="s">
        <v>84</v>
      </c>
      <c r="E95">
        <v>267</v>
      </c>
      <c r="F95" t="s">
        <v>15</v>
      </c>
      <c r="G95">
        <v>1146</v>
      </c>
      <c r="H95" t="s">
        <v>39</v>
      </c>
      <c r="I95" t="s">
        <v>85</v>
      </c>
      <c r="J95" t="s">
        <v>18</v>
      </c>
      <c r="K95">
        <v>0</v>
      </c>
    </row>
    <row r="96" spans="1:11">
      <c r="A96" t="s">
        <v>12</v>
      </c>
      <c r="B96" t="s">
        <v>22</v>
      </c>
      <c r="C96" t="s">
        <v>83</v>
      </c>
      <c r="D96" t="s">
        <v>128</v>
      </c>
      <c r="E96">
        <v>294</v>
      </c>
      <c r="F96" t="s">
        <v>15</v>
      </c>
      <c r="G96">
        <v>1146</v>
      </c>
      <c r="H96" t="s">
        <v>39</v>
      </c>
      <c r="I96" t="s">
        <v>85</v>
      </c>
      <c r="J96" t="s">
        <v>18</v>
      </c>
      <c r="K96">
        <v>0</v>
      </c>
    </row>
    <row r="97" spans="1:11">
      <c r="A97" t="s">
        <v>12</v>
      </c>
      <c r="B97" t="s">
        <v>22</v>
      </c>
      <c r="C97" t="s">
        <v>83</v>
      </c>
      <c r="D97" t="s">
        <v>129</v>
      </c>
      <c r="E97">
        <v>126</v>
      </c>
      <c r="F97" t="s">
        <v>15</v>
      </c>
      <c r="G97">
        <v>1146</v>
      </c>
      <c r="H97" t="s">
        <v>39</v>
      </c>
      <c r="I97" t="s">
        <v>85</v>
      </c>
      <c r="J97" t="s">
        <v>18</v>
      </c>
      <c r="K97">
        <v>0</v>
      </c>
    </row>
    <row r="98" spans="1:11">
      <c r="A98" t="s">
        <v>12</v>
      </c>
      <c r="B98" t="s">
        <v>22</v>
      </c>
      <c r="C98" t="s">
        <v>83</v>
      </c>
      <c r="D98" t="s">
        <v>130</v>
      </c>
      <c r="E98">
        <v>21</v>
      </c>
      <c r="F98" t="s">
        <v>15</v>
      </c>
      <c r="G98">
        <v>1146</v>
      </c>
      <c r="H98" t="s">
        <v>39</v>
      </c>
      <c r="I98" t="s">
        <v>85</v>
      </c>
      <c r="J98" t="s">
        <v>18</v>
      </c>
      <c r="K98">
        <v>0</v>
      </c>
    </row>
    <row r="99" spans="1:11">
      <c r="A99" t="s">
        <v>12</v>
      </c>
      <c r="B99" t="s">
        <v>22</v>
      </c>
      <c r="C99" t="s">
        <v>83</v>
      </c>
      <c r="D99" t="s">
        <v>131</v>
      </c>
      <c r="E99">
        <v>21</v>
      </c>
      <c r="F99" t="s">
        <v>15</v>
      </c>
      <c r="G99">
        <v>1146</v>
      </c>
      <c r="H99" t="s">
        <v>39</v>
      </c>
      <c r="I99" t="s">
        <v>85</v>
      </c>
      <c r="J99" t="s">
        <v>18</v>
      </c>
      <c r="K99">
        <v>0</v>
      </c>
    </row>
    <row r="100" spans="1:11">
      <c r="A100" t="s">
        <v>12</v>
      </c>
      <c r="B100" t="s">
        <v>22</v>
      </c>
      <c r="C100" t="s">
        <v>83</v>
      </c>
      <c r="D100" t="s">
        <v>132</v>
      </c>
      <c r="E100">
        <v>42</v>
      </c>
      <c r="F100" t="s">
        <v>15</v>
      </c>
      <c r="G100">
        <v>1146</v>
      </c>
      <c r="H100" t="s">
        <v>39</v>
      </c>
      <c r="I100" t="s">
        <v>85</v>
      </c>
      <c r="J100" t="s">
        <v>18</v>
      </c>
      <c r="K100">
        <v>0</v>
      </c>
    </row>
    <row r="101" spans="1:11">
      <c r="A101" t="s">
        <v>12</v>
      </c>
      <c r="B101" t="s">
        <v>22</v>
      </c>
      <c r="C101" t="s">
        <v>83</v>
      </c>
      <c r="D101" t="s">
        <v>133</v>
      </c>
      <c r="E101">
        <v>9</v>
      </c>
      <c r="F101" t="s">
        <v>15</v>
      </c>
      <c r="G101">
        <v>1146</v>
      </c>
      <c r="H101" t="s">
        <v>39</v>
      </c>
      <c r="I101" t="s">
        <v>85</v>
      </c>
      <c r="J101" t="s">
        <v>18</v>
      </c>
      <c r="K101">
        <v>0</v>
      </c>
    </row>
    <row r="102" spans="1:11">
      <c r="A102" t="s">
        <v>12</v>
      </c>
      <c r="B102" t="s">
        <v>22</v>
      </c>
      <c r="C102" t="s">
        <v>83</v>
      </c>
      <c r="D102" t="s">
        <v>134</v>
      </c>
      <c r="F102" t="s">
        <v>15</v>
      </c>
      <c r="G102">
        <v>1146</v>
      </c>
      <c r="H102" t="s">
        <v>39</v>
      </c>
      <c r="I102" t="s">
        <v>85</v>
      </c>
      <c r="J102" t="s">
        <v>18</v>
      </c>
      <c r="K102">
        <v>0</v>
      </c>
    </row>
    <row r="103" spans="1:11">
      <c r="A103" t="s">
        <v>12</v>
      </c>
      <c r="B103" t="s">
        <v>22</v>
      </c>
      <c r="C103" t="s">
        <v>61</v>
      </c>
      <c r="D103" t="s">
        <v>52</v>
      </c>
      <c r="F103" t="s">
        <v>15</v>
      </c>
      <c r="G103">
        <v>1146</v>
      </c>
      <c r="H103" t="s">
        <v>39</v>
      </c>
      <c r="I103" t="s">
        <v>62</v>
      </c>
      <c r="J103" t="s">
        <v>18</v>
      </c>
      <c r="K103">
        <v>1</v>
      </c>
    </row>
    <row r="104" spans="1:11">
      <c r="A104" t="s">
        <v>12</v>
      </c>
      <c r="B104" t="s">
        <v>22</v>
      </c>
      <c r="C104" t="s">
        <v>63</v>
      </c>
      <c r="D104" t="s">
        <v>52</v>
      </c>
      <c r="E104">
        <v>33</v>
      </c>
      <c r="F104" t="s">
        <v>15</v>
      </c>
      <c r="G104">
        <v>1146</v>
      </c>
      <c r="H104" t="s">
        <v>39</v>
      </c>
      <c r="I104" t="s">
        <v>64</v>
      </c>
      <c r="J104" t="s">
        <v>18</v>
      </c>
      <c r="K104">
        <v>1</v>
      </c>
    </row>
    <row r="105" spans="1:11">
      <c r="A105" t="s">
        <v>12</v>
      </c>
      <c r="B105" t="s">
        <v>22</v>
      </c>
      <c r="C105" t="s">
        <v>65</v>
      </c>
      <c r="D105" t="s">
        <v>52</v>
      </c>
      <c r="E105">
        <v>9</v>
      </c>
      <c r="F105" t="s">
        <v>15</v>
      </c>
      <c r="G105">
        <v>1146</v>
      </c>
      <c r="H105" t="s">
        <v>39</v>
      </c>
      <c r="I105" t="s">
        <v>66</v>
      </c>
      <c r="J105" t="s">
        <v>18</v>
      </c>
      <c r="K105">
        <v>1</v>
      </c>
    </row>
    <row r="106" spans="1:11">
      <c r="A106" t="s">
        <v>12</v>
      </c>
      <c r="B106" t="s">
        <v>22</v>
      </c>
      <c r="C106" t="s">
        <v>135</v>
      </c>
      <c r="D106" t="s">
        <v>52</v>
      </c>
      <c r="E106">
        <v>48</v>
      </c>
      <c r="F106" t="s">
        <v>15</v>
      </c>
      <c r="G106">
        <v>1146</v>
      </c>
      <c r="H106" t="s">
        <v>39</v>
      </c>
      <c r="I106" t="s">
        <v>136</v>
      </c>
      <c r="J106" t="s">
        <v>18</v>
      </c>
      <c r="K106">
        <v>1</v>
      </c>
    </row>
    <row r="107" spans="1:11">
      <c r="A107" t="s">
        <v>12</v>
      </c>
      <c r="B107" t="s">
        <v>22</v>
      </c>
      <c r="C107" t="s">
        <v>137</v>
      </c>
      <c r="D107" t="s">
        <v>52</v>
      </c>
      <c r="E107">
        <v>90</v>
      </c>
      <c r="F107" t="s">
        <v>15</v>
      </c>
      <c r="G107">
        <v>1146</v>
      </c>
      <c r="H107" t="s">
        <v>39</v>
      </c>
      <c r="I107" t="s">
        <v>138</v>
      </c>
      <c r="J107" t="s">
        <v>18</v>
      </c>
      <c r="K107">
        <v>1</v>
      </c>
    </row>
    <row r="108" spans="1:11">
      <c r="A108" t="s">
        <v>12</v>
      </c>
      <c r="B108" t="s">
        <v>22</v>
      </c>
      <c r="C108" t="s">
        <v>139</v>
      </c>
      <c r="D108" t="s">
        <v>140</v>
      </c>
      <c r="E108">
        <v>30</v>
      </c>
      <c r="F108" t="s">
        <v>15</v>
      </c>
      <c r="G108">
        <v>1146</v>
      </c>
      <c r="H108" t="s">
        <v>39</v>
      </c>
      <c r="I108" t="s">
        <v>141</v>
      </c>
      <c r="J108" t="s">
        <v>18</v>
      </c>
      <c r="K108">
        <v>0</v>
      </c>
    </row>
    <row r="109" spans="1:11">
      <c r="A109" t="s">
        <v>12</v>
      </c>
      <c r="B109" t="s">
        <v>22</v>
      </c>
      <c r="C109" t="s">
        <v>139</v>
      </c>
      <c r="D109" t="s">
        <v>142</v>
      </c>
      <c r="E109">
        <v>72</v>
      </c>
      <c r="F109" t="s">
        <v>15</v>
      </c>
      <c r="G109">
        <v>1146</v>
      </c>
      <c r="H109" t="s">
        <v>39</v>
      </c>
      <c r="I109" t="s">
        <v>141</v>
      </c>
      <c r="J109" t="s">
        <v>18</v>
      </c>
      <c r="K109">
        <v>0</v>
      </c>
    </row>
    <row r="110" spans="1:11">
      <c r="A110" t="s">
        <v>12</v>
      </c>
      <c r="B110" t="s">
        <v>22</v>
      </c>
      <c r="C110" t="s">
        <v>139</v>
      </c>
      <c r="D110" t="s">
        <v>143</v>
      </c>
      <c r="F110" t="s">
        <v>15</v>
      </c>
      <c r="G110">
        <v>1146</v>
      </c>
      <c r="H110" t="s">
        <v>39</v>
      </c>
      <c r="I110" t="s">
        <v>141</v>
      </c>
      <c r="J110" t="s">
        <v>18</v>
      </c>
      <c r="K110">
        <v>0</v>
      </c>
    </row>
    <row r="111" spans="1:11">
      <c r="A111" t="s">
        <v>12</v>
      </c>
      <c r="B111" t="s">
        <v>22</v>
      </c>
      <c r="C111" t="s">
        <v>139</v>
      </c>
      <c r="D111" t="s">
        <v>144</v>
      </c>
      <c r="F111" t="s">
        <v>15</v>
      </c>
      <c r="G111">
        <v>1146</v>
      </c>
      <c r="H111" t="s">
        <v>39</v>
      </c>
      <c r="I111" t="s">
        <v>141</v>
      </c>
      <c r="J111" t="s">
        <v>18</v>
      </c>
      <c r="K111">
        <v>0</v>
      </c>
    </row>
    <row r="112" spans="1:11">
      <c r="A112" t="s">
        <v>12</v>
      </c>
      <c r="B112" t="s">
        <v>22</v>
      </c>
      <c r="C112" t="s">
        <v>139</v>
      </c>
      <c r="D112" t="s">
        <v>145</v>
      </c>
      <c r="E112">
        <v>72</v>
      </c>
      <c r="F112" t="s">
        <v>15</v>
      </c>
      <c r="G112">
        <v>1146</v>
      </c>
      <c r="H112" t="s">
        <v>39</v>
      </c>
      <c r="I112" t="s">
        <v>141</v>
      </c>
      <c r="J112" t="s">
        <v>18</v>
      </c>
      <c r="K112">
        <v>0</v>
      </c>
    </row>
    <row r="113" spans="1:11">
      <c r="A113" t="s">
        <v>12</v>
      </c>
      <c r="B113" t="s">
        <v>22</v>
      </c>
      <c r="C113" t="s">
        <v>139</v>
      </c>
      <c r="D113" t="s">
        <v>146</v>
      </c>
      <c r="E113">
        <v>9</v>
      </c>
      <c r="F113" t="s">
        <v>15</v>
      </c>
      <c r="G113">
        <v>1146</v>
      </c>
      <c r="H113" t="s">
        <v>39</v>
      </c>
      <c r="I113" t="s">
        <v>141</v>
      </c>
      <c r="J113" t="s">
        <v>18</v>
      </c>
      <c r="K113">
        <v>0</v>
      </c>
    </row>
    <row r="114" spans="1:11">
      <c r="A114" t="s">
        <v>12</v>
      </c>
      <c r="B114" t="s">
        <v>22</v>
      </c>
      <c r="C114" t="s">
        <v>139</v>
      </c>
      <c r="D114" t="s">
        <v>147</v>
      </c>
      <c r="F114" t="s">
        <v>15</v>
      </c>
      <c r="G114">
        <v>1146</v>
      </c>
      <c r="H114" t="s">
        <v>39</v>
      </c>
      <c r="I114" t="s">
        <v>141</v>
      </c>
      <c r="J114" t="s">
        <v>18</v>
      </c>
      <c r="K114">
        <v>0</v>
      </c>
    </row>
    <row r="115" spans="1:11">
      <c r="A115" t="s">
        <v>12</v>
      </c>
      <c r="B115" t="s">
        <v>22</v>
      </c>
      <c r="C115" t="s">
        <v>139</v>
      </c>
      <c r="D115" t="s">
        <v>148</v>
      </c>
      <c r="F115" t="s">
        <v>15</v>
      </c>
      <c r="G115">
        <v>1146</v>
      </c>
      <c r="H115" t="s">
        <v>39</v>
      </c>
      <c r="I115" t="s">
        <v>141</v>
      </c>
      <c r="J115" t="s">
        <v>18</v>
      </c>
      <c r="K115">
        <v>0</v>
      </c>
    </row>
    <row r="116" spans="1:11">
      <c r="A116" t="s">
        <v>12</v>
      </c>
      <c r="B116" t="s">
        <v>22</v>
      </c>
      <c r="C116" t="s">
        <v>139</v>
      </c>
      <c r="D116" t="s">
        <v>149</v>
      </c>
      <c r="E116">
        <v>15</v>
      </c>
      <c r="F116" t="s">
        <v>15</v>
      </c>
      <c r="G116">
        <v>1146</v>
      </c>
      <c r="H116" t="s">
        <v>39</v>
      </c>
      <c r="I116" t="s">
        <v>141</v>
      </c>
      <c r="J116" t="s">
        <v>18</v>
      </c>
      <c r="K116">
        <v>0</v>
      </c>
    </row>
    <row r="117" spans="1:11">
      <c r="A117" t="s">
        <v>12</v>
      </c>
      <c r="B117" t="s">
        <v>22</v>
      </c>
      <c r="C117" t="s">
        <v>139</v>
      </c>
      <c r="D117" t="s">
        <v>150</v>
      </c>
      <c r="E117">
        <v>42</v>
      </c>
      <c r="F117" t="s">
        <v>15</v>
      </c>
      <c r="G117">
        <v>1146</v>
      </c>
      <c r="H117" t="s">
        <v>39</v>
      </c>
      <c r="I117" t="s">
        <v>141</v>
      </c>
      <c r="J117" t="s">
        <v>18</v>
      </c>
      <c r="K117">
        <v>0</v>
      </c>
    </row>
    <row r="118" spans="1:11">
      <c r="A118" t="s">
        <v>12</v>
      </c>
      <c r="B118" t="s">
        <v>22</v>
      </c>
      <c r="C118" t="s">
        <v>139</v>
      </c>
      <c r="D118" t="s">
        <v>151</v>
      </c>
      <c r="F118" t="s">
        <v>15</v>
      </c>
      <c r="G118">
        <v>1146</v>
      </c>
      <c r="H118" t="s">
        <v>39</v>
      </c>
      <c r="I118" t="s">
        <v>141</v>
      </c>
      <c r="J118" t="s">
        <v>18</v>
      </c>
      <c r="K118">
        <v>0</v>
      </c>
    </row>
    <row r="119" spans="1:11">
      <c r="A119" t="s">
        <v>12</v>
      </c>
      <c r="B119" t="s">
        <v>22</v>
      </c>
      <c r="C119" t="s">
        <v>139</v>
      </c>
      <c r="D119" t="s">
        <v>152</v>
      </c>
      <c r="E119">
        <v>12</v>
      </c>
      <c r="F119" t="s">
        <v>15</v>
      </c>
      <c r="G119">
        <v>1146</v>
      </c>
      <c r="H119" t="s">
        <v>39</v>
      </c>
      <c r="I119" t="s">
        <v>141</v>
      </c>
      <c r="J119" t="s">
        <v>18</v>
      </c>
      <c r="K119">
        <v>0</v>
      </c>
    </row>
    <row r="120" spans="1:11">
      <c r="A120" t="s">
        <v>12</v>
      </c>
      <c r="B120" t="s">
        <v>22</v>
      </c>
      <c r="C120" t="s">
        <v>139</v>
      </c>
      <c r="D120" t="s">
        <v>153</v>
      </c>
      <c r="E120">
        <v>54</v>
      </c>
      <c r="F120" t="s">
        <v>15</v>
      </c>
      <c r="G120">
        <v>1146</v>
      </c>
      <c r="H120" t="s">
        <v>39</v>
      </c>
      <c r="I120" t="s">
        <v>141</v>
      </c>
      <c r="J120" t="s">
        <v>18</v>
      </c>
      <c r="K120">
        <v>0</v>
      </c>
    </row>
    <row r="121" spans="1:11">
      <c r="A121" t="s">
        <v>12</v>
      </c>
      <c r="B121" t="s">
        <v>22</v>
      </c>
      <c r="C121" t="s">
        <v>67</v>
      </c>
      <c r="D121" t="s">
        <v>52</v>
      </c>
      <c r="E121">
        <v>48</v>
      </c>
      <c r="F121" t="s">
        <v>15</v>
      </c>
      <c r="G121">
        <v>1146</v>
      </c>
      <c r="H121" t="s">
        <v>39</v>
      </c>
      <c r="I121" t="s">
        <v>68</v>
      </c>
      <c r="J121" t="s">
        <v>18</v>
      </c>
      <c r="K121">
        <v>1</v>
      </c>
    </row>
    <row r="122" spans="1:11">
      <c r="A122" t="s">
        <v>12</v>
      </c>
      <c r="B122" t="s">
        <v>22</v>
      </c>
      <c r="C122" t="s">
        <v>69</v>
      </c>
      <c r="D122" t="s">
        <v>52</v>
      </c>
      <c r="E122">
        <v>6</v>
      </c>
      <c r="F122" t="s">
        <v>15</v>
      </c>
      <c r="G122">
        <v>1146</v>
      </c>
      <c r="H122" t="s">
        <v>39</v>
      </c>
      <c r="I122" t="s">
        <v>70</v>
      </c>
      <c r="J122" t="s">
        <v>18</v>
      </c>
      <c r="K122">
        <v>1</v>
      </c>
    </row>
    <row r="123" spans="1:11">
      <c r="A123" t="s">
        <v>12</v>
      </c>
      <c r="B123" t="s">
        <v>22</v>
      </c>
      <c r="C123" t="s">
        <v>154</v>
      </c>
      <c r="D123" t="s">
        <v>52</v>
      </c>
      <c r="E123">
        <v>9</v>
      </c>
      <c r="F123" t="s">
        <v>15</v>
      </c>
      <c r="G123">
        <v>1146</v>
      </c>
      <c r="H123" t="s">
        <v>39</v>
      </c>
      <c r="I123" t="s">
        <v>155</v>
      </c>
      <c r="J123" t="s">
        <v>18</v>
      </c>
      <c r="K123">
        <v>1</v>
      </c>
    </row>
    <row r="124" spans="1:11">
      <c r="A124" t="s">
        <v>12</v>
      </c>
      <c r="B124" t="s">
        <v>22</v>
      </c>
      <c r="C124" t="s">
        <v>71</v>
      </c>
      <c r="D124" t="s">
        <v>52</v>
      </c>
      <c r="E124">
        <v>45</v>
      </c>
      <c r="F124" t="s">
        <v>15</v>
      </c>
      <c r="G124">
        <v>1146</v>
      </c>
      <c r="H124" t="s">
        <v>39</v>
      </c>
      <c r="I124" t="s">
        <v>72</v>
      </c>
      <c r="J124" t="s">
        <v>18</v>
      </c>
      <c r="K124">
        <v>1</v>
      </c>
    </row>
    <row r="125" spans="1:11">
      <c r="A125" t="s">
        <v>12</v>
      </c>
      <c r="B125" t="s">
        <v>22</v>
      </c>
      <c r="C125" t="s">
        <v>156</v>
      </c>
      <c r="D125" t="s">
        <v>52</v>
      </c>
      <c r="E125">
        <v>15</v>
      </c>
      <c r="F125" t="s">
        <v>15</v>
      </c>
      <c r="G125">
        <v>1146</v>
      </c>
      <c r="H125" t="s">
        <v>39</v>
      </c>
      <c r="I125" t="s">
        <v>157</v>
      </c>
      <c r="J125" t="s">
        <v>18</v>
      </c>
      <c r="K125">
        <v>1</v>
      </c>
    </row>
    <row r="126" spans="1:11">
      <c r="A126" t="s">
        <v>12</v>
      </c>
      <c r="B126" t="s">
        <v>22</v>
      </c>
      <c r="C126" t="s">
        <v>158</v>
      </c>
      <c r="D126" t="s">
        <v>52</v>
      </c>
      <c r="E126">
        <v>45</v>
      </c>
      <c r="F126" t="s">
        <v>15</v>
      </c>
      <c r="G126">
        <v>1146</v>
      </c>
      <c r="H126" t="s">
        <v>39</v>
      </c>
      <c r="I126" t="s">
        <v>159</v>
      </c>
      <c r="J126" t="s">
        <v>18</v>
      </c>
      <c r="K126">
        <v>1</v>
      </c>
    </row>
    <row r="127" spans="1:11">
      <c r="A127" t="s">
        <v>12</v>
      </c>
      <c r="B127" t="s">
        <v>22</v>
      </c>
      <c r="C127" t="s">
        <v>160</v>
      </c>
      <c r="D127" t="s">
        <v>52</v>
      </c>
      <c r="E127">
        <v>12</v>
      </c>
      <c r="F127" t="s">
        <v>15</v>
      </c>
      <c r="G127">
        <v>1146</v>
      </c>
      <c r="H127" t="s">
        <v>39</v>
      </c>
      <c r="I127" t="s">
        <v>161</v>
      </c>
      <c r="J127" t="s">
        <v>18</v>
      </c>
      <c r="K127">
        <v>1</v>
      </c>
    </row>
    <row r="128" spans="1:11">
      <c r="A128" t="s">
        <v>12</v>
      </c>
      <c r="B128" t="s">
        <v>22</v>
      </c>
      <c r="C128" t="s">
        <v>162</v>
      </c>
      <c r="D128" t="s">
        <v>52</v>
      </c>
      <c r="E128">
        <v>15</v>
      </c>
      <c r="F128" t="s">
        <v>15</v>
      </c>
      <c r="G128">
        <v>1146</v>
      </c>
      <c r="H128" t="s">
        <v>39</v>
      </c>
      <c r="I128" t="s">
        <v>163</v>
      </c>
      <c r="J128" t="s">
        <v>18</v>
      </c>
      <c r="K128">
        <v>1</v>
      </c>
    </row>
    <row r="129" spans="1:11">
      <c r="A129" t="s">
        <v>12</v>
      </c>
      <c r="B129" t="s">
        <v>22</v>
      </c>
      <c r="C129" t="s">
        <v>164</v>
      </c>
      <c r="D129" t="s">
        <v>52</v>
      </c>
      <c r="E129">
        <v>21</v>
      </c>
      <c r="F129" t="s">
        <v>15</v>
      </c>
      <c r="G129">
        <v>1146</v>
      </c>
      <c r="H129" t="s">
        <v>39</v>
      </c>
      <c r="I129" t="s">
        <v>165</v>
      </c>
      <c r="J129" t="s">
        <v>18</v>
      </c>
      <c r="K129">
        <v>1</v>
      </c>
    </row>
    <row r="130" spans="1:11">
      <c r="A130" t="s">
        <v>12</v>
      </c>
      <c r="B130" t="s">
        <v>22</v>
      </c>
      <c r="C130" t="s">
        <v>166</v>
      </c>
      <c r="D130" t="s">
        <v>52</v>
      </c>
      <c r="E130">
        <v>21</v>
      </c>
      <c r="F130" t="s">
        <v>15</v>
      </c>
      <c r="G130">
        <v>1146</v>
      </c>
      <c r="H130" t="s">
        <v>39</v>
      </c>
      <c r="I130" t="s">
        <v>167</v>
      </c>
      <c r="J130" t="s">
        <v>18</v>
      </c>
      <c r="K130">
        <v>1</v>
      </c>
    </row>
    <row r="131" spans="1:11">
      <c r="A131" t="s">
        <v>12</v>
      </c>
      <c r="B131" t="s">
        <v>22</v>
      </c>
      <c r="C131" t="s">
        <v>168</v>
      </c>
      <c r="D131" t="s">
        <v>52</v>
      </c>
      <c r="E131">
        <v>33</v>
      </c>
      <c r="F131" t="s">
        <v>15</v>
      </c>
      <c r="G131">
        <v>1146</v>
      </c>
      <c r="H131" t="s">
        <v>39</v>
      </c>
      <c r="I131" t="s">
        <v>169</v>
      </c>
      <c r="J131" t="s">
        <v>18</v>
      </c>
      <c r="K131">
        <v>1</v>
      </c>
    </row>
    <row r="132" spans="1:11">
      <c r="A132" t="s">
        <v>12</v>
      </c>
      <c r="B132" t="s">
        <v>22</v>
      </c>
      <c r="C132" t="s">
        <v>170</v>
      </c>
      <c r="D132" t="s">
        <v>52</v>
      </c>
      <c r="F132" t="s">
        <v>15</v>
      </c>
      <c r="G132">
        <v>1146</v>
      </c>
      <c r="H132" t="s">
        <v>39</v>
      </c>
      <c r="I132" t="s">
        <v>171</v>
      </c>
      <c r="J132" t="s">
        <v>18</v>
      </c>
      <c r="K132">
        <v>1</v>
      </c>
    </row>
    <row r="133" spans="1:11">
      <c r="A133" t="s">
        <v>12</v>
      </c>
      <c r="B133" t="s">
        <v>22</v>
      </c>
      <c r="C133" t="s">
        <v>172</v>
      </c>
      <c r="D133" t="s">
        <v>52</v>
      </c>
      <c r="E133">
        <v>150</v>
      </c>
      <c r="F133" t="s">
        <v>15</v>
      </c>
      <c r="G133">
        <v>1146</v>
      </c>
      <c r="H133" t="s">
        <v>39</v>
      </c>
      <c r="I133" t="s">
        <v>173</v>
      </c>
      <c r="J133" t="s">
        <v>18</v>
      </c>
      <c r="K133">
        <v>1</v>
      </c>
    </row>
    <row r="134" spans="1:11">
      <c r="A134" t="s">
        <v>12</v>
      </c>
      <c r="B134" t="s">
        <v>22</v>
      </c>
      <c r="C134" t="s">
        <v>174</v>
      </c>
      <c r="D134" t="s">
        <v>52</v>
      </c>
      <c r="E134">
        <v>174</v>
      </c>
      <c r="F134" t="s">
        <v>15</v>
      </c>
      <c r="G134">
        <v>1146</v>
      </c>
      <c r="H134" t="s">
        <v>39</v>
      </c>
      <c r="I134" t="s">
        <v>175</v>
      </c>
      <c r="J134" t="s">
        <v>18</v>
      </c>
      <c r="K134">
        <v>1</v>
      </c>
    </row>
    <row r="135" spans="1:11">
      <c r="A135" t="s">
        <v>12</v>
      </c>
      <c r="B135" t="s">
        <v>22</v>
      </c>
      <c r="C135" t="s">
        <v>176</v>
      </c>
      <c r="D135" t="s">
        <v>52</v>
      </c>
      <c r="F135" t="s">
        <v>15</v>
      </c>
      <c r="G135">
        <v>1146</v>
      </c>
      <c r="H135" t="s">
        <v>39</v>
      </c>
      <c r="I135" t="s">
        <v>177</v>
      </c>
      <c r="J135" t="s">
        <v>18</v>
      </c>
      <c r="K135">
        <v>1</v>
      </c>
    </row>
    <row r="136" spans="1:11">
      <c r="A136" t="s">
        <v>12</v>
      </c>
      <c r="B136" t="s">
        <v>22</v>
      </c>
      <c r="C136" t="s">
        <v>178</v>
      </c>
      <c r="D136" t="s">
        <v>52</v>
      </c>
      <c r="E136">
        <v>15</v>
      </c>
      <c r="F136" t="s">
        <v>15</v>
      </c>
      <c r="G136">
        <v>1146</v>
      </c>
      <c r="H136" t="s">
        <v>39</v>
      </c>
      <c r="I136" t="s">
        <v>179</v>
      </c>
      <c r="J136" t="s">
        <v>18</v>
      </c>
      <c r="K136">
        <v>1</v>
      </c>
    </row>
    <row r="137" spans="1:11">
      <c r="A137" t="s">
        <v>12</v>
      </c>
      <c r="B137" t="s">
        <v>22</v>
      </c>
      <c r="C137" t="s">
        <v>180</v>
      </c>
      <c r="D137" t="s">
        <v>52</v>
      </c>
      <c r="E137">
        <v>132</v>
      </c>
      <c r="F137" t="s">
        <v>15</v>
      </c>
      <c r="G137">
        <v>1146</v>
      </c>
      <c r="H137" t="s">
        <v>39</v>
      </c>
      <c r="I137" t="s">
        <v>181</v>
      </c>
      <c r="J137" t="s">
        <v>18</v>
      </c>
      <c r="K137">
        <v>1</v>
      </c>
    </row>
    <row r="138" spans="1:11">
      <c r="A138" t="s">
        <v>12</v>
      </c>
      <c r="B138" t="s">
        <v>22</v>
      </c>
      <c r="C138" t="s">
        <v>73</v>
      </c>
      <c r="D138" t="s">
        <v>52</v>
      </c>
      <c r="E138">
        <v>57</v>
      </c>
      <c r="F138" t="s">
        <v>15</v>
      </c>
      <c r="G138">
        <v>1146</v>
      </c>
      <c r="H138" t="s">
        <v>39</v>
      </c>
      <c r="I138" t="s">
        <v>74</v>
      </c>
      <c r="J138" t="s">
        <v>18</v>
      </c>
      <c r="K138">
        <v>1</v>
      </c>
    </row>
    <row r="139" spans="1:11">
      <c r="A139" t="s">
        <v>12</v>
      </c>
      <c r="B139" t="s">
        <v>22</v>
      </c>
      <c r="C139" t="s">
        <v>75</v>
      </c>
      <c r="D139" t="s">
        <v>52</v>
      </c>
      <c r="E139">
        <v>24</v>
      </c>
      <c r="F139" t="s">
        <v>15</v>
      </c>
      <c r="G139">
        <v>1146</v>
      </c>
      <c r="H139" t="s">
        <v>39</v>
      </c>
      <c r="I139" t="s">
        <v>76</v>
      </c>
      <c r="J139" t="s">
        <v>18</v>
      </c>
      <c r="K139">
        <v>1</v>
      </c>
    </row>
    <row r="140" spans="1:11">
      <c r="A140" t="s">
        <v>12</v>
      </c>
      <c r="B140" t="s">
        <v>22</v>
      </c>
      <c r="C140" t="s">
        <v>182</v>
      </c>
      <c r="D140" t="s">
        <v>52</v>
      </c>
      <c r="E140">
        <v>9</v>
      </c>
      <c r="F140" t="s">
        <v>15</v>
      </c>
      <c r="G140">
        <v>1146</v>
      </c>
      <c r="H140" t="s">
        <v>39</v>
      </c>
      <c r="I140" t="s">
        <v>183</v>
      </c>
      <c r="J140" t="s">
        <v>18</v>
      </c>
      <c r="K140">
        <v>1</v>
      </c>
    </row>
    <row r="141" spans="1:11">
      <c r="A141" t="s">
        <v>12</v>
      </c>
      <c r="B141" t="s">
        <v>22</v>
      </c>
      <c r="C141" t="s">
        <v>184</v>
      </c>
      <c r="D141" t="s">
        <v>52</v>
      </c>
      <c r="F141" t="s">
        <v>15</v>
      </c>
      <c r="G141">
        <v>987</v>
      </c>
      <c r="H141" t="s">
        <v>39</v>
      </c>
      <c r="I141" t="s">
        <v>185</v>
      </c>
      <c r="J141" t="s">
        <v>21</v>
      </c>
      <c r="K141">
        <v>1</v>
      </c>
    </row>
    <row r="142" spans="1:11">
      <c r="A142" t="s">
        <v>12</v>
      </c>
      <c r="B142" t="s">
        <v>22</v>
      </c>
      <c r="C142" t="s">
        <v>86</v>
      </c>
      <c r="D142" t="s">
        <v>52</v>
      </c>
      <c r="F142" t="s">
        <v>15</v>
      </c>
      <c r="G142">
        <v>987</v>
      </c>
      <c r="H142" t="s">
        <v>39</v>
      </c>
      <c r="I142" t="s">
        <v>87</v>
      </c>
      <c r="J142" t="s">
        <v>21</v>
      </c>
      <c r="K142">
        <v>1</v>
      </c>
    </row>
    <row r="143" spans="1:11">
      <c r="A143" t="s">
        <v>12</v>
      </c>
      <c r="B143" t="s">
        <v>22</v>
      </c>
      <c r="C143" t="s">
        <v>37</v>
      </c>
      <c r="D143" t="s">
        <v>38</v>
      </c>
      <c r="E143">
        <v>153</v>
      </c>
      <c r="F143" t="s">
        <v>15</v>
      </c>
      <c r="G143">
        <v>987</v>
      </c>
      <c r="H143" t="s">
        <v>39</v>
      </c>
      <c r="I143" t="s">
        <v>40</v>
      </c>
      <c r="J143" t="s">
        <v>21</v>
      </c>
      <c r="K143">
        <v>0</v>
      </c>
    </row>
    <row r="144" spans="1:11">
      <c r="A144" t="s">
        <v>12</v>
      </c>
      <c r="B144" t="s">
        <v>22</v>
      </c>
      <c r="C144" t="s">
        <v>37</v>
      </c>
      <c r="D144" t="s">
        <v>41</v>
      </c>
      <c r="E144">
        <v>21</v>
      </c>
      <c r="F144" t="s">
        <v>15</v>
      </c>
      <c r="G144">
        <v>987</v>
      </c>
      <c r="H144" t="s">
        <v>39</v>
      </c>
      <c r="I144" t="s">
        <v>40</v>
      </c>
      <c r="J144" t="s">
        <v>21</v>
      </c>
      <c r="K144">
        <v>0</v>
      </c>
    </row>
    <row r="145" spans="1:11">
      <c r="A145" t="s">
        <v>12</v>
      </c>
      <c r="B145" t="s">
        <v>22</v>
      </c>
      <c r="C145" t="s">
        <v>37</v>
      </c>
      <c r="D145" t="s">
        <v>42</v>
      </c>
      <c r="E145">
        <v>60</v>
      </c>
      <c r="F145" t="s">
        <v>15</v>
      </c>
      <c r="G145">
        <v>987</v>
      </c>
      <c r="H145" t="s">
        <v>39</v>
      </c>
      <c r="I145" t="s">
        <v>40</v>
      </c>
      <c r="J145" t="s">
        <v>21</v>
      </c>
      <c r="K145">
        <v>0</v>
      </c>
    </row>
    <row r="146" spans="1:11">
      <c r="A146" t="s">
        <v>12</v>
      </c>
      <c r="B146" t="s">
        <v>22</v>
      </c>
      <c r="C146" t="s">
        <v>37</v>
      </c>
      <c r="D146" t="s">
        <v>77</v>
      </c>
      <c r="E146">
        <v>18</v>
      </c>
      <c r="F146" t="s">
        <v>15</v>
      </c>
      <c r="G146">
        <v>987</v>
      </c>
      <c r="H146" t="s">
        <v>39</v>
      </c>
      <c r="I146" t="s">
        <v>40</v>
      </c>
      <c r="J146" t="s">
        <v>21</v>
      </c>
      <c r="K146">
        <v>0</v>
      </c>
    </row>
    <row r="147" spans="1:11">
      <c r="A147" t="s">
        <v>12</v>
      </c>
      <c r="B147" t="s">
        <v>22</v>
      </c>
      <c r="C147" t="s">
        <v>37</v>
      </c>
      <c r="D147" t="s">
        <v>43</v>
      </c>
      <c r="E147">
        <v>18</v>
      </c>
      <c r="F147" t="s">
        <v>15</v>
      </c>
      <c r="G147">
        <v>987</v>
      </c>
      <c r="H147" t="s">
        <v>39</v>
      </c>
      <c r="I147" t="s">
        <v>40</v>
      </c>
      <c r="J147" t="s">
        <v>21</v>
      </c>
      <c r="K147">
        <v>0</v>
      </c>
    </row>
    <row r="148" spans="1:11">
      <c r="A148" t="s">
        <v>12</v>
      </c>
      <c r="B148" t="s">
        <v>22</v>
      </c>
      <c r="C148" t="s">
        <v>37</v>
      </c>
      <c r="D148" t="s">
        <v>88</v>
      </c>
      <c r="E148">
        <v>18</v>
      </c>
      <c r="F148" t="s">
        <v>15</v>
      </c>
      <c r="G148">
        <v>987</v>
      </c>
      <c r="H148" t="s">
        <v>39</v>
      </c>
      <c r="I148" t="s">
        <v>40</v>
      </c>
      <c r="J148" t="s">
        <v>21</v>
      </c>
      <c r="K148">
        <v>0</v>
      </c>
    </row>
    <row r="149" spans="1:11">
      <c r="A149" t="s">
        <v>12</v>
      </c>
      <c r="B149" t="s">
        <v>22</v>
      </c>
      <c r="C149" t="s">
        <v>37</v>
      </c>
      <c r="D149" t="s">
        <v>89</v>
      </c>
      <c r="F149" t="s">
        <v>15</v>
      </c>
      <c r="G149">
        <v>987</v>
      </c>
      <c r="H149" t="s">
        <v>39</v>
      </c>
      <c r="I149" t="s">
        <v>40</v>
      </c>
      <c r="J149" t="s">
        <v>21</v>
      </c>
      <c r="K149">
        <v>0</v>
      </c>
    </row>
    <row r="150" spans="1:11">
      <c r="A150" t="s">
        <v>12</v>
      </c>
      <c r="B150" t="s">
        <v>22</v>
      </c>
      <c r="C150" t="s">
        <v>37</v>
      </c>
      <c r="D150" t="s">
        <v>90</v>
      </c>
      <c r="E150">
        <v>9</v>
      </c>
      <c r="F150" t="s">
        <v>15</v>
      </c>
      <c r="G150">
        <v>987</v>
      </c>
      <c r="H150" t="s">
        <v>39</v>
      </c>
      <c r="I150" t="s">
        <v>40</v>
      </c>
      <c r="J150" t="s">
        <v>21</v>
      </c>
      <c r="K150">
        <v>0</v>
      </c>
    </row>
    <row r="151" spans="1:11">
      <c r="A151" t="s">
        <v>12</v>
      </c>
      <c r="B151" t="s">
        <v>22</v>
      </c>
      <c r="C151" t="s">
        <v>37</v>
      </c>
      <c r="D151" t="s">
        <v>91</v>
      </c>
      <c r="E151">
        <v>87</v>
      </c>
      <c r="F151" t="s">
        <v>15</v>
      </c>
      <c r="G151">
        <v>987</v>
      </c>
      <c r="H151" t="s">
        <v>39</v>
      </c>
      <c r="I151" t="s">
        <v>40</v>
      </c>
      <c r="J151" t="s">
        <v>21</v>
      </c>
      <c r="K151">
        <v>0</v>
      </c>
    </row>
    <row r="152" spans="1:11">
      <c r="A152" t="s">
        <v>12</v>
      </c>
      <c r="B152" t="s">
        <v>22</v>
      </c>
      <c r="C152" t="s">
        <v>37</v>
      </c>
      <c r="D152" t="s">
        <v>44</v>
      </c>
      <c r="F152" t="s">
        <v>15</v>
      </c>
      <c r="G152">
        <v>987</v>
      </c>
      <c r="H152" t="s">
        <v>39</v>
      </c>
      <c r="I152" t="s">
        <v>40</v>
      </c>
      <c r="J152" t="s">
        <v>21</v>
      </c>
      <c r="K152">
        <v>0</v>
      </c>
    </row>
    <row r="153" spans="1:11">
      <c r="A153" t="s">
        <v>12</v>
      </c>
      <c r="B153" t="s">
        <v>22</v>
      </c>
      <c r="C153" t="s">
        <v>37</v>
      </c>
      <c r="D153" t="s">
        <v>45</v>
      </c>
      <c r="E153">
        <v>33</v>
      </c>
      <c r="F153" t="s">
        <v>15</v>
      </c>
      <c r="G153">
        <v>987</v>
      </c>
      <c r="H153" t="s">
        <v>39</v>
      </c>
      <c r="I153" t="s">
        <v>40</v>
      </c>
      <c r="J153" t="s">
        <v>21</v>
      </c>
      <c r="K153">
        <v>0</v>
      </c>
    </row>
    <row r="154" spans="1:11">
      <c r="A154" t="s">
        <v>12</v>
      </c>
      <c r="B154" t="s">
        <v>22</v>
      </c>
      <c r="C154" t="s">
        <v>37</v>
      </c>
      <c r="D154" t="s">
        <v>92</v>
      </c>
      <c r="F154" t="s">
        <v>15</v>
      </c>
      <c r="G154">
        <v>987</v>
      </c>
      <c r="H154" t="s">
        <v>39</v>
      </c>
      <c r="I154" t="s">
        <v>40</v>
      </c>
      <c r="J154" t="s">
        <v>21</v>
      </c>
      <c r="K154">
        <v>0</v>
      </c>
    </row>
    <row r="155" spans="1:11">
      <c r="A155" t="s">
        <v>12</v>
      </c>
      <c r="B155" t="s">
        <v>22</v>
      </c>
      <c r="C155" t="s">
        <v>37</v>
      </c>
      <c r="D155" t="s">
        <v>93</v>
      </c>
      <c r="E155">
        <v>21</v>
      </c>
      <c r="F155" t="s">
        <v>15</v>
      </c>
      <c r="G155">
        <v>987</v>
      </c>
      <c r="H155" t="s">
        <v>39</v>
      </c>
      <c r="I155" t="s">
        <v>40</v>
      </c>
      <c r="J155" t="s">
        <v>21</v>
      </c>
      <c r="K155">
        <v>0</v>
      </c>
    </row>
    <row r="156" spans="1:11">
      <c r="A156" t="s">
        <v>12</v>
      </c>
      <c r="B156" t="s">
        <v>22</v>
      </c>
      <c r="C156" t="s">
        <v>37</v>
      </c>
      <c r="D156" t="s">
        <v>78</v>
      </c>
      <c r="E156">
        <v>57</v>
      </c>
      <c r="F156" t="s">
        <v>15</v>
      </c>
      <c r="G156">
        <v>987</v>
      </c>
      <c r="H156" t="s">
        <v>39</v>
      </c>
      <c r="I156" t="s">
        <v>40</v>
      </c>
      <c r="J156" t="s">
        <v>21</v>
      </c>
      <c r="K156">
        <v>0</v>
      </c>
    </row>
    <row r="157" spans="1:11">
      <c r="A157" t="s">
        <v>12</v>
      </c>
      <c r="B157" t="s">
        <v>22</v>
      </c>
      <c r="C157" t="s">
        <v>37</v>
      </c>
      <c r="D157" t="s">
        <v>94</v>
      </c>
      <c r="E157">
        <v>51</v>
      </c>
      <c r="F157" t="s">
        <v>15</v>
      </c>
      <c r="G157">
        <v>987</v>
      </c>
      <c r="H157" t="s">
        <v>39</v>
      </c>
      <c r="I157" t="s">
        <v>40</v>
      </c>
      <c r="J157" t="s">
        <v>21</v>
      </c>
      <c r="K157">
        <v>0</v>
      </c>
    </row>
    <row r="158" spans="1:11">
      <c r="A158" t="s">
        <v>12</v>
      </c>
      <c r="B158" t="s">
        <v>22</v>
      </c>
      <c r="C158" t="s">
        <v>37</v>
      </c>
      <c r="D158" t="s">
        <v>79</v>
      </c>
      <c r="F158" t="s">
        <v>15</v>
      </c>
      <c r="G158">
        <v>987</v>
      </c>
      <c r="H158" t="s">
        <v>39</v>
      </c>
      <c r="I158" t="s">
        <v>40</v>
      </c>
      <c r="J158" t="s">
        <v>21</v>
      </c>
      <c r="K158">
        <v>0</v>
      </c>
    </row>
    <row r="159" spans="1:11">
      <c r="A159" t="s">
        <v>12</v>
      </c>
      <c r="B159" t="s">
        <v>22</v>
      </c>
      <c r="C159" t="s">
        <v>37</v>
      </c>
      <c r="D159" t="s">
        <v>46</v>
      </c>
      <c r="E159">
        <v>111</v>
      </c>
      <c r="F159" t="s">
        <v>15</v>
      </c>
      <c r="G159">
        <v>987</v>
      </c>
      <c r="H159" t="s">
        <v>39</v>
      </c>
      <c r="I159" t="s">
        <v>40</v>
      </c>
      <c r="J159" t="s">
        <v>21</v>
      </c>
      <c r="K159">
        <v>0</v>
      </c>
    </row>
    <row r="160" spans="1:11">
      <c r="A160" t="s">
        <v>12</v>
      </c>
      <c r="B160" t="s">
        <v>22</v>
      </c>
      <c r="C160" t="s">
        <v>37</v>
      </c>
      <c r="D160" t="s">
        <v>80</v>
      </c>
      <c r="E160">
        <v>12</v>
      </c>
      <c r="F160" t="s">
        <v>15</v>
      </c>
      <c r="G160">
        <v>987</v>
      </c>
      <c r="H160" t="s">
        <v>39</v>
      </c>
      <c r="I160" t="s">
        <v>40</v>
      </c>
      <c r="J160" t="s">
        <v>21</v>
      </c>
      <c r="K160">
        <v>0</v>
      </c>
    </row>
    <row r="161" spans="1:11">
      <c r="A161" t="s">
        <v>12</v>
      </c>
      <c r="B161" t="s">
        <v>22</v>
      </c>
      <c r="C161" t="s">
        <v>37</v>
      </c>
      <c r="D161" t="s">
        <v>47</v>
      </c>
      <c r="E161">
        <v>18</v>
      </c>
      <c r="F161" t="s">
        <v>15</v>
      </c>
      <c r="G161">
        <v>987</v>
      </c>
      <c r="H161" t="s">
        <v>39</v>
      </c>
      <c r="I161" t="s">
        <v>40</v>
      </c>
      <c r="J161" t="s">
        <v>21</v>
      </c>
      <c r="K161">
        <v>0</v>
      </c>
    </row>
    <row r="162" spans="1:11">
      <c r="A162" t="s">
        <v>12</v>
      </c>
      <c r="B162" t="s">
        <v>22</v>
      </c>
      <c r="C162" t="s">
        <v>95</v>
      </c>
      <c r="D162" t="s">
        <v>52</v>
      </c>
      <c r="E162">
        <v>207</v>
      </c>
      <c r="F162" t="s">
        <v>15</v>
      </c>
      <c r="G162">
        <v>987</v>
      </c>
      <c r="H162" t="s">
        <v>39</v>
      </c>
      <c r="I162" t="s">
        <v>96</v>
      </c>
      <c r="J162" t="s">
        <v>21</v>
      </c>
      <c r="K162">
        <v>1</v>
      </c>
    </row>
    <row r="163" spans="1:11">
      <c r="A163" t="s">
        <v>12</v>
      </c>
      <c r="B163" t="s">
        <v>22</v>
      </c>
      <c r="C163" t="s">
        <v>97</v>
      </c>
      <c r="D163" t="s">
        <v>52</v>
      </c>
      <c r="E163">
        <v>204</v>
      </c>
      <c r="F163" t="s">
        <v>15</v>
      </c>
      <c r="G163">
        <v>987</v>
      </c>
      <c r="H163" t="s">
        <v>39</v>
      </c>
      <c r="I163" t="s">
        <v>98</v>
      </c>
      <c r="J163" t="s">
        <v>21</v>
      </c>
      <c r="K163">
        <v>1</v>
      </c>
    </row>
    <row r="164" spans="1:11">
      <c r="A164" t="s">
        <v>12</v>
      </c>
      <c r="B164" t="s">
        <v>22</v>
      </c>
      <c r="C164" t="s">
        <v>99</v>
      </c>
      <c r="D164" t="s">
        <v>52</v>
      </c>
      <c r="E164">
        <v>6</v>
      </c>
      <c r="F164" t="s">
        <v>15</v>
      </c>
      <c r="G164">
        <v>987</v>
      </c>
      <c r="H164" t="s">
        <v>39</v>
      </c>
      <c r="I164" t="s">
        <v>100</v>
      </c>
      <c r="J164" t="s">
        <v>21</v>
      </c>
      <c r="K164">
        <v>1</v>
      </c>
    </row>
    <row r="165" spans="1:11">
      <c r="A165" t="s">
        <v>12</v>
      </c>
      <c r="B165" t="s">
        <v>22</v>
      </c>
      <c r="C165" t="s">
        <v>105</v>
      </c>
      <c r="D165" t="s">
        <v>52</v>
      </c>
      <c r="E165">
        <v>6</v>
      </c>
      <c r="F165" t="s">
        <v>15</v>
      </c>
      <c r="G165">
        <v>987</v>
      </c>
      <c r="H165" t="s">
        <v>39</v>
      </c>
      <c r="I165" t="s">
        <v>106</v>
      </c>
      <c r="J165" t="s">
        <v>21</v>
      </c>
      <c r="K165">
        <v>1</v>
      </c>
    </row>
    <row r="166" spans="1:11">
      <c r="A166" t="s">
        <v>12</v>
      </c>
      <c r="B166" t="s">
        <v>22</v>
      </c>
      <c r="C166" t="s">
        <v>107</v>
      </c>
      <c r="D166" t="s">
        <v>52</v>
      </c>
      <c r="E166">
        <v>6</v>
      </c>
      <c r="F166" t="s">
        <v>15</v>
      </c>
      <c r="G166">
        <v>987</v>
      </c>
      <c r="H166" t="s">
        <v>39</v>
      </c>
      <c r="I166" t="s">
        <v>108</v>
      </c>
      <c r="J166" t="s">
        <v>21</v>
      </c>
      <c r="K166">
        <v>1</v>
      </c>
    </row>
    <row r="167" spans="1:11">
      <c r="A167" t="s">
        <v>12</v>
      </c>
      <c r="B167" t="s">
        <v>22</v>
      </c>
      <c r="C167" t="s">
        <v>48</v>
      </c>
      <c r="D167" t="s">
        <v>49</v>
      </c>
      <c r="E167">
        <v>147</v>
      </c>
      <c r="F167" t="s">
        <v>15</v>
      </c>
      <c r="G167">
        <v>987</v>
      </c>
      <c r="H167" t="s">
        <v>39</v>
      </c>
      <c r="I167" t="s">
        <v>50</v>
      </c>
      <c r="J167" t="s">
        <v>21</v>
      </c>
      <c r="K167">
        <v>0</v>
      </c>
    </row>
    <row r="168" spans="1:11">
      <c r="A168" t="s">
        <v>12</v>
      </c>
      <c r="B168" t="s">
        <v>22</v>
      </c>
      <c r="C168" t="s">
        <v>48</v>
      </c>
      <c r="D168" t="s">
        <v>111</v>
      </c>
      <c r="E168">
        <v>171</v>
      </c>
      <c r="F168" t="s">
        <v>15</v>
      </c>
      <c r="G168">
        <v>987</v>
      </c>
      <c r="H168" t="s">
        <v>39</v>
      </c>
      <c r="I168" t="s">
        <v>50</v>
      </c>
      <c r="J168" t="s">
        <v>21</v>
      </c>
      <c r="K168">
        <v>0</v>
      </c>
    </row>
    <row r="169" spans="1:11">
      <c r="A169" t="s">
        <v>12</v>
      </c>
      <c r="B169" t="s">
        <v>22</v>
      </c>
      <c r="C169" t="s">
        <v>48</v>
      </c>
      <c r="D169" t="s">
        <v>112</v>
      </c>
      <c r="E169">
        <v>201</v>
      </c>
      <c r="F169" t="s">
        <v>15</v>
      </c>
      <c r="G169">
        <v>987</v>
      </c>
      <c r="H169" t="s">
        <v>39</v>
      </c>
      <c r="I169" t="s">
        <v>50</v>
      </c>
      <c r="J169" t="s">
        <v>21</v>
      </c>
      <c r="K169">
        <v>0</v>
      </c>
    </row>
    <row r="170" spans="1:11">
      <c r="A170" t="s">
        <v>12</v>
      </c>
      <c r="B170" t="s">
        <v>22</v>
      </c>
      <c r="C170" t="s">
        <v>48</v>
      </c>
      <c r="D170" t="s">
        <v>113</v>
      </c>
      <c r="E170">
        <v>468</v>
      </c>
      <c r="F170" t="s">
        <v>15</v>
      </c>
      <c r="G170">
        <v>987</v>
      </c>
      <c r="H170" t="s">
        <v>39</v>
      </c>
      <c r="I170" t="s">
        <v>50</v>
      </c>
      <c r="J170" t="s">
        <v>21</v>
      </c>
      <c r="K170">
        <v>0</v>
      </c>
    </row>
    <row r="171" spans="1:11">
      <c r="A171" t="s">
        <v>12</v>
      </c>
      <c r="B171" t="s">
        <v>22</v>
      </c>
      <c r="C171" t="s">
        <v>51</v>
      </c>
      <c r="D171" t="s">
        <v>52</v>
      </c>
      <c r="E171">
        <v>798</v>
      </c>
      <c r="F171" t="s">
        <v>15</v>
      </c>
      <c r="G171">
        <v>987</v>
      </c>
      <c r="H171" t="s">
        <v>39</v>
      </c>
      <c r="I171" t="s">
        <v>53</v>
      </c>
      <c r="J171" t="s">
        <v>21</v>
      </c>
      <c r="K171">
        <v>1</v>
      </c>
    </row>
    <row r="172" spans="1:11">
      <c r="A172" t="s">
        <v>12</v>
      </c>
      <c r="B172" t="s">
        <v>22</v>
      </c>
      <c r="C172" t="s">
        <v>54</v>
      </c>
      <c r="D172" t="s">
        <v>52</v>
      </c>
      <c r="E172">
        <v>810</v>
      </c>
      <c r="F172" t="s">
        <v>15</v>
      </c>
      <c r="G172">
        <v>987</v>
      </c>
      <c r="H172" t="s">
        <v>39</v>
      </c>
      <c r="I172" t="s">
        <v>55</v>
      </c>
      <c r="J172" t="s">
        <v>21</v>
      </c>
      <c r="K172">
        <v>1</v>
      </c>
    </row>
    <row r="173" spans="1:11">
      <c r="A173" t="s">
        <v>12</v>
      </c>
      <c r="B173" t="s">
        <v>22</v>
      </c>
      <c r="C173" t="s">
        <v>56</v>
      </c>
      <c r="D173" t="s">
        <v>52</v>
      </c>
      <c r="E173">
        <v>876</v>
      </c>
      <c r="F173" t="s">
        <v>15</v>
      </c>
      <c r="G173">
        <v>987</v>
      </c>
      <c r="H173" t="s">
        <v>39</v>
      </c>
      <c r="I173" t="s">
        <v>57</v>
      </c>
      <c r="J173" t="s">
        <v>21</v>
      </c>
      <c r="K173">
        <v>1</v>
      </c>
    </row>
    <row r="174" spans="1:11">
      <c r="A174" t="s">
        <v>12</v>
      </c>
      <c r="B174" t="s">
        <v>22</v>
      </c>
      <c r="C174" t="s">
        <v>114</v>
      </c>
      <c r="D174" t="s">
        <v>52</v>
      </c>
      <c r="F174" t="s">
        <v>15</v>
      </c>
      <c r="G174">
        <v>987</v>
      </c>
      <c r="H174" t="s">
        <v>39</v>
      </c>
      <c r="I174" t="s">
        <v>115</v>
      </c>
      <c r="J174" t="s">
        <v>21</v>
      </c>
      <c r="K174">
        <v>1</v>
      </c>
    </row>
    <row r="175" spans="1:11">
      <c r="A175" t="s">
        <v>12</v>
      </c>
      <c r="B175" t="s">
        <v>22</v>
      </c>
      <c r="C175" t="s">
        <v>116</v>
      </c>
      <c r="D175" t="s">
        <v>52</v>
      </c>
      <c r="E175">
        <v>81</v>
      </c>
      <c r="F175" t="s">
        <v>15</v>
      </c>
      <c r="G175">
        <v>987</v>
      </c>
      <c r="H175" t="s">
        <v>39</v>
      </c>
      <c r="I175" t="s">
        <v>117</v>
      </c>
      <c r="J175" t="s">
        <v>21</v>
      </c>
      <c r="K175">
        <v>1</v>
      </c>
    </row>
    <row r="176" spans="1:11">
      <c r="A176" t="s">
        <v>12</v>
      </c>
      <c r="B176" t="s">
        <v>22</v>
      </c>
      <c r="C176" t="s">
        <v>118</v>
      </c>
      <c r="D176" t="s">
        <v>52</v>
      </c>
      <c r="E176">
        <v>93</v>
      </c>
      <c r="F176" t="s">
        <v>15</v>
      </c>
      <c r="G176">
        <v>987</v>
      </c>
      <c r="H176" t="s">
        <v>39</v>
      </c>
      <c r="I176" t="s">
        <v>119</v>
      </c>
      <c r="J176" t="s">
        <v>21</v>
      </c>
      <c r="K176">
        <v>1</v>
      </c>
    </row>
    <row r="177" spans="1:11">
      <c r="A177" t="s">
        <v>12</v>
      </c>
      <c r="B177" t="s">
        <v>22</v>
      </c>
      <c r="C177" t="s">
        <v>120</v>
      </c>
      <c r="D177" t="s">
        <v>52</v>
      </c>
      <c r="E177">
        <v>204</v>
      </c>
      <c r="F177" t="s">
        <v>15</v>
      </c>
      <c r="G177">
        <v>987</v>
      </c>
      <c r="H177" t="s">
        <v>39</v>
      </c>
      <c r="I177" t="s">
        <v>121</v>
      </c>
      <c r="J177" t="s">
        <v>21</v>
      </c>
      <c r="K177">
        <v>1</v>
      </c>
    </row>
    <row r="178" spans="1:11">
      <c r="A178" t="s">
        <v>12</v>
      </c>
      <c r="B178" t="s">
        <v>22</v>
      </c>
      <c r="C178" t="s">
        <v>122</v>
      </c>
      <c r="D178" t="s">
        <v>52</v>
      </c>
      <c r="E178">
        <v>273</v>
      </c>
      <c r="F178" t="s">
        <v>15</v>
      </c>
      <c r="G178">
        <v>987</v>
      </c>
      <c r="H178" t="s">
        <v>39</v>
      </c>
      <c r="I178" t="s">
        <v>123</v>
      </c>
      <c r="J178" t="s">
        <v>21</v>
      </c>
      <c r="K178">
        <v>1</v>
      </c>
    </row>
    <row r="179" spans="1:11">
      <c r="A179" t="s">
        <v>12</v>
      </c>
      <c r="B179" t="s">
        <v>22</v>
      </c>
      <c r="C179" t="s">
        <v>124</v>
      </c>
      <c r="D179" t="s">
        <v>52</v>
      </c>
      <c r="F179" t="s">
        <v>15</v>
      </c>
      <c r="G179">
        <v>987</v>
      </c>
      <c r="H179" t="s">
        <v>39</v>
      </c>
      <c r="I179" t="s">
        <v>125</v>
      </c>
      <c r="J179" t="s">
        <v>21</v>
      </c>
      <c r="K179">
        <v>1</v>
      </c>
    </row>
    <row r="180" spans="1:11">
      <c r="A180" t="s">
        <v>12</v>
      </c>
      <c r="B180" t="s">
        <v>22</v>
      </c>
      <c r="C180" t="s">
        <v>58</v>
      </c>
      <c r="D180" t="s">
        <v>81</v>
      </c>
      <c r="E180">
        <v>537</v>
      </c>
      <c r="F180" t="s">
        <v>15</v>
      </c>
      <c r="G180">
        <v>987</v>
      </c>
      <c r="H180" t="s">
        <v>39</v>
      </c>
      <c r="I180" t="s">
        <v>60</v>
      </c>
      <c r="J180" t="s">
        <v>21</v>
      </c>
      <c r="K180">
        <v>0</v>
      </c>
    </row>
    <row r="181" spans="1:11">
      <c r="A181" t="s">
        <v>12</v>
      </c>
      <c r="B181" t="s">
        <v>22</v>
      </c>
      <c r="C181" t="s">
        <v>58</v>
      </c>
      <c r="D181" t="s">
        <v>126</v>
      </c>
      <c r="E181">
        <v>126</v>
      </c>
      <c r="F181" t="s">
        <v>15</v>
      </c>
      <c r="G181">
        <v>987</v>
      </c>
      <c r="H181" t="s">
        <v>39</v>
      </c>
      <c r="I181" t="s">
        <v>60</v>
      </c>
      <c r="J181" t="s">
        <v>21</v>
      </c>
      <c r="K181">
        <v>0</v>
      </c>
    </row>
    <row r="182" spans="1:11">
      <c r="A182" t="s">
        <v>12</v>
      </c>
      <c r="B182" t="s">
        <v>22</v>
      </c>
      <c r="C182" t="s">
        <v>58</v>
      </c>
      <c r="D182" t="s">
        <v>127</v>
      </c>
      <c r="E182">
        <v>120</v>
      </c>
      <c r="F182" t="s">
        <v>15</v>
      </c>
      <c r="G182">
        <v>987</v>
      </c>
      <c r="H182" t="s">
        <v>39</v>
      </c>
      <c r="I182" t="s">
        <v>60</v>
      </c>
      <c r="J182" t="s">
        <v>21</v>
      </c>
      <c r="K182">
        <v>0</v>
      </c>
    </row>
    <row r="183" spans="1:11">
      <c r="A183" t="s">
        <v>12</v>
      </c>
      <c r="B183" t="s">
        <v>22</v>
      </c>
      <c r="C183" t="s">
        <v>58</v>
      </c>
      <c r="D183" t="s">
        <v>59</v>
      </c>
      <c r="E183">
        <v>150</v>
      </c>
      <c r="F183" t="s">
        <v>15</v>
      </c>
      <c r="G183">
        <v>987</v>
      </c>
      <c r="H183" t="s">
        <v>39</v>
      </c>
      <c r="I183" t="s">
        <v>60</v>
      </c>
      <c r="J183" t="s">
        <v>21</v>
      </c>
      <c r="K183">
        <v>0</v>
      </c>
    </row>
    <row r="184" spans="1:11">
      <c r="A184" t="s">
        <v>12</v>
      </c>
      <c r="B184" t="s">
        <v>22</v>
      </c>
      <c r="C184" t="s">
        <v>58</v>
      </c>
      <c r="D184" t="s">
        <v>82</v>
      </c>
      <c r="E184">
        <v>57</v>
      </c>
      <c r="F184" t="s">
        <v>15</v>
      </c>
      <c r="G184">
        <v>987</v>
      </c>
      <c r="H184" t="s">
        <v>39</v>
      </c>
      <c r="I184" t="s">
        <v>60</v>
      </c>
      <c r="J184" t="s">
        <v>21</v>
      </c>
      <c r="K184">
        <v>0</v>
      </c>
    </row>
    <row r="185" spans="1:11">
      <c r="A185" t="s">
        <v>12</v>
      </c>
      <c r="B185" t="s">
        <v>22</v>
      </c>
      <c r="C185" t="s">
        <v>83</v>
      </c>
      <c r="D185" t="s">
        <v>52</v>
      </c>
      <c r="E185">
        <v>96</v>
      </c>
      <c r="F185" t="s">
        <v>15</v>
      </c>
      <c r="G185">
        <v>987</v>
      </c>
      <c r="H185" t="s">
        <v>39</v>
      </c>
      <c r="I185" t="s">
        <v>85</v>
      </c>
      <c r="J185" t="s">
        <v>21</v>
      </c>
      <c r="K185">
        <v>0</v>
      </c>
    </row>
    <row r="186" spans="1:11">
      <c r="A186" t="s">
        <v>12</v>
      </c>
      <c r="B186" t="s">
        <v>22</v>
      </c>
      <c r="C186" t="s">
        <v>83</v>
      </c>
      <c r="D186" t="s">
        <v>186</v>
      </c>
      <c r="F186" t="s">
        <v>15</v>
      </c>
      <c r="G186">
        <v>987</v>
      </c>
      <c r="H186" t="s">
        <v>39</v>
      </c>
      <c r="I186" t="s">
        <v>85</v>
      </c>
      <c r="J186" t="s">
        <v>21</v>
      </c>
      <c r="K186">
        <v>0</v>
      </c>
    </row>
    <row r="187" spans="1:11">
      <c r="A187" t="s">
        <v>12</v>
      </c>
      <c r="B187" t="s">
        <v>22</v>
      </c>
      <c r="C187" t="s">
        <v>83</v>
      </c>
      <c r="D187" t="s">
        <v>84</v>
      </c>
      <c r="E187">
        <v>177</v>
      </c>
      <c r="F187" t="s">
        <v>15</v>
      </c>
      <c r="G187">
        <v>987</v>
      </c>
      <c r="H187" t="s">
        <v>39</v>
      </c>
      <c r="I187" t="s">
        <v>85</v>
      </c>
      <c r="J187" t="s">
        <v>21</v>
      </c>
      <c r="K187">
        <v>0</v>
      </c>
    </row>
    <row r="188" spans="1:11">
      <c r="A188" t="s">
        <v>12</v>
      </c>
      <c r="B188" t="s">
        <v>22</v>
      </c>
      <c r="C188" t="s">
        <v>83</v>
      </c>
      <c r="D188" t="s">
        <v>128</v>
      </c>
      <c r="E188">
        <v>264</v>
      </c>
      <c r="F188" t="s">
        <v>15</v>
      </c>
      <c r="G188">
        <v>987</v>
      </c>
      <c r="H188" t="s">
        <v>39</v>
      </c>
      <c r="I188" t="s">
        <v>85</v>
      </c>
      <c r="J188" t="s">
        <v>21</v>
      </c>
      <c r="K188">
        <v>0</v>
      </c>
    </row>
    <row r="189" spans="1:11">
      <c r="A189" t="s">
        <v>12</v>
      </c>
      <c r="B189" t="s">
        <v>22</v>
      </c>
      <c r="C189" t="s">
        <v>83</v>
      </c>
      <c r="D189" t="s">
        <v>129</v>
      </c>
      <c r="E189">
        <v>63</v>
      </c>
      <c r="F189" t="s">
        <v>15</v>
      </c>
      <c r="G189">
        <v>987</v>
      </c>
      <c r="H189" t="s">
        <v>39</v>
      </c>
      <c r="I189" t="s">
        <v>85</v>
      </c>
      <c r="J189" t="s">
        <v>21</v>
      </c>
      <c r="K189">
        <v>0</v>
      </c>
    </row>
    <row r="190" spans="1:11">
      <c r="A190" t="s">
        <v>12</v>
      </c>
      <c r="B190" t="s">
        <v>22</v>
      </c>
      <c r="C190" t="s">
        <v>83</v>
      </c>
      <c r="D190" t="s">
        <v>130</v>
      </c>
      <c r="E190">
        <v>48</v>
      </c>
      <c r="F190" t="s">
        <v>15</v>
      </c>
      <c r="G190">
        <v>987</v>
      </c>
      <c r="H190" t="s">
        <v>39</v>
      </c>
      <c r="I190" t="s">
        <v>85</v>
      </c>
      <c r="J190" t="s">
        <v>21</v>
      </c>
      <c r="K190">
        <v>0</v>
      </c>
    </row>
    <row r="191" spans="1:11">
      <c r="A191" t="s">
        <v>12</v>
      </c>
      <c r="B191" t="s">
        <v>22</v>
      </c>
      <c r="C191" t="s">
        <v>83</v>
      </c>
      <c r="D191" t="s">
        <v>131</v>
      </c>
      <c r="E191">
        <v>15</v>
      </c>
      <c r="F191" t="s">
        <v>15</v>
      </c>
      <c r="G191">
        <v>987</v>
      </c>
      <c r="H191" t="s">
        <v>39</v>
      </c>
      <c r="I191" t="s">
        <v>85</v>
      </c>
      <c r="J191" t="s">
        <v>21</v>
      </c>
      <c r="K191">
        <v>0</v>
      </c>
    </row>
    <row r="192" spans="1:11">
      <c r="A192" t="s">
        <v>12</v>
      </c>
      <c r="B192" t="s">
        <v>22</v>
      </c>
      <c r="C192" t="s">
        <v>83</v>
      </c>
      <c r="D192" t="s">
        <v>132</v>
      </c>
      <c r="E192">
        <v>99</v>
      </c>
      <c r="F192" t="s">
        <v>15</v>
      </c>
      <c r="G192">
        <v>987</v>
      </c>
      <c r="H192" t="s">
        <v>39</v>
      </c>
      <c r="I192" t="s">
        <v>85</v>
      </c>
      <c r="J192" t="s">
        <v>21</v>
      </c>
      <c r="K192">
        <v>0</v>
      </c>
    </row>
    <row r="193" spans="1:11">
      <c r="A193" t="s">
        <v>12</v>
      </c>
      <c r="B193" t="s">
        <v>22</v>
      </c>
      <c r="C193" t="s">
        <v>83</v>
      </c>
      <c r="D193" t="s">
        <v>133</v>
      </c>
      <c r="E193">
        <v>12</v>
      </c>
      <c r="F193" t="s">
        <v>15</v>
      </c>
      <c r="G193">
        <v>987</v>
      </c>
      <c r="H193" t="s">
        <v>39</v>
      </c>
      <c r="I193" t="s">
        <v>85</v>
      </c>
      <c r="J193" t="s">
        <v>21</v>
      </c>
      <c r="K193">
        <v>0</v>
      </c>
    </row>
    <row r="194" spans="1:11">
      <c r="A194" t="s">
        <v>12</v>
      </c>
      <c r="B194" t="s">
        <v>22</v>
      </c>
      <c r="C194" t="s">
        <v>83</v>
      </c>
      <c r="D194" t="s">
        <v>134</v>
      </c>
      <c r="E194">
        <v>6</v>
      </c>
      <c r="F194" t="s">
        <v>15</v>
      </c>
      <c r="G194">
        <v>987</v>
      </c>
      <c r="H194" t="s">
        <v>39</v>
      </c>
      <c r="I194" t="s">
        <v>85</v>
      </c>
      <c r="J194" t="s">
        <v>21</v>
      </c>
      <c r="K194">
        <v>0</v>
      </c>
    </row>
    <row r="195" spans="1:11">
      <c r="A195" t="s">
        <v>12</v>
      </c>
      <c r="B195" t="s">
        <v>22</v>
      </c>
      <c r="C195" t="s">
        <v>61</v>
      </c>
      <c r="D195" t="s">
        <v>52</v>
      </c>
      <c r="F195" t="s">
        <v>15</v>
      </c>
      <c r="G195">
        <v>987</v>
      </c>
      <c r="H195" t="s">
        <v>39</v>
      </c>
      <c r="I195" t="s">
        <v>62</v>
      </c>
      <c r="J195" t="s">
        <v>21</v>
      </c>
      <c r="K195">
        <v>1</v>
      </c>
    </row>
    <row r="196" spans="1:11">
      <c r="A196" t="s">
        <v>12</v>
      </c>
      <c r="B196" t="s">
        <v>22</v>
      </c>
      <c r="C196" t="s">
        <v>63</v>
      </c>
      <c r="D196" t="s">
        <v>52</v>
      </c>
      <c r="E196">
        <v>48</v>
      </c>
      <c r="F196" t="s">
        <v>15</v>
      </c>
      <c r="G196">
        <v>987</v>
      </c>
      <c r="H196" t="s">
        <v>39</v>
      </c>
      <c r="I196" t="s">
        <v>64</v>
      </c>
      <c r="J196" t="s">
        <v>21</v>
      </c>
      <c r="K196">
        <v>1</v>
      </c>
    </row>
    <row r="197" spans="1:11">
      <c r="A197" t="s">
        <v>12</v>
      </c>
      <c r="B197" t="s">
        <v>22</v>
      </c>
      <c r="C197" t="s">
        <v>65</v>
      </c>
      <c r="D197" t="s">
        <v>52</v>
      </c>
      <c r="E197">
        <v>9</v>
      </c>
      <c r="F197" t="s">
        <v>15</v>
      </c>
      <c r="G197">
        <v>987</v>
      </c>
      <c r="H197" t="s">
        <v>39</v>
      </c>
      <c r="I197" t="s">
        <v>66</v>
      </c>
      <c r="J197" t="s">
        <v>21</v>
      </c>
      <c r="K197">
        <v>1</v>
      </c>
    </row>
    <row r="198" spans="1:11">
      <c r="A198" t="s">
        <v>12</v>
      </c>
      <c r="B198" t="s">
        <v>22</v>
      </c>
      <c r="C198" t="s">
        <v>135</v>
      </c>
      <c r="D198" t="s">
        <v>52</v>
      </c>
      <c r="E198">
        <v>48</v>
      </c>
      <c r="F198" t="s">
        <v>15</v>
      </c>
      <c r="G198">
        <v>987</v>
      </c>
      <c r="H198" t="s">
        <v>39</v>
      </c>
      <c r="I198" t="s">
        <v>136</v>
      </c>
      <c r="J198" t="s">
        <v>21</v>
      </c>
      <c r="K198">
        <v>1</v>
      </c>
    </row>
    <row r="199" spans="1:11">
      <c r="A199" t="s">
        <v>12</v>
      </c>
      <c r="B199" t="s">
        <v>22</v>
      </c>
      <c r="C199" t="s">
        <v>137</v>
      </c>
      <c r="D199" t="s">
        <v>52</v>
      </c>
      <c r="E199">
        <v>75</v>
      </c>
      <c r="F199" t="s">
        <v>15</v>
      </c>
      <c r="G199">
        <v>987</v>
      </c>
      <c r="H199" t="s">
        <v>39</v>
      </c>
      <c r="I199" t="s">
        <v>138</v>
      </c>
      <c r="J199" t="s">
        <v>21</v>
      </c>
      <c r="K199">
        <v>1</v>
      </c>
    </row>
    <row r="200" spans="1:11">
      <c r="A200" t="s">
        <v>12</v>
      </c>
      <c r="B200" t="s">
        <v>22</v>
      </c>
      <c r="C200" t="s">
        <v>139</v>
      </c>
      <c r="D200" t="s">
        <v>140</v>
      </c>
      <c r="E200">
        <v>18</v>
      </c>
      <c r="F200" t="s">
        <v>15</v>
      </c>
      <c r="G200">
        <v>987</v>
      </c>
      <c r="H200" t="s">
        <v>39</v>
      </c>
      <c r="I200" t="s">
        <v>141</v>
      </c>
      <c r="J200" t="s">
        <v>21</v>
      </c>
      <c r="K200">
        <v>0</v>
      </c>
    </row>
    <row r="201" spans="1:11">
      <c r="A201" t="s">
        <v>12</v>
      </c>
      <c r="B201" t="s">
        <v>22</v>
      </c>
      <c r="C201" t="s">
        <v>139</v>
      </c>
      <c r="D201" t="s">
        <v>142</v>
      </c>
      <c r="F201" t="s">
        <v>15</v>
      </c>
      <c r="G201">
        <v>987</v>
      </c>
      <c r="H201" t="s">
        <v>39</v>
      </c>
      <c r="I201" t="s">
        <v>141</v>
      </c>
      <c r="J201" t="s">
        <v>21</v>
      </c>
      <c r="K201">
        <v>0</v>
      </c>
    </row>
    <row r="202" spans="1:11">
      <c r="A202" t="s">
        <v>12</v>
      </c>
      <c r="B202" t="s">
        <v>22</v>
      </c>
      <c r="C202" t="s">
        <v>139</v>
      </c>
      <c r="D202" t="s">
        <v>143</v>
      </c>
      <c r="E202">
        <v>6</v>
      </c>
      <c r="F202" t="s">
        <v>15</v>
      </c>
      <c r="G202">
        <v>987</v>
      </c>
      <c r="H202" t="s">
        <v>39</v>
      </c>
      <c r="I202" t="s">
        <v>141</v>
      </c>
      <c r="J202" t="s">
        <v>21</v>
      </c>
      <c r="K202">
        <v>0</v>
      </c>
    </row>
    <row r="203" spans="1:11">
      <c r="A203" t="s">
        <v>12</v>
      </c>
      <c r="B203" t="s">
        <v>22</v>
      </c>
      <c r="C203" t="s">
        <v>139</v>
      </c>
      <c r="D203" t="s">
        <v>144</v>
      </c>
      <c r="E203">
        <v>21</v>
      </c>
      <c r="F203" t="s">
        <v>15</v>
      </c>
      <c r="G203">
        <v>987</v>
      </c>
      <c r="H203" t="s">
        <v>39</v>
      </c>
      <c r="I203" t="s">
        <v>141</v>
      </c>
      <c r="J203" t="s">
        <v>21</v>
      </c>
      <c r="K203">
        <v>0</v>
      </c>
    </row>
    <row r="204" spans="1:11">
      <c r="A204" t="s">
        <v>12</v>
      </c>
      <c r="B204" t="s">
        <v>22</v>
      </c>
      <c r="C204" t="s">
        <v>139</v>
      </c>
      <c r="D204" t="s">
        <v>145</v>
      </c>
      <c r="E204">
        <v>15</v>
      </c>
      <c r="F204" t="s">
        <v>15</v>
      </c>
      <c r="G204">
        <v>987</v>
      </c>
      <c r="H204" t="s">
        <v>39</v>
      </c>
      <c r="I204" t="s">
        <v>141</v>
      </c>
      <c r="J204" t="s">
        <v>21</v>
      </c>
      <c r="K204">
        <v>0</v>
      </c>
    </row>
    <row r="205" spans="1:11">
      <c r="A205" t="s">
        <v>12</v>
      </c>
      <c r="B205" t="s">
        <v>22</v>
      </c>
      <c r="C205" t="s">
        <v>139</v>
      </c>
      <c r="D205" t="s">
        <v>146</v>
      </c>
      <c r="E205">
        <v>24</v>
      </c>
      <c r="F205" t="s">
        <v>15</v>
      </c>
      <c r="G205">
        <v>987</v>
      </c>
      <c r="H205" t="s">
        <v>39</v>
      </c>
      <c r="I205" t="s">
        <v>141</v>
      </c>
      <c r="J205" t="s">
        <v>21</v>
      </c>
      <c r="K205">
        <v>0</v>
      </c>
    </row>
    <row r="206" spans="1:11">
      <c r="A206" t="s">
        <v>12</v>
      </c>
      <c r="B206" t="s">
        <v>22</v>
      </c>
      <c r="C206" t="s">
        <v>139</v>
      </c>
      <c r="D206" t="s">
        <v>147</v>
      </c>
      <c r="E206">
        <v>27</v>
      </c>
      <c r="F206" t="s">
        <v>15</v>
      </c>
      <c r="G206">
        <v>987</v>
      </c>
      <c r="H206" t="s">
        <v>39</v>
      </c>
      <c r="I206" t="s">
        <v>141</v>
      </c>
      <c r="J206" t="s">
        <v>21</v>
      </c>
      <c r="K206">
        <v>0</v>
      </c>
    </row>
    <row r="207" spans="1:11">
      <c r="A207" t="s">
        <v>12</v>
      </c>
      <c r="B207" t="s">
        <v>22</v>
      </c>
      <c r="C207" t="s">
        <v>139</v>
      </c>
      <c r="D207" t="s">
        <v>148</v>
      </c>
      <c r="F207" t="s">
        <v>15</v>
      </c>
      <c r="G207">
        <v>987</v>
      </c>
      <c r="H207" t="s">
        <v>39</v>
      </c>
      <c r="I207" t="s">
        <v>141</v>
      </c>
      <c r="J207" t="s">
        <v>21</v>
      </c>
      <c r="K207">
        <v>0</v>
      </c>
    </row>
    <row r="208" spans="1:11">
      <c r="A208" t="s">
        <v>12</v>
      </c>
      <c r="B208" t="s">
        <v>22</v>
      </c>
      <c r="C208" t="s">
        <v>139</v>
      </c>
      <c r="D208" t="s">
        <v>149</v>
      </c>
      <c r="E208">
        <v>36</v>
      </c>
      <c r="F208" t="s">
        <v>15</v>
      </c>
      <c r="G208">
        <v>987</v>
      </c>
      <c r="H208" t="s">
        <v>39</v>
      </c>
      <c r="I208" t="s">
        <v>141</v>
      </c>
      <c r="J208" t="s">
        <v>21</v>
      </c>
      <c r="K208">
        <v>0</v>
      </c>
    </row>
    <row r="209" spans="1:11">
      <c r="A209" t="s">
        <v>12</v>
      </c>
      <c r="B209" t="s">
        <v>22</v>
      </c>
      <c r="C209" t="s">
        <v>139</v>
      </c>
      <c r="D209" t="s">
        <v>150</v>
      </c>
      <c r="E209">
        <v>21</v>
      </c>
      <c r="F209" t="s">
        <v>15</v>
      </c>
      <c r="G209">
        <v>987</v>
      </c>
      <c r="H209" t="s">
        <v>39</v>
      </c>
      <c r="I209" t="s">
        <v>141</v>
      </c>
      <c r="J209" t="s">
        <v>21</v>
      </c>
      <c r="K209">
        <v>0</v>
      </c>
    </row>
    <row r="210" spans="1:11">
      <c r="A210" t="s">
        <v>12</v>
      </c>
      <c r="B210" t="s">
        <v>22</v>
      </c>
      <c r="C210" t="s">
        <v>139</v>
      </c>
      <c r="D210" t="s">
        <v>151</v>
      </c>
      <c r="E210">
        <v>9</v>
      </c>
      <c r="F210" t="s">
        <v>15</v>
      </c>
      <c r="G210">
        <v>987</v>
      </c>
      <c r="H210" t="s">
        <v>39</v>
      </c>
      <c r="I210" t="s">
        <v>141</v>
      </c>
      <c r="J210" t="s">
        <v>21</v>
      </c>
      <c r="K210">
        <v>0</v>
      </c>
    </row>
    <row r="211" spans="1:11">
      <c r="A211" t="s">
        <v>12</v>
      </c>
      <c r="B211" t="s">
        <v>22</v>
      </c>
      <c r="C211" t="s">
        <v>139</v>
      </c>
      <c r="D211" t="s">
        <v>152</v>
      </c>
      <c r="E211">
        <v>48</v>
      </c>
      <c r="F211" t="s">
        <v>15</v>
      </c>
      <c r="G211">
        <v>987</v>
      </c>
      <c r="H211" t="s">
        <v>39</v>
      </c>
      <c r="I211" t="s">
        <v>141</v>
      </c>
      <c r="J211" t="s">
        <v>21</v>
      </c>
      <c r="K211">
        <v>0</v>
      </c>
    </row>
    <row r="212" spans="1:11">
      <c r="A212" t="s">
        <v>12</v>
      </c>
      <c r="B212" t="s">
        <v>22</v>
      </c>
      <c r="C212" t="s">
        <v>139</v>
      </c>
      <c r="D212" t="s">
        <v>153</v>
      </c>
      <c r="E212">
        <v>21</v>
      </c>
      <c r="F212" t="s">
        <v>15</v>
      </c>
      <c r="G212">
        <v>987</v>
      </c>
      <c r="H212" t="s">
        <v>39</v>
      </c>
      <c r="I212" t="s">
        <v>141</v>
      </c>
      <c r="J212" t="s">
        <v>21</v>
      </c>
      <c r="K212">
        <v>0</v>
      </c>
    </row>
    <row r="213" spans="1:11">
      <c r="A213" t="s">
        <v>12</v>
      </c>
      <c r="B213" t="s">
        <v>22</v>
      </c>
      <c r="C213" t="s">
        <v>67</v>
      </c>
      <c r="D213" t="s">
        <v>52</v>
      </c>
      <c r="E213">
        <v>9</v>
      </c>
      <c r="F213" t="s">
        <v>15</v>
      </c>
      <c r="G213">
        <v>987</v>
      </c>
      <c r="H213" t="s">
        <v>39</v>
      </c>
      <c r="I213" t="s">
        <v>68</v>
      </c>
      <c r="J213" t="s">
        <v>21</v>
      </c>
      <c r="K213">
        <v>1</v>
      </c>
    </row>
    <row r="214" spans="1:11">
      <c r="A214" t="s">
        <v>12</v>
      </c>
      <c r="B214" t="s">
        <v>22</v>
      </c>
      <c r="C214" t="s">
        <v>154</v>
      </c>
      <c r="D214" t="s">
        <v>52</v>
      </c>
      <c r="F214" t="s">
        <v>15</v>
      </c>
      <c r="G214">
        <v>987</v>
      </c>
      <c r="H214" t="s">
        <v>39</v>
      </c>
      <c r="I214" t="s">
        <v>155</v>
      </c>
      <c r="J214" t="s">
        <v>21</v>
      </c>
      <c r="K214">
        <v>1</v>
      </c>
    </row>
    <row r="215" spans="1:11">
      <c r="A215" t="s">
        <v>12</v>
      </c>
      <c r="B215" t="s">
        <v>22</v>
      </c>
      <c r="C215" t="s">
        <v>71</v>
      </c>
      <c r="D215" t="s">
        <v>52</v>
      </c>
      <c r="E215">
        <v>66</v>
      </c>
      <c r="F215" t="s">
        <v>15</v>
      </c>
      <c r="G215">
        <v>987</v>
      </c>
      <c r="H215" t="s">
        <v>39</v>
      </c>
      <c r="I215" t="s">
        <v>72</v>
      </c>
      <c r="J215" t="s">
        <v>21</v>
      </c>
      <c r="K215">
        <v>1</v>
      </c>
    </row>
    <row r="216" spans="1:11">
      <c r="A216" t="s">
        <v>12</v>
      </c>
      <c r="B216" t="s">
        <v>22</v>
      </c>
      <c r="C216" t="s">
        <v>156</v>
      </c>
      <c r="D216" t="s">
        <v>52</v>
      </c>
      <c r="E216">
        <v>15</v>
      </c>
      <c r="F216" t="s">
        <v>15</v>
      </c>
      <c r="G216">
        <v>987</v>
      </c>
      <c r="H216" t="s">
        <v>39</v>
      </c>
      <c r="I216" t="s">
        <v>157</v>
      </c>
      <c r="J216" t="s">
        <v>21</v>
      </c>
      <c r="K216">
        <v>1</v>
      </c>
    </row>
    <row r="217" spans="1:11">
      <c r="A217" t="s">
        <v>12</v>
      </c>
      <c r="B217" t="s">
        <v>22</v>
      </c>
      <c r="C217" t="s">
        <v>158</v>
      </c>
      <c r="D217" t="s">
        <v>52</v>
      </c>
      <c r="E217">
        <v>36</v>
      </c>
      <c r="F217" t="s">
        <v>15</v>
      </c>
      <c r="G217">
        <v>987</v>
      </c>
      <c r="H217" t="s">
        <v>39</v>
      </c>
      <c r="I217" t="s">
        <v>159</v>
      </c>
      <c r="J217" t="s">
        <v>21</v>
      </c>
      <c r="K217">
        <v>1</v>
      </c>
    </row>
    <row r="218" spans="1:11">
      <c r="A218" t="s">
        <v>12</v>
      </c>
      <c r="B218" t="s">
        <v>22</v>
      </c>
      <c r="C218" t="s">
        <v>160</v>
      </c>
      <c r="D218" t="s">
        <v>52</v>
      </c>
      <c r="E218">
        <v>24</v>
      </c>
      <c r="F218" t="s">
        <v>15</v>
      </c>
      <c r="G218">
        <v>987</v>
      </c>
      <c r="H218" t="s">
        <v>39</v>
      </c>
      <c r="I218" t="s">
        <v>161</v>
      </c>
      <c r="J218" t="s">
        <v>21</v>
      </c>
      <c r="K218">
        <v>1</v>
      </c>
    </row>
    <row r="219" spans="1:11">
      <c r="A219" t="s">
        <v>12</v>
      </c>
      <c r="B219" t="s">
        <v>22</v>
      </c>
      <c r="C219" t="s">
        <v>162</v>
      </c>
      <c r="D219" t="s">
        <v>52</v>
      </c>
      <c r="E219">
        <v>6</v>
      </c>
      <c r="F219" t="s">
        <v>15</v>
      </c>
      <c r="G219">
        <v>987</v>
      </c>
      <c r="H219" t="s">
        <v>39</v>
      </c>
      <c r="I219" t="s">
        <v>163</v>
      </c>
      <c r="J219" t="s">
        <v>21</v>
      </c>
      <c r="K219">
        <v>1</v>
      </c>
    </row>
    <row r="220" spans="1:11">
      <c r="A220" t="s">
        <v>12</v>
      </c>
      <c r="B220" t="s">
        <v>22</v>
      </c>
      <c r="C220" t="s">
        <v>164</v>
      </c>
      <c r="D220" t="s">
        <v>52</v>
      </c>
      <c r="E220">
        <v>24</v>
      </c>
      <c r="F220" t="s">
        <v>15</v>
      </c>
      <c r="G220">
        <v>987</v>
      </c>
      <c r="H220" t="s">
        <v>39</v>
      </c>
      <c r="I220" t="s">
        <v>165</v>
      </c>
      <c r="J220" t="s">
        <v>21</v>
      </c>
      <c r="K220">
        <v>1</v>
      </c>
    </row>
    <row r="221" spans="1:11">
      <c r="A221" t="s">
        <v>12</v>
      </c>
      <c r="B221" t="s">
        <v>22</v>
      </c>
      <c r="C221" t="s">
        <v>166</v>
      </c>
      <c r="D221" t="s">
        <v>52</v>
      </c>
      <c r="E221">
        <v>12</v>
      </c>
      <c r="F221" t="s">
        <v>15</v>
      </c>
      <c r="G221">
        <v>987</v>
      </c>
      <c r="H221" t="s">
        <v>39</v>
      </c>
      <c r="I221" t="s">
        <v>167</v>
      </c>
      <c r="J221" t="s">
        <v>21</v>
      </c>
      <c r="K221">
        <v>1</v>
      </c>
    </row>
    <row r="222" spans="1:11">
      <c r="A222" t="s">
        <v>12</v>
      </c>
      <c r="B222" t="s">
        <v>22</v>
      </c>
      <c r="C222" t="s">
        <v>168</v>
      </c>
      <c r="D222" t="s">
        <v>52</v>
      </c>
      <c r="E222">
        <v>27</v>
      </c>
      <c r="F222" t="s">
        <v>15</v>
      </c>
      <c r="G222">
        <v>987</v>
      </c>
      <c r="H222" t="s">
        <v>39</v>
      </c>
      <c r="I222" t="s">
        <v>169</v>
      </c>
      <c r="J222" t="s">
        <v>21</v>
      </c>
      <c r="K222">
        <v>1</v>
      </c>
    </row>
    <row r="223" spans="1:11">
      <c r="A223" t="s">
        <v>12</v>
      </c>
      <c r="B223" t="s">
        <v>22</v>
      </c>
      <c r="C223" t="s">
        <v>170</v>
      </c>
      <c r="D223" t="s">
        <v>52</v>
      </c>
      <c r="E223">
        <v>75</v>
      </c>
      <c r="F223" t="s">
        <v>15</v>
      </c>
      <c r="G223">
        <v>987</v>
      </c>
      <c r="H223" t="s">
        <v>39</v>
      </c>
      <c r="I223" t="s">
        <v>171</v>
      </c>
      <c r="J223" t="s">
        <v>21</v>
      </c>
      <c r="K223">
        <v>1</v>
      </c>
    </row>
    <row r="224" spans="1:11">
      <c r="A224" t="s">
        <v>12</v>
      </c>
      <c r="B224" t="s">
        <v>22</v>
      </c>
      <c r="C224" t="s">
        <v>172</v>
      </c>
      <c r="D224" t="s">
        <v>52</v>
      </c>
      <c r="E224">
        <v>195</v>
      </c>
      <c r="F224" t="s">
        <v>15</v>
      </c>
      <c r="G224">
        <v>987</v>
      </c>
      <c r="H224" t="s">
        <v>39</v>
      </c>
      <c r="I224" t="s">
        <v>173</v>
      </c>
      <c r="J224" t="s">
        <v>21</v>
      </c>
      <c r="K224">
        <v>1</v>
      </c>
    </row>
    <row r="225" spans="1:11">
      <c r="A225" t="s">
        <v>12</v>
      </c>
      <c r="B225" t="s">
        <v>22</v>
      </c>
      <c r="C225" t="s">
        <v>174</v>
      </c>
      <c r="D225" t="s">
        <v>52</v>
      </c>
      <c r="E225">
        <v>225</v>
      </c>
      <c r="F225" t="s">
        <v>15</v>
      </c>
      <c r="G225">
        <v>987</v>
      </c>
      <c r="H225" t="s">
        <v>39</v>
      </c>
      <c r="I225" t="s">
        <v>175</v>
      </c>
      <c r="J225" t="s">
        <v>21</v>
      </c>
      <c r="K225">
        <v>1</v>
      </c>
    </row>
    <row r="226" spans="1:11">
      <c r="A226" t="s">
        <v>12</v>
      </c>
      <c r="B226" t="s">
        <v>22</v>
      </c>
      <c r="C226" t="s">
        <v>176</v>
      </c>
      <c r="D226" t="s">
        <v>52</v>
      </c>
      <c r="E226">
        <v>15</v>
      </c>
      <c r="F226" t="s">
        <v>15</v>
      </c>
      <c r="G226">
        <v>987</v>
      </c>
      <c r="H226" t="s">
        <v>39</v>
      </c>
      <c r="I226" t="s">
        <v>177</v>
      </c>
      <c r="J226" t="s">
        <v>21</v>
      </c>
      <c r="K226">
        <v>1</v>
      </c>
    </row>
    <row r="227" spans="1:11">
      <c r="A227" t="s">
        <v>12</v>
      </c>
      <c r="B227" t="s">
        <v>22</v>
      </c>
      <c r="C227" t="s">
        <v>178</v>
      </c>
      <c r="D227" t="s">
        <v>52</v>
      </c>
      <c r="E227">
        <v>24</v>
      </c>
      <c r="F227" t="s">
        <v>15</v>
      </c>
      <c r="G227">
        <v>987</v>
      </c>
      <c r="H227" t="s">
        <v>39</v>
      </c>
      <c r="I227" t="s">
        <v>179</v>
      </c>
      <c r="J227" t="s">
        <v>21</v>
      </c>
      <c r="K227">
        <v>1</v>
      </c>
    </row>
    <row r="228" spans="1:11">
      <c r="A228" t="s">
        <v>12</v>
      </c>
      <c r="B228" t="s">
        <v>22</v>
      </c>
      <c r="C228" t="s">
        <v>180</v>
      </c>
      <c r="D228" t="s">
        <v>52</v>
      </c>
      <c r="E228">
        <v>171</v>
      </c>
      <c r="F228" t="s">
        <v>15</v>
      </c>
      <c r="G228">
        <v>987</v>
      </c>
      <c r="H228" t="s">
        <v>39</v>
      </c>
      <c r="I228" t="s">
        <v>181</v>
      </c>
      <c r="J228" t="s">
        <v>21</v>
      </c>
      <c r="K228">
        <v>1</v>
      </c>
    </row>
    <row r="229" spans="1:11">
      <c r="A229" t="s">
        <v>12</v>
      </c>
      <c r="B229" t="s">
        <v>22</v>
      </c>
      <c r="C229" t="s">
        <v>73</v>
      </c>
      <c r="D229" t="s">
        <v>52</v>
      </c>
      <c r="E229">
        <v>33</v>
      </c>
      <c r="F229" t="s">
        <v>15</v>
      </c>
      <c r="G229">
        <v>987</v>
      </c>
      <c r="H229" t="s">
        <v>39</v>
      </c>
      <c r="I229" t="s">
        <v>74</v>
      </c>
      <c r="J229" t="s">
        <v>21</v>
      </c>
      <c r="K229">
        <v>1</v>
      </c>
    </row>
    <row r="230" spans="1:11">
      <c r="A230" t="s">
        <v>12</v>
      </c>
      <c r="B230" t="s">
        <v>22</v>
      </c>
      <c r="C230" t="s">
        <v>75</v>
      </c>
      <c r="D230" t="s">
        <v>52</v>
      </c>
      <c r="E230">
        <v>18</v>
      </c>
      <c r="F230" t="s">
        <v>15</v>
      </c>
      <c r="G230">
        <v>987</v>
      </c>
      <c r="H230" t="s">
        <v>39</v>
      </c>
      <c r="I230" t="s">
        <v>76</v>
      </c>
      <c r="J230" t="s">
        <v>21</v>
      </c>
      <c r="K230">
        <v>1</v>
      </c>
    </row>
    <row r="231" spans="1:11">
      <c r="A231" t="s">
        <v>12</v>
      </c>
      <c r="B231" t="s">
        <v>22</v>
      </c>
      <c r="C231" t="s">
        <v>182</v>
      </c>
      <c r="D231" t="s">
        <v>52</v>
      </c>
      <c r="E231">
        <v>9</v>
      </c>
      <c r="F231" t="s">
        <v>15</v>
      </c>
      <c r="G231">
        <v>987</v>
      </c>
      <c r="H231" t="s">
        <v>39</v>
      </c>
      <c r="I231" t="s">
        <v>183</v>
      </c>
      <c r="J231" t="s">
        <v>21</v>
      </c>
      <c r="K231">
        <v>1</v>
      </c>
    </row>
    <row r="232" spans="1:11">
      <c r="A232" t="s">
        <v>12</v>
      </c>
      <c r="B232" t="s">
        <v>29</v>
      </c>
      <c r="C232" t="s">
        <v>184</v>
      </c>
      <c r="D232" t="s">
        <v>52</v>
      </c>
      <c r="E232">
        <v>9</v>
      </c>
      <c r="F232" t="s">
        <v>15</v>
      </c>
      <c r="G232">
        <v>3573</v>
      </c>
      <c r="H232" t="s">
        <v>39</v>
      </c>
      <c r="I232" t="s">
        <v>185</v>
      </c>
      <c r="J232" t="s">
        <v>18</v>
      </c>
      <c r="K232">
        <v>1</v>
      </c>
    </row>
    <row r="233" spans="1:11">
      <c r="A233" t="s">
        <v>12</v>
      </c>
      <c r="B233" t="s">
        <v>29</v>
      </c>
      <c r="C233" t="s">
        <v>86</v>
      </c>
      <c r="D233" t="s">
        <v>52</v>
      </c>
      <c r="E233">
        <v>9</v>
      </c>
      <c r="F233" t="s">
        <v>15</v>
      </c>
      <c r="G233">
        <v>3573</v>
      </c>
      <c r="H233" t="s">
        <v>39</v>
      </c>
      <c r="I233" t="s">
        <v>87</v>
      </c>
      <c r="J233" t="s">
        <v>18</v>
      </c>
      <c r="K233">
        <v>1</v>
      </c>
    </row>
    <row r="234" spans="1:11">
      <c r="A234" t="s">
        <v>12</v>
      </c>
      <c r="B234" t="s">
        <v>29</v>
      </c>
      <c r="C234" t="s">
        <v>37</v>
      </c>
      <c r="D234" t="s">
        <v>38</v>
      </c>
      <c r="E234">
        <v>51</v>
      </c>
      <c r="F234" t="s">
        <v>15</v>
      </c>
      <c r="G234">
        <v>3573</v>
      </c>
      <c r="H234" t="s">
        <v>39</v>
      </c>
      <c r="I234" t="s">
        <v>40</v>
      </c>
      <c r="J234" t="s">
        <v>18</v>
      </c>
      <c r="K234">
        <v>0</v>
      </c>
    </row>
    <row r="235" spans="1:11">
      <c r="A235" t="s">
        <v>12</v>
      </c>
      <c r="B235" t="s">
        <v>29</v>
      </c>
      <c r="C235" t="s">
        <v>37</v>
      </c>
      <c r="D235" t="s">
        <v>41</v>
      </c>
      <c r="E235">
        <v>87</v>
      </c>
      <c r="F235" t="s">
        <v>15</v>
      </c>
      <c r="G235">
        <v>3573</v>
      </c>
      <c r="H235" t="s">
        <v>39</v>
      </c>
      <c r="I235" t="s">
        <v>40</v>
      </c>
      <c r="J235" t="s">
        <v>18</v>
      </c>
      <c r="K235">
        <v>0</v>
      </c>
    </row>
    <row r="236" spans="1:11">
      <c r="A236" t="s">
        <v>12</v>
      </c>
      <c r="B236" t="s">
        <v>29</v>
      </c>
      <c r="C236" t="s">
        <v>37</v>
      </c>
      <c r="D236" t="s">
        <v>42</v>
      </c>
      <c r="E236">
        <v>510</v>
      </c>
      <c r="F236" t="s">
        <v>15</v>
      </c>
      <c r="G236">
        <v>3573</v>
      </c>
      <c r="H236" t="s">
        <v>39</v>
      </c>
      <c r="I236" t="s">
        <v>40</v>
      </c>
      <c r="J236" t="s">
        <v>18</v>
      </c>
      <c r="K236">
        <v>0</v>
      </c>
    </row>
    <row r="237" spans="1:11">
      <c r="A237" t="s">
        <v>12</v>
      </c>
      <c r="B237" t="s">
        <v>29</v>
      </c>
      <c r="C237" t="s">
        <v>37</v>
      </c>
      <c r="D237" t="s">
        <v>77</v>
      </c>
      <c r="E237">
        <v>21</v>
      </c>
      <c r="F237" t="s">
        <v>15</v>
      </c>
      <c r="G237">
        <v>3573</v>
      </c>
      <c r="H237" t="s">
        <v>39</v>
      </c>
      <c r="I237" t="s">
        <v>40</v>
      </c>
      <c r="J237" t="s">
        <v>18</v>
      </c>
      <c r="K237">
        <v>0</v>
      </c>
    </row>
    <row r="238" spans="1:11">
      <c r="A238" t="s">
        <v>12</v>
      </c>
      <c r="B238" t="s">
        <v>29</v>
      </c>
      <c r="C238" t="s">
        <v>37</v>
      </c>
      <c r="D238" t="s">
        <v>43</v>
      </c>
      <c r="E238">
        <v>384</v>
      </c>
      <c r="F238" t="s">
        <v>15</v>
      </c>
      <c r="G238">
        <v>3573</v>
      </c>
      <c r="H238" t="s">
        <v>39</v>
      </c>
      <c r="I238" t="s">
        <v>40</v>
      </c>
      <c r="J238" t="s">
        <v>18</v>
      </c>
      <c r="K238">
        <v>0</v>
      </c>
    </row>
    <row r="239" spans="1:11">
      <c r="A239" t="s">
        <v>12</v>
      </c>
      <c r="B239" t="s">
        <v>29</v>
      </c>
      <c r="C239" t="s">
        <v>37</v>
      </c>
      <c r="D239" t="s">
        <v>88</v>
      </c>
      <c r="E239">
        <v>18</v>
      </c>
      <c r="F239" t="s">
        <v>15</v>
      </c>
      <c r="G239">
        <v>3573</v>
      </c>
      <c r="H239" t="s">
        <v>39</v>
      </c>
      <c r="I239" t="s">
        <v>40</v>
      </c>
      <c r="J239" t="s">
        <v>18</v>
      </c>
      <c r="K239">
        <v>0</v>
      </c>
    </row>
    <row r="240" spans="1:11">
      <c r="A240" t="s">
        <v>12</v>
      </c>
      <c r="B240" t="s">
        <v>29</v>
      </c>
      <c r="C240" t="s">
        <v>37</v>
      </c>
      <c r="D240" t="s">
        <v>89</v>
      </c>
      <c r="E240">
        <v>27</v>
      </c>
      <c r="F240" t="s">
        <v>15</v>
      </c>
      <c r="G240">
        <v>3573</v>
      </c>
      <c r="H240" t="s">
        <v>39</v>
      </c>
      <c r="I240" t="s">
        <v>40</v>
      </c>
      <c r="J240" t="s">
        <v>18</v>
      </c>
      <c r="K240">
        <v>0</v>
      </c>
    </row>
    <row r="241" spans="1:11">
      <c r="A241" t="s">
        <v>12</v>
      </c>
      <c r="B241" t="s">
        <v>29</v>
      </c>
      <c r="C241" t="s">
        <v>37</v>
      </c>
      <c r="D241" t="s">
        <v>90</v>
      </c>
      <c r="E241">
        <v>21</v>
      </c>
      <c r="F241" t="s">
        <v>15</v>
      </c>
      <c r="G241">
        <v>3573</v>
      </c>
      <c r="H241" t="s">
        <v>39</v>
      </c>
      <c r="I241" t="s">
        <v>40</v>
      </c>
      <c r="J241" t="s">
        <v>18</v>
      </c>
      <c r="K241">
        <v>0</v>
      </c>
    </row>
    <row r="242" spans="1:11">
      <c r="A242" t="s">
        <v>12</v>
      </c>
      <c r="B242" t="s">
        <v>29</v>
      </c>
      <c r="C242" t="s">
        <v>37</v>
      </c>
      <c r="D242" t="s">
        <v>91</v>
      </c>
      <c r="E242">
        <v>63</v>
      </c>
      <c r="F242" t="s">
        <v>15</v>
      </c>
      <c r="G242">
        <v>3573</v>
      </c>
      <c r="H242" t="s">
        <v>39</v>
      </c>
      <c r="I242" t="s">
        <v>40</v>
      </c>
      <c r="J242" t="s">
        <v>18</v>
      </c>
      <c r="K242">
        <v>0</v>
      </c>
    </row>
    <row r="243" spans="1:11">
      <c r="A243" t="s">
        <v>12</v>
      </c>
      <c r="B243" t="s">
        <v>29</v>
      </c>
      <c r="C243" t="s">
        <v>37</v>
      </c>
      <c r="D243" t="s">
        <v>44</v>
      </c>
      <c r="E243">
        <v>9</v>
      </c>
      <c r="F243" t="s">
        <v>15</v>
      </c>
      <c r="G243">
        <v>3573</v>
      </c>
      <c r="H243" t="s">
        <v>39</v>
      </c>
      <c r="I243" t="s">
        <v>40</v>
      </c>
      <c r="J243" t="s">
        <v>18</v>
      </c>
      <c r="K243">
        <v>0</v>
      </c>
    </row>
    <row r="244" spans="1:11">
      <c r="A244" t="s">
        <v>12</v>
      </c>
      <c r="B244" t="s">
        <v>29</v>
      </c>
      <c r="C244" t="s">
        <v>37</v>
      </c>
      <c r="D244" t="s">
        <v>45</v>
      </c>
      <c r="E244">
        <v>291</v>
      </c>
      <c r="F244" t="s">
        <v>15</v>
      </c>
      <c r="G244">
        <v>3573</v>
      </c>
      <c r="H244" t="s">
        <v>39</v>
      </c>
      <c r="I244" t="s">
        <v>40</v>
      </c>
      <c r="J244" t="s">
        <v>18</v>
      </c>
      <c r="K244">
        <v>0</v>
      </c>
    </row>
    <row r="245" spans="1:11">
      <c r="A245" t="s">
        <v>12</v>
      </c>
      <c r="B245" t="s">
        <v>29</v>
      </c>
      <c r="C245" t="s">
        <v>37</v>
      </c>
      <c r="D245" t="s">
        <v>92</v>
      </c>
      <c r="E245">
        <v>150</v>
      </c>
      <c r="F245" t="s">
        <v>15</v>
      </c>
      <c r="G245">
        <v>3573</v>
      </c>
      <c r="H245" t="s">
        <v>39</v>
      </c>
      <c r="I245" t="s">
        <v>40</v>
      </c>
      <c r="J245" t="s">
        <v>18</v>
      </c>
      <c r="K245">
        <v>0</v>
      </c>
    </row>
    <row r="246" spans="1:11">
      <c r="A246" t="s">
        <v>12</v>
      </c>
      <c r="B246" t="s">
        <v>29</v>
      </c>
      <c r="C246" t="s">
        <v>37</v>
      </c>
      <c r="D246" t="s">
        <v>93</v>
      </c>
      <c r="E246">
        <v>105</v>
      </c>
      <c r="F246" t="s">
        <v>15</v>
      </c>
      <c r="G246">
        <v>3573</v>
      </c>
      <c r="H246" t="s">
        <v>39</v>
      </c>
      <c r="I246" t="s">
        <v>40</v>
      </c>
      <c r="J246" t="s">
        <v>18</v>
      </c>
      <c r="K246">
        <v>0</v>
      </c>
    </row>
    <row r="247" spans="1:11">
      <c r="A247" t="s">
        <v>12</v>
      </c>
      <c r="B247" t="s">
        <v>29</v>
      </c>
      <c r="C247" t="s">
        <v>37</v>
      </c>
      <c r="D247" t="s">
        <v>78</v>
      </c>
      <c r="E247">
        <v>144</v>
      </c>
      <c r="F247" t="s">
        <v>15</v>
      </c>
      <c r="G247">
        <v>3573</v>
      </c>
      <c r="H247" t="s">
        <v>39</v>
      </c>
      <c r="I247" t="s">
        <v>40</v>
      </c>
      <c r="J247" t="s">
        <v>18</v>
      </c>
      <c r="K247">
        <v>0</v>
      </c>
    </row>
    <row r="248" spans="1:11">
      <c r="A248" t="s">
        <v>12</v>
      </c>
      <c r="B248" t="s">
        <v>29</v>
      </c>
      <c r="C248" t="s">
        <v>37</v>
      </c>
      <c r="D248" t="s">
        <v>94</v>
      </c>
      <c r="E248">
        <v>126</v>
      </c>
      <c r="F248" t="s">
        <v>15</v>
      </c>
      <c r="G248">
        <v>3573</v>
      </c>
      <c r="H248" t="s">
        <v>39</v>
      </c>
      <c r="I248" t="s">
        <v>40</v>
      </c>
      <c r="J248" t="s">
        <v>18</v>
      </c>
      <c r="K248">
        <v>0</v>
      </c>
    </row>
    <row r="249" spans="1:11">
      <c r="A249" t="s">
        <v>12</v>
      </c>
      <c r="B249" t="s">
        <v>29</v>
      </c>
      <c r="C249" t="s">
        <v>37</v>
      </c>
      <c r="D249" t="s">
        <v>79</v>
      </c>
      <c r="E249">
        <v>63</v>
      </c>
      <c r="F249" t="s">
        <v>15</v>
      </c>
      <c r="G249">
        <v>3573</v>
      </c>
      <c r="H249" t="s">
        <v>39</v>
      </c>
      <c r="I249" t="s">
        <v>40</v>
      </c>
      <c r="J249" t="s">
        <v>18</v>
      </c>
      <c r="K249">
        <v>0</v>
      </c>
    </row>
    <row r="250" spans="1:11">
      <c r="A250" t="s">
        <v>12</v>
      </c>
      <c r="B250" t="s">
        <v>29</v>
      </c>
      <c r="C250" t="s">
        <v>37</v>
      </c>
      <c r="D250" t="s">
        <v>46</v>
      </c>
      <c r="E250">
        <v>162</v>
      </c>
      <c r="F250" t="s">
        <v>15</v>
      </c>
      <c r="G250">
        <v>3573</v>
      </c>
      <c r="H250" t="s">
        <v>39</v>
      </c>
      <c r="I250" t="s">
        <v>40</v>
      </c>
      <c r="J250" t="s">
        <v>18</v>
      </c>
      <c r="K250">
        <v>0</v>
      </c>
    </row>
    <row r="251" spans="1:11">
      <c r="A251" t="s">
        <v>12</v>
      </c>
      <c r="B251" t="s">
        <v>29</v>
      </c>
      <c r="C251" t="s">
        <v>37</v>
      </c>
      <c r="D251" t="s">
        <v>80</v>
      </c>
      <c r="E251">
        <v>156</v>
      </c>
      <c r="F251" t="s">
        <v>15</v>
      </c>
      <c r="G251">
        <v>3573</v>
      </c>
      <c r="H251" t="s">
        <v>39</v>
      </c>
      <c r="I251" t="s">
        <v>40</v>
      </c>
      <c r="J251" t="s">
        <v>18</v>
      </c>
      <c r="K251">
        <v>0</v>
      </c>
    </row>
    <row r="252" spans="1:11">
      <c r="A252" t="s">
        <v>12</v>
      </c>
      <c r="B252" t="s">
        <v>29</v>
      </c>
      <c r="C252" t="s">
        <v>37</v>
      </c>
      <c r="D252" t="s">
        <v>47</v>
      </c>
      <c r="E252">
        <v>105</v>
      </c>
      <c r="F252" t="s">
        <v>15</v>
      </c>
      <c r="G252">
        <v>3573</v>
      </c>
      <c r="H252" t="s">
        <v>39</v>
      </c>
      <c r="I252" t="s">
        <v>40</v>
      </c>
      <c r="J252" t="s">
        <v>18</v>
      </c>
      <c r="K252">
        <v>0</v>
      </c>
    </row>
    <row r="253" spans="1:11">
      <c r="A253" t="s">
        <v>12</v>
      </c>
      <c r="B253" t="s">
        <v>29</v>
      </c>
      <c r="C253" t="s">
        <v>95</v>
      </c>
      <c r="D253" t="s">
        <v>52</v>
      </c>
      <c r="E253">
        <v>597</v>
      </c>
      <c r="F253" t="s">
        <v>15</v>
      </c>
      <c r="G253">
        <v>3573</v>
      </c>
      <c r="H253" t="s">
        <v>39</v>
      </c>
      <c r="I253" t="s">
        <v>96</v>
      </c>
      <c r="J253" t="s">
        <v>18</v>
      </c>
      <c r="K253">
        <v>1</v>
      </c>
    </row>
    <row r="254" spans="1:11">
      <c r="A254" t="s">
        <v>12</v>
      </c>
      <c r="B254" t="s">
        <v>29</v>
      </c>
      <c r="C254" t="s">
        <v>97</v>
      </c>
      <c r="D254" t="s">
        <v>52</v>
      </c>
      <c r="E254">
        <v>672</v>
      </c>
      <c r="F254" t="s">
        <v>15</v>
      </c>
      <c r="G254">
        <v>3573</v>
      </c>
      <c r="H254" t="s">
        <v>39</v>
      </c>
      <c r="I254" t="s">
        <v>98</v>
      </c>
      <c r="J254" t="s">
        <v>18</v>
      </c>
      <c r="K254">
        <v>1</v>
      </c>
    </row>
    <row r="255" spans="1:11">
      <c r="A255" t="s">
        <v>12</v>
      </c>
      <c r="B255" t="s">
        <v>29</v>
      </c>
      <c r="C255" t="s">
        <v>99</v>
      </c>
      <c r="D255" t="s">
        <v>52</v>
      </c>
      <c r="E255">
        <v>51</v>
      </c>
      <c r="F255" t="s">
        <v>15</v>
      </c>
      <c r="G255">
        <v>3573</v>
      </c>
      <c r="H255" t="s">
        <v>39</v>
      </c>
      <c r="I255" t="s">
        <v>100</v>
      </c>
      <c r="J255" t="s">
        <v>18</v>
      </c>
      <c r="K255">
        <v>1</v>
      </c>
    </row>
    <row r="256" spans="1:11">
      <c r="A256" t="s">
        <v>12</v>
      </c>
      <c r="B256" t="s">
        <v>29</v>
      </c>
      <c r="C256" t="s">
        <v>101</v>
      </c>
      <c r="D256" t="s">
        <v>52</v>
      </c>
      <c r="E256">
        <v>15</v>
      </c>
      <c r="F256" t="s">
        <v>15</v>
      </c>
      <c r="G256">
        <v>3573</v>
      </c>
      <c r="H256" t="s">
        <v>39</v>
      </c>
      <c r="I256" t="s">
        <v>102</v>
      </c>
      <c r="J256" t="s">
        <v>18</v>
      </c>
      <c r="K256">
        <v>1</v>
      </c>
    </row>
    <row r="257" spans="1:11">
      <c r="A257" t="s">
        <v>12</v>
      </c>
      <c r="B257" t="s">
        <v>29</v>
      </c>
      <c r="C257" t="s">
        <v>103</v>
      </c>
      <c r="D257" t="s">
        <v>52</v>
      </c>
      <c r="F257" t="s">
        <v>15</v>
      </c>
      <c r="G257">
        <v>3573</v>
      </c>
      <c r="H257" t="s">
        <v>39</v>
      </c>
      <c r="I257" t="s">
        <v>104</v>
      </c>
      <c r="J257" t="s">
        <v>18</v>
      </c>
      <c r="K257">
        <v>1</v>
      </c>
    </row>
    <row r="258" spans="1:11">
      <c r="A258" t="s">
        <v>12</v>
      </c>
      <c r="B258" t="s">
        <v>29</v>
      </c>
      <c r="C258" t="s">
        <v>105</v>
      </c>
      <c r="D258" t="s">
        <v>52</v>
      </c>
      <c r="E258">
        <v>54</v>
      </c>
      <c r="F258" t="s">
        <v>15</v>
      </c>
      <c r="G258">
        <v>3573</v>
      </c>
      <c r="H258" t="s">
        <v>39</v>
      </c>
      <c r="I258" t="s">
        <v>106</v>
      </c>
      <c r="J258" t="s">
        <v>18</v>
      </c>
      <c r="K258">
        <v>1</v>
      </c>
    </row>
    <row r="259" spans="1:11">
      <c r="A259" t="s">
        <v>12</v>
      </c>
      <c r="B259" t="s">
        <v>29</v>
      </c>
      <c r="C259" t="s">
        <v>107</v>
      </c>
      <c r="D259" t="s">
        <v>52</v>
      </c>
      <c r="E259">
        <v>54</v>
      </c>
      <c r="F259" t="s">
        <v>15</v>
      </c>
      <c r="G259">
        <v>3573</v>
      </c>
      <c r="H259" t="s">
        <v>39</v>
      </c>
      <c r="I259" t="s">
        <v>108</v>
      </c>
      <c r="J259" t="s">
        <v>18</v>
      </c>
      <c r="K259">
        <v>1</v>
      </c>
    </row>
    <row r="260" spans="1:11">
      <c r="A260" t="s">
        <v>12</v>
      </c>
      <c r="B260" t="s">
        <v>29</v>
      </c>
      <c r="C260" t="s">
        <v>109</v>
      </c>
      <c r="D260" t="s">
        <v>52</v>
      </c>
      <c r="E260">
        <v>15</v>
      </c>
      <c r="F260" t="s">
        <v>15</v>
      </c>
      <c r="G260">
        <v>3573</v>
      </c>
      <c r="H260" t="s">
        <v>39</v>
      </c>
      <c r="I260" t="s">
        <v>110</v>
      </c>
      <c r="J260" t="s">
        <v>18</v>
      </c>
      <c r="K260">
        <v>1</v>
      </c>
    </row>
    <row r="261" spans="1:11">
      <c r="A261" t="s">
        <v>12</v>
      </c>
      <c r="B261" t="s">
        <v>29</v>
      </c>
      <c r="C261" t="s">
        <v>48</v>
      </c>
      <c r="D261" t="s">
        <v>49</v>
      </c>
      <c r="E261">
        <v>117</v>
      </c>
      <c r="F261" t="s">
        <v>15</v>
      </c>
      <c r="G261">
        <v>3573</v>
      </c>
      <c r="H261" t="s">
        <v>39</v>
      </c>
      <c r="I261" t="s">
        <v>50</v>
      </c>
      <c r="J261" t="s">
        <v>18</v>
      </c>
      <c r="K261">
        <v>0</v>
      </c>
    </row>
    <row r="262" spans="1:11">
      <c r="A262" t="s">
        <v>12</v>
      </c>
      <c r="B262" t="s">
        <v>29</v>
      </c>
      <c r="C262" t="s">
        <v>48</v>
      </c>
      <c r="D262" t="s">
        <v>111</v>
      </c>
      <c r="E262">
        <v>57</v>
      </c>
      <c r="F262" t="s">
        <v>15</v>
      </c>
      <c r="G262">
        <v>3573</v>
      </c>
      <c r="H262" t="s">
        <v>39</v>
      </c>
      <c r="I262" t="s">
        <v>50</v>
      </c>
      <c r="J262" t="s">
        <v>18</v>
      </c>
      <c r="K262">
        <v>0</v>
      </c>
    </row>
    <row r="263" spans="1:11">
      <c r="A263" t="s">
        <v>12</v>
      </c>
      <c r="B263" t="s">
        <v>29</v>
      </c>
      <c r="C263" t="s">
        <v>48</v>
      </c>
      <c r="D263" t="s">
        <v>112</v>
      </c>
      <c r="E263">
        <v>129</v>
      </c>
      <c r="F263" t="s">
        <v>15</v>
      </c>
      <c r="G263">
        <v>3573</v>
      </c>
      <c r="H263" t="s">
        <v>39</v>
      </c>
      <c r="I263" t="s">
        <v>50</v>
      </c>
      <c r="J263" t="s">
        <v>18</v>
      </c>
      <c r="K263">
        <v>0</v>
      </c>
    </row>
    <row r="264" spans="1:11">
      <c r="A264" t="s">
        <v>12</v>
      </c>
      <c r="B264" t="s">
        <v>29</v>
      </c>
      <c r="C264" t="s">
        <v>48</v>
      </c>
      <c r="D264" t="s">
        <v>113</v>
      </c>
      <c r="E264">
        <v>3267</v>
      </c>
      <c r="F264" t="s">
        <v>15</v>
      </c>
      <c r="G264">
        <v>3573</v>
      </c>
      <c r="H264" t="s">
        <v>39</v>
      </c>
      <c r="I264" t="s">
        <v>50</v>
      </c>
      <c r="J264" t="s">
        <v>18</v>
      </c>
      <c r="K264">
        <v>0</v>
      </c>
    </row>
    <row r="265" spans="1:11">
      <c r="A265" t="s">
        <v>12</v>
      </c>
      <c r="B265" t="s">
        <v>29</v>
      </c>
      <c r="C265" t="s">
        <v>51</v>
      </c>
      <c r="D265" t="s">
        <v>52</v>
      </c>
      <c r="E265">
        <v>2823</v>
      </c>
      <c r="F265" t="s">
        <v>15</v>
      </c>
      <c r="G265">
        <v>3573</v>
      </c>
      <c r="H265" t="s">
        <v>39</v>
      </c>
      <c r="I265" t="s">
        <v>53</v>
      </c>
      <c r="J265" t="s">
        <v>18</v>
      </c>
      <c r="K265">
        <v>1</v>
      </c>
    </row>
    <row r="266" spans="1:11">
      <c r="A266" t="s">
        <v>12</v>
      </c>
      <c r="B266" t="s">
        <v>29</v>
      </c>
      <c r="C266" t="s">
        <v>54</v>
      </c>
      <c r="D266" t="s">
        <v>52</v>
      </c>
      <c r="E266">
        <v>2697</v>
      </c>
      <c r="F266" t="s">
        <v>15</v>
      </c>
      <c r="G266">
        <v>3573</v>
      </c>
      <c r="H266" t="s">
        <v>39</v>
      </c>
      <c r="I266" t="s">
        <v>55</v>
      </c>
      <c r="J266" t="s">
        <v>18</v>
      </c>
      <c r="K266">
        <v>1</v>
      </c>
    </row>
    <row r="267" spans="1:11">
      <c r="A267" t="s">
        <v>12</v>
      </c>
      <c r="B267" t="s">
        <v>29</v>
      </c>
      <c r="C267" t="s">
        <v>56</v>
      </c>
      <c r="D267" t="s">
        <v>52</v>
      </c>
      <c r="E267">
        <v>2841</v>
      </c>
      <c r="F267" t="s">
        <v>15</v>
      </c>
      <c r="G267">
        <v>3573</v>
      </c>
      <c r="H267" t="s">
        <v>39</v>
      </c>
      <c r="I267" t="s">
        <v>57</v>
      </c>
      <c r="J267" t="s">
        <v>18</v>
      </c>
      <c r="K267">
        <v>1</v>
      </c>
    </row>
    <row r="268" spans="1:11">
      <c r="A268" t="s">
        <v>12</v>
      </c>
      <c r="B268" t="s">
        <v>29</v>
      </c>
      <c r="C268" t="s">
        <v>114</v>
      </c>
      <c r="D268" t="s">
        <v>52</v>
      </c>
      <c r="E268">
        <v>12</v>
      </c>
      <c r="F268" t="s">
        <v>15</v>
      </c>
      <c r="G268">
        <v>3573</v>
      </c>
      <c r="H268" t="s">
        <v>39</v>
      </c>
      <c r="I268" t="s">
        <v>115</v>
      </c>
      <c r="J268" t="s">
        <v>18</v>
      </c>
      <c r="K268">
        <v>1</v>
      </c>
    </row>
    <row r="269" spans="1:11">
      <c r="A269" t="s">
        <v>12</v>
      </c>
      <c r="B269" t="s">
        <v>29</v>
      </c>
      <c r="C269" t="s">
        <v>116</v>
      </c>
      <c r="D269" t="s">
        <v>52</v>
      </c>
      <c r="E269">
        <v>108</v>
      </c>
      <c r="F269" t="s">
        <v>15</v>
      </c>
      <c r="G269">
        <v>3573</v>
      </c>
      <c r="H269" t="s">
        <v>39</v>
      </c>
      <c r="I269" t="s">
        <v>117</v>
      </c>
      <c r="J269" t="s">
        <v>18</v>
      </c>
      <c r="K269">
        <v>1</v>
      </c>
    </row>
    <row r="270" spans="1:11">
      <c r="A270" t="s">
        <v>12</v>
      </c>
      <c r="B270" t="s">
        <v>29</v>
      </c>
      <c r="C270" t="s">
        <v>118</v>
      </c>
      <c r="D270" t="s">
        <v>52</v>
      </c>
      <c r="E270">
        <v>141</v>
      </c>
      <c r="F270" t="s">
        <v>15</v>
      </c>
      <c r="G270">
        <v>3573</v>
      </c>
      <c r="H270" t="s">
        <v>39</v>
      </c>
      <c r="I270" t="s">
        <v>119</v>
      </c>
      <c r="J270" t="s">
        <v>18</v>
      </c>
      <c r="K270">
        <v>1</v>
      </c>
    </row>
    <row r="271" spans="1:11">
      <c r="A271" t="s">
        <v>12</v>
      </c>
      <c r="B271" t="s">
        <v>29</v>
      </c>
      <c r="C271" t="s">
        <v>120</v>
      </c>
      <c r="D271" t="s">
        <v>52</v>
      </c>
      <c r="E271">
        <v>54</v>
      </c>
      <c r="F271" t="s">
        <v>15</v>
      </c>
      <c r="G271">
        <v>3573</v>
      </c>
      <c r="H271" t="s">
        <v>39</v>
      </c>
      <c r="I271" t="s">
        <v>121</v>
      </c>
      <c r="J271" t="s">
        <v>18</v>
      </c>
      <c r="K271">
        <v>1</v>
      </c>
    </row>
    <row r="272" spans="1:11">
      <c r="A272" t="s">
        <v>12</v>
      </c>
      <c r="B272" t="s">
        <v>29</v>
      </c>
      <c r="C272" t="s">
        <v>122</v>
      </c>
      <c r="D272" t="s">
        <v>52</v>
      </c>
      <c r="E272">
        <v>189</v>
      </c>
      <c r="F272" t="s">
        <v>15</v>
      </c>
      <c r="G272">
        <v>3573</v>
      </c>
      <c r="H272" t="s">
        <v>39</v>
      </c>
      <c r="I272" t="s">
        <v>123</v>
      </c>
      <c r="J272" t="s">
        <v>18</v>
      </c>
      <c r="K272">
        <v>1</v>
      </c>
    </row>
    <row r="273" spans="1:11">
      <c r="A273" t="s">
        <v>12</v>
      </c>
      <c r="B273" t="s">
        <v>29</v>
      </c>
      <c r="C273" t="s">
        <v>124</v>
      </c>
      <c r="D273" t="s">
        <v>52</v>
      </c>
      <c r="E273">
        <v>15</v>
      </c>
      <c r="F273" t="s">
        <v>15</v>
      </c>
      <c r="G273">
        <v>3573</v>
      </c>
      <c r="H273" t="s">
        <v>39</v>
      </c>
      <c r="I273" t="s">
        <v>125</v>
      </c>
      <c r="J273" t="s">
        <v>18</v>
      </c>
      <c r="K273">
        <v>1</v>
      </c>
    </row>
    <row r="274" spans="1:11">
      <c r="A274" t="s">
        <v>12</v>
      </c>
      <c r="B274" t="s">
        <v>29</v>
      </c>
      <c r="C274" t="s">
        <v>58</v>
      </c>
      <c r="D274" t="s">
        <v>81</v>
      </c>
      <c r="E274">
        <v>1308</v>
      </c>
      <c r="F274" t="s">
        <v>15</v>
      </c>
      <c r="G274">
        <v>3573</v>
      </c>
      <c r="H274" t="s">
        <v>39</v>
      </c>
      <c r="I274" t="s">
        <v>60</v>
      </c>
      <c r="J274" t="s">
        <v>18</v>
      </c>
      <c r="K274">
        <v>0</v>
      </c>
    </row>
    <row r="275" spans="1:11">
      <c r="A275" t="s">
        <v>12</v>
      </c>
      <c r="B275" t="s">
        <v>29</v>
      </c>
      <c r="C275" t="s">
        <v>58</v>
      </c>
      <c r="D275" t="s">
        <v>126</v>
      </c>
      <c r="E275">
        <v>1206</v>
      </c>
      <c r="F275" t="s">
        <v>15</v>
      </c>
      <c r="G275">
        <v>3573</v>
      </c>
      <c r="H275" t="s">
        <v>39</v>
      </c>
      <c r="I275" t="s">
        <v>60</v>
      </c>
      <c r="J275" t="s">
        <v>18</v>
      </c>
      <c r="K275">
        <v>0</v>
      </c>
    </row>
    <row r="276" spans="1:11">
      <c r="A276" t="s">
        <v>12</v>
      </c>
      <c r="B276" t="s">
        <v>29</v>
      </c>
      <c r="C276" t="s">
        <v>58</v>
      </c>
      <c r="D276" t="s">
        <v>127</v>
      </c>
      <c r="E276">
        <v>354</v>
      </c>
      <c r="F276" t="s">
        <v>15</v>
      </c>
      <c r="G276">
        <v>3573</v>
      </c>
      <c r="H276" t="s">
        <v>39</v>
      </c>
      <c r="I276" t="s">
        <v>60</v>
      </c>
      <c r="J276" t="s">
        <v>18</v>
      </c>
      <c r="K276">
        <v>0</v>
      </c>
    </row>
    <row r="277" spans="1:11">
      <c r="A277" t="s">
        <v>12</v>
      </c>
      <c r="B277" t="s">
        <v>29</v>
      </c>
      <c r="C277" t="s">
        <v>58</v>
      </c>
      <c r="D277" t="s">
        <v>59</v>
      </c>
      <c r="E277">
        <v>144</v>
      </c>
      <c r="F277" t="s">
        <v>15</v>
      </c>
      <c r="G277">
        <v>3573</v>
      </c>
      <c r="H277" t="s">
        <v>39</v>
      </c>
      <c r="I277" t="s">
        <v>60</v>
      </c>
      <c r="J277" t="s">
        <v>18</v>
      </c>
      <c r="K277">
        <v>0</v>
      </c>
    </row>
    <row r="278" spans="1:11">
      <c r="A278" t="s">
        <v>12</v>
      </c>
      <c r="B278" t="s">
        <v>29</v>
      </c>
      <c r="C278" t="s">
        <v>58</v>
      </c>
      <c r="D278" t="s">
        <v>82</v>
      </c>
      <c r="E278">
        <v>561</v>
      </c>
      <c r="F278" t="s">
        <v>15</v>
      </c>
      <c r="G278">
        <v>3573</v>
      </c>
      <c r="H278" t="s">
        <v>39</v>
      </c>
      <c r="I278" t="s">
        <v>60</v>
      </c>
      <c r="J278" t="s">
        <v>18</v>
      </c>
      <c r="K278">
        <v>0</v>
      </c>
    </row>
    <row r="279" spans="1:11">
      <c r="A279" t="s">
        <v>12</v>
      </c>
      <c r="B279" t="s">
        <v>29</v>
      </c>
      <c r="C279" t="s">
        <v>83</v>
      </c>
      <c r="D279" t="s">
        <v>52</v>
      </c>
      <c r="E279">
        <v>417</v>
      </c>
      <c r="F279" t="s">
        <v>15</v>
      </c>
      <c r="G279">
        <v>3573</v>
      </c>
      <c r="H279" t="s">
        <v>39</v>
      </c>
      <c r="I279" t="s">
        <v>85</v>
      </c>
      <c r="J279" t="s">
        <v>18</v>
      </c>
      <c r="K279">
        <v>0</v>
      </c>
    </row>
    <row r="280" spans="1:11">
      <c r="A280" t="s">
        <v>12</v>
      </c>
      <c r="B280" t="s">
        <v>29</v>
      </c>
      <c r="C280" t="s">
        <v>83</v>
      </c>
      <c r="D280" t="s">
        <v>186</v>
      </c>
      <c r="E280">
        <v>6</v>
      </c>
      <c r="F280" t="s">
        <v>15</v>
      </c>
      <c r="G280">
        <v>3573</v>
      </c>
      <c r="H280" t="s">
        <v>39</v>
      </c>
      <c r="I280" t="s">
        <v>85</v>
      </c>
      <c r="J280" t="s">
        <v>18</v>
      </c>
      <c r="K280">
        <v>0</v>
      </c>
    </row>
    <row r="281" spans="1:11">
      <c r="A281" t="s">
        <v>12</v>
      </c>
      <c r="B281" t="s">
        <v>29</v>
      </c>
      <c r="C281" t="s">
        <v>83</v>
      </c>
      <c r="D281" t="s">
        <v>84</v>
      </c>
      <c r="E281">
        <v>354</v>
      </c>
      <c r="F281" t="s">
        <v>15</v>
      </c>
      <c r="G281">
        <v>3573</v>
      </c>
      <c r="H281" t="s">
        <v>39</v>
      </c>
      <c r="I281" t="s">
        <v>85</v>
      </c>
      <c r="J281" t="s">
        <v>18</v>
      </c>
      <c r="K281">
        <v>0</v>
      </c>
    </row>
    <row r="282" spans="1:11">
      <c r="A282" t="s">
        <v>12</v>
      </c>
      <c r="B282" t="s">
        <v>29</v>
      </c>
      <c r="C282" t="s">
        <v>83</v>
      </c>
      <c r="D282" t="s">
        <v>128</v>
      </c>
      <c r="E282">
        <v>537</v>
      </c>
      <c r="F282" t="s">
        <v>15</v>
      </c>
      <c r="G282">
        <v>3573</v>
      </c>
      <c r="H282" t="s">
        <v>39</v>
      </c>
      <c r="I282" t="s">
        <v>85</v>
      </c>
      <c r="J282" t="s">
        <v>18</v>
      </c>
      <c r="K282">
        <v>0</v>
      </c>
    </row>
    <row r="283" spans="1:11">
      <c r="A283" t="s">
        <v>12</v>
      </c>
      <c r="B283" t="s">
        <v>29</v>
      </c>
      <c r="C283" t="s">
        <v>83</v>
      </c>
      <c r="D283" t="s">
        <v>129</v>
      </c>
      <c r="E283">
        <v>885</v>
      </c>
      <c r="F283" t="s">
        <v>15</v>
      </c>
      <c r="G283">
        <v>3573</v>
      </c>
      <c r="H283" t="s">
        <v>39</v>
      </c>
      <c r="I283" t="s">
        <v>85</v>
      </c>
      <c r="J283" t="s">
        <v>18</v>
      </c>
      <c r="K283">
        <v>0</v>
      </c>
    </row>
    <row r="284" spans="1:11">
      <c r="A284" t="s">
        <v>12</v>
      </c>
      <c r="B284" t="s">
        <v>29</v>
      </c>
      <c r="C284" t="s">
        <v>83</v>
      </c>
      <c r="D284" t="s">
        <v>130</v>
      </c>
      <c r="E284">
        <v>192</v>
      </c>
      <c r="F284" t="s">
        <v>15</v>
      </c>
      <c r="G284">
        <v>3573</v>
      </c>
      <c r="H284" t="s">
        <v>39</v>
      </c>
      <c r="I284" t="s">
        <v>85</v>
      </c>
      <c r="J284" t="s">
        <v>18</v>
      </c>
      <c r="K284">
        <v>0</v>
      </c>
    </row>
    <row r="285" spans="1:11">
      <c r="A285" t="s">
        <v>12</v>
      </c>
      <c r="B285" t="s">
        <v>29</v>
      </c>
      <c r="C285" t="s">
        <v>83</v>
      </c>
      <c r="D285" t="s">
        <v>131</v>
      </c>
      <c r="E285">
        <v>126</v>
      </c>
      <c r="F285" t="s">
        <v>15</v>
      </c>
      <c r="G285">
        <v>3573</v>
      </c>
      <c r="H285" t="s">
        <v>39</v>
      </c>
      <c r="I285" t="s">
        <v>85</v>
      </c>
      <c r="J285" t="s">
        <v>18</v>
      </c>
      <c r="K285">
        <v>0</v>
      </c>
    </row>
    <row r="286" spans="1:11">
      <c r="A286" t="s">
        <v>12</v>
      </c>
      <c r="B286" t="s">
        <v>29</v>
      </c>
      <c r="C286" t="s">
        <v>83</v>
      </c>
      <c r="D286" t="s">
        <v>132</v>
      </c>
      <c r="E286">
        <v>222</v>
      </c>
      <c r="F286" t="s">
        <v>15</v>
      </c>
      <c r="G286">
        <v>3573</v>
      </c>
      <c r="H286" t="s">
        <v>39</v>
      </c>
      <c r="I286" t="s">
        <v>85</v>
      </c>
      <c r="J286" t="s">
        <v>18</v>
      </c>
      <c r="K286">
        <v>0</v>
      </c>
    </row>
    <row r="287" spans="1:11">
      <c r="A287" t="s">
        <v>12</v>
      </c>
      <c r="B287" t="s">
        <v>29</v>
      </c>
      <c r="C287" t="s">
        <v>83</v>
      </c>
      <c r="D287" t="s">
        <v>133</v>
      </c>
      <c r="E287">
        <v>81</v>
      </c>
      <c r="F287" t="s">
        <v>15</v>
      </c>
      <c r="G287">
        <v>3573</v>
      </c>
      <c r="H287" t="s">
        <v>39</v>
      </c>
      <c r="I287" t="s">
        <v>85</v>
      </c>
      <c r="J287" t="s">
        <v>18</v>
      </c>
      <c r="K287">
        <v>0</v>
      </c>
    </row>
    <row r="288" spans="1:11">
      <c r="A288" t="s">
        <v>12</v>
      </c>
      <c r="B288" t="s">
        <v>29</v>
      </c>
      <c r="C288" t="s">
        <v>83</v>
      </c>
      <c r="D288" t="s">
        <v>134</v>
      </c>
      <c r="E288">
        <v>48</v>
      </c>
      <c r="F288" t="s">
        <v>15</v>
      </c>
      <c r="G288">
        <v>3573</v>
      </c>
      <c r="H288" t="s">
        <v>39</v>
      </c>
      <c r="I288" t="s">
        <v>85</v>
      </c>
      <c r="J288" t="s">
        <v>18</v>
      </c>
      <c r="K288">
        <v>0</v>
      </c>
    </row>
    <row r="289" spans="1:11">
      <c r="A289" t="s">
        <v>12</v>
      </c>
      <c r="B289" t="s">
        <v>29</v>
      </c>
      <c r="C289" t="s">
        <v>61</v>
      </c>
      <c r="D289" t="s">
        <v>52</v>
      </c>
      <c r="E289">
        <v>6</v>
      </c>
      <c r="F289" t="s">
        <v>15</v>
      </c>
      <c r="G289">
        <v>3573</v>
      </c>
      <c r="H289" t="s">
        <v>39</v>
      </c>
      <c r="I289" t="s">
        <v>62</v>
      </c>
      <c r="J289" t="s">
        <v>18</v>
      </c>
      <c r="K289">
        <v>1</v>
      </c>
    </row>
    <row r="290" spans="1:11">
      <c r="A290" t="s">
        <v>12</v>
      </c>
      <c r="B290" t="s">
        <v>29</v>
      </c>
      <c r="C290" t="s">
        <v>63</v>
      </c>
      <c r="D290" t="s">
        <v>52</v>
      </c>
      <c r="E290">
        <v>96</v>
      </c>
      <c r="F290" t="s">
        <v>15</v>
      </c>
      <c r="G290">
        <v>3573</v>
      </c>
      <c r="H290" t="s">
        <v>39</v>
      </c>
      <c r="I290" t="s">
        <v>64</v>
      </c>
      <c r="J290" t="s">
        <v>18</v>
      </c>
      <c r="K290">
        <v>1</v>
      </c>
    </row>
    <row r="291" spans="1:11">
      <c r="A291" t="s">
        <v>12</v>
      </c>
      <c r="B291" t="s">
        <v>29</v>
      </c>
      <c r="C291" t="s">
        <v>65</v>
      </c>
      <c r="D291" t="s">
        <v>52</v>
      </c>
      <c r="E291">
        <v>18</v>
      </c>
      <c r="F291" t="s">
        <v>15</v>
      </c>
      <c r="G291">
        <v>3573</v>
      </c>
      <c r="H291" t="s">
        <v>39</v>
      </c>
      <c r="I291" t="s">
        <v>66</v>
      </c>
      <c r="J291" t="s">
        <v>18</v>
      </c>
      <c r="K291">
        <v>1</v>
      </c>
    </row>
    <row r="292" spans="1:11">
      <c r="A292" t="s">
        <v>12</v>
      </c>
      <c r="B292" t="s">
        <v>29</v>
      </c>
      <c r="C292" t="s">
        <v>135</v>
      </c>
      <c r="D292" t="s">
        <v>52</v>
      </c>
      <c r="E292">
        <v>198</v>
      </c>
      <c r="F292" t="s">
        <v>15</v>
      </c>
      <c r="G292">
        <v>3573</v>
      </c>
      <c r="H292" t="s">
        <v>39</v>
      </c>
      <c r="I292" t="s">
        <v>136</v>
      </c>
      <c r="J292" t="s">
        <v>18</v>
      </c>
      <c r="K292">
        <v>1</v>
      </c>
    </row>
    <row r="293" spans="1:11">
      <c r="A293" t="s">
        <v>12</v>
      </c>
      <c r="B293" t="s">
        <v>29</v>
      </c>
      <c r="C293" t="s">
        <v>137</v>
      </c>
      <c r="D293" t="s">
        <v>52</v>
      </c>
      <c r="E293">
        <v>192</v>
      </c>
      <c r="F293" t="s">
        <v>15</v>
      </c>
      <c r="G293">
        <v>3573</v>
      </c>
      <c r="H293" t="s">
        <v>39</v>
      </c>
      <c r="I293" t="s">
        <v>138</v>
      </c>
      <c r="J293" t="s">
        <v>18</v>
      </c>
      <c r="K293">
        <v>1</v>
      </c>
    </row>
    <row r="294" spans="1:11">
      <c r="A294" t="s">
        <v>12</v>
      </c>
      <c r="B294" t="s">
        <v>29</v>
      </c>
      <c r="C294" t="s">
        <v>139</v>
      </c>
      <c r="D294" t="s">
        <v>140</v>
      </c>
      <c r="E294">
        <v>27</v>
      </c>
      <c r="F294" t="s">
        <v>15</v>
      </c>
      <c r="G294">
        <v>3573</v>
      </c>
      <c r="H294" t="s">
        <v>39</v>
      </c>
      <c r="I294" t="s">
        <v>141</v>
      </c>
      <c r="J294" t="s">
        <v>18</v>
      </c>
      <c r="K294">
        <v>0</v>
      </c>
    </row>
    <row r="295" spans="1:11">
      <c r="A295" t="s">
        <v>12</v>
      </c>
      <c r="B295" t="s">
        <v>29</v>
      </c>
      <c r="C295" t="s">
        <v>139</v>
      </c>
      <c r="D295" t="s">
        <v>142</v>
      </c>
      <c r="E295">
        <v>33</v>
      </c>
      <c r="F295" t="s">
        <v>15</v>
      </c>
      <c r="G295">
        <v>3573</v>
      </c>
      <c r="H295" t="s">
        <v>39</v>
      </c>
      <c r="I295" t="s">
        <v>141</v>
      </c>
      <c r="J295" t="s">
        <v>18</v>
      </c>
      <c r="K295">
        <v>0</v>
      </c>
    </row>
    <row r="296" spans="1:11">
      <c r="A296" t="s">
        <v>12</v>
      </c>
      <c r="B296" t="s">
        <v>29</v>
      </c>
      <c r="C296" t="s">
        <v>139</v>
      </c>
      <c r="D296" t="s">
        <v>144</v>
      </c>
      <c r="F296" t="s">
        <v>15</v>
      </c>
      <c r="G296">
        <v>3573</v>
      </c>
      <c r="H296" t="s">
        <v>39</v>
      </c>
      <c r="I296" t="s">
        <v>141</v>
      </c>
      <c r="J296" t="s">
        <v>18</v>
      </c>
      <c r="K296">
        <v>0</v>
      </c>
    </row>
    <row r="297" spans="1:11">
      <c r="A297" t="s">
        <v>12</v>
      </c>
      <c r="B297" t="s">
        <v>29</v>
      </c>
      <c r="C297" t="s">
        <v>139</v>
      </c>
      <c r="D297" t="s">
        <v>145</v>
      </c>
      <c r="E297">
        <v>39</v>
      </c>
      <c r="F297" t="s">
        <v>15</v>
      </c>
      <c r="G297">
        <v>3573</v>
      </c>
      <c r="H297" t="s">
        <v>39</v>
      </c>
      <c r="I297" t="s">
        <v>141</v>
      </c>
      <c r="J297" t="s">
        <v>18</v>
      </c>
      <c r="K297">
        <v>0</v>
      </c>
    </row>
    <row r="298" spans="1:11">
      <c r="A298" t="s">
        <v>12</v>
      </c>
      <c r="B298" t="s">
        <v>29</v>
      </c>
      <c r="C298" t="s">
        <v>139</v>
      </c>
      <c r="D298" t="s">
        <v>146</v>
      </c>
      <c r="F298" t="s">
        <v>15</v>
      </c>
      <c r="G298">
        <v>3573</v>
      </c>
      <c r="H298" t="s">
        <v>39</v>
      </c>
      <c r="I298" t="s">
        <v>141</v>
      </c>
      <c r="J298" t="s">
        <v>18</v>
      </c>
      <c r="K298">
        <v>0</v>
      </c>
    </row>
    <row r="299" spans="1:11">
      <c r="A299" t="s">
        <v>12</v>
      </c>
      <c r="B299" t="s">
        <v>29</v>
      </c>
      <c r="C299" t="s">
        <v>139</v>
      </c>
      <c r="D299" t="s">
        <v>147</v>
      </c>
      <c r="F299" t="s">
        <v>15</v>
      </c>
      <c r="G299">
        <v>3573</v>
      </c>
      <c r="H299" t="s">
        <v>39</v>
      </c>
      <c r="I299" t="s">
        <v>141</v>
      </c>
      <c r="J299" t="s">
        <v>18</v>
      </c>
      <c r="K299">
        <v>0</v>
      </c>
    </row>
    <row r="300" spans="1:11">
      <c r="A300" t="s">
        <v>12</v>
      </c>
      <c r="B300" t="s">
        <v>29</v>
      </c>
      <c r="C300" t="s">
        <v>139</v>
      </c>
      <c r="D300" t="s">
        <v>148</v>
      </c>
      <c r="F300" t="s">
        <v>15</v>
      </c>
      <c r="G300">
        <v>3573</v>
      </c>
      <c r="H300" t="s">
        <v>39</v>
      </c>
      <c r="I300" t="s">
        <v>141</v>
      </c>
      <c r="J300" t="s">
        <v>18</v>
      </c>
      <c r="K300">
        <v>0</v>
      </c>
    </row>
    <row r="301" spans="1:11">
      <c r="A301" t="s">
        <v>12</v>
      </c>
      <c r="B301" t="s">
        <v>29</v>
      </c>
      <c r="C301" t="s">
        <v>139</v>
      </c>
      <c r="D301" t="s">
        <v>149</v>
      </c>
      <c r="E301">
        <v>12</v>
      </c>
      <c r="F301" t="s">
        <v>15</v>
      </c>
      <c r="G301">
        <v>3573</v>
      </c>
      <c r="H301" t="s">
        <v>39</v>
      </c>
      <c r="I301" t="s">
        <v>141</v>
      </c>
      <c r="J301" t="s">
        <v>18</v>
      </c>
      <c r="K301">
        <v>0</v>
      </c>
    </row>
    <row r="302" spans="1:11">
      <c r="A302" t="s">
        <v>12</v>
      </c>
      <c r="B302" t="s">
        <v>29</v>
      </c>
      <c r="C302" t="s">
        <v>139</v>
      </c>
      <c r="D302" t="s">
        <v>150</v>
      </c>
      <c r="F302" t="s">
        <v>15</v>
      </c>
      <c r="G302">
        <v>3573</v>
      </c>
      <c r="H302" t="s">
        <v>39</v>
      </c>
      <c r="I302" t="s">
        <v>141</v>
      </c>
      <c r="J302" t="s">
        <v>18</v>
      </c>
      <c r="K302">
        <v>0</v>
      </c>
    </row>
    <row r="303" spans="1:11">
      <c r="A303" t="s">
        <v>12</v>
      </c>
      <c r="B303" t="s">
        <v>29</v>
      </c>
      <c r="C303" t="s">
        <v>139</v>
      </c>
      <c r="D303" t="s">
        <v>151</v>
      </c>
      <c r="F303" t="s">
        <v>15</v>
      </c>
      <c r="G303">
        <v>3573</v>
      </c>
      <c r="H303" t="s">
        <v>39</v>
      </c>
      <c r="I303" t="s">
        <v>141</v>
      </c>
      <c r="J303" t="s">
        <v>18</v>
      </c>
      <c r="K303">
        <v>0</v>
      </c>
    </row>
    <row r="304" spans="1:11">
      <c r="A304" t="s">
        <v>12</v>
      </c>
      <c r="B304" t="s">
        <v>29</v>
      </c>
      <c r="C304" t="s">
        <v>139</v>
      </c>
      <c r="D304" t="s">
        <v>152</v>
      </c>
      <c r="E304">
        <v>15</v>
      </c>
      <c r="F304" t="s">
        <v>15</v>
      </c>
      <c r="G304">
        <v>3573</v>
      </c>
      <c r="H304" t="s">
        <v>39</v>
      </c>
      <c r="I304" t="s">
        <v>141</v>
      </c>
      <c r="J304" t="s">
        <v>18</v>
      </c>
      <c r="K304">
        <v>0</v>
      </c>
    </row>
    <row r="305" spans="1:11">
      <c r="A305" t="s">
        <v>12</v>
      </c>
      <c r="B305" t="s">
        <v>29</v>
      </c>
      <c r="C305" t="s">
        <v>139</v>
      </c>
      <c r="D305" t="s">
        <v>153</v>
      </c>
      <c r="E305">
        <v>51</v>
      </c>
      <c r="F305" t="s">
        <v>15</v>
      </c>
      <c r="G305">
        <v>3573</v>
      </c>
      <c r="H305" t="s">
        <v>39</v>
      </c>
      <c r="I305" t="s">
        <v>141</v>
      </c>
      <c r="J305" t="s">
        <v>18</v>
      </c>
      <c r="K305">
        <v>0</v>
      </c>
    </row>
    <row r="306" spans="1:11">
      <c r="A306" t="s">
        <v>12</v>
      </c>
      <c r="B306" t="s">
        <v>29</v>
      </c>
      <c r="C306" t="s">
        <v>67</v>
      </c>
      <c r="D306" t="s">
        <v>52</v>
      </c>
      <c r="E306">
        <v>87</v>
      </c>
      <c r="F306" t="s">
        <v>15</v>
      </c>
      <c r="G306">
        <v>3573</v>
      </c>
      <c r="H306" t="s">
        <v>39</v>
      </c>
      <c r="I306" t="s">
        <v>68</v>
      </c>
      <c r="J306" t="s">
        <v>18</v>
      </c>
      <c r="K306">
        <v>1</v>
      </c>
    </row>
    <row r="307" spans="1:11">
      <c r="A307" t="s">
        <v>12</v>
      </c>
      <c r="B307" t="s">
        <v>29</v>
      </c>
      <c r="C307" t="s">
        <v>69</v>
      </c>
      <c r="D307" t="s">
        <v>52</v>
      </c>
      <c r="E307">
        <v>12</v>
      </c>
      <c r="F307" t="s">
        <v>15</v>
      </c>
      <c r="G307">
        <v>3573</v>
      </c>
      <c r="H307" t="s">
        <v>39</v>
      </c>
      <c r="I307" t="s">
        <v>70</v>
      </c>
      <c r="J307" t="s">
        <v>18</v>
      </c>
      <c r="K307">
        <v>1</v>
      </c>
    </row>
    <row r="308" spans="1:11">
      <c r="A308" t="s">
        <v>12</v>
      </c>
      <c r="B308" t="s">
        <v>29</v>
      </c>
      <c r="C308" t="s">
        <v>187</v>
      </c>
      <c r="D308" t="s">
        <v>52</v>
      </c>
      <c r="E308">
        <v>108</v>
      </c>
      <c r="F308" t="s">
        <v>15</v>
      </c>
      <c r="G308">
        <v>3573</v>
      </c>
      <c r="H308" t="s">
        <v>39</v>
      </c>
      <c r="I308" t="s">
        <v>188</v>
      </c>
      <c r="J308" t="s">
        <v>18</v>
      </c>
      <c r="K308">
        <v>1</v>
      </c>
    </row>
    <row r="309" spans="1:11">
      <c r="A309" t="s">
        <v>12</v>
      </c>
      <c r="B309" t="s">
        <v>29</v>
      </c>
      <c r="C309" t="s">
        <v>189</v>
      </c>
      <c r="D309" t="s">
        <v>52</v>
      </c>
      <c r="E309">
        <v>105</v>
      </c>
      <c r="F309" t="s">
        <v>15</v>
      </c>
      <c r="G309">
        <v>3573</v>
      </c>
      <c r="H309" t="s">
        <v>39</v>
      </c>
      <c r="I309" t="s">
        <v>190</v>
      </c>
      <c r="J309" t="s">
        <v>18</v>
      </c>
      <c r="K309">
        <v>1</v>
      </c>
    </row>
    <row r="310" spans="1:11">
      <c r="A310" t="s">
        <v>12</v>
      </c>
      <c r="B310" t="s">
        <v>29</v>
      </c>
      <c r="C310" t="s">
        <v>154</v>
      </c>
      <c r="D310" t="s">
        <v>52</v>
      </c>
      <c r="E310">
        <v>24</v>
      </c>
      <c r="F310" t="s">
        <v>15</v>
      </c>
      <c r="G310">
        <v>3573</v>
      </c>
      <c r="H310" t="s">
        <v>39</v>
      </c>
      <c r="I310" t="s">
        <v>155</v>
      </c>
      <c r="J310" t="s">
        <v>18</v>
      </c>
      <c r="K310">
        <v>1</v>
      </c>
    </row>
    <row r="311" spans="1:11">
      <c r="A311" t="s">
        <v>12</v>
      </c>
      <c r="B311" t="s">
        <v>29</v>
      </c>
      <c r="C311" t="s">
        <v>71</v>
      </c>
      <c r="D311" t="s">
        <v>52</v>
      </c>
      <c r="E311">
        <v>96</v>
      </c>
      <c r="F311" t="s">
        <v>15</v>
      </c>
      <c r="G311">
        <v>3573</v>
      </c>
      <c r="H311" t="s">
        <v>39</v>
      </c>
      <c r="I311" t="s">
        <v>72</v>
      </c>
      <c r="J311" t="s">
        <v>18</v>
      </c>
      <c r="K311">
        <v>1</v>
      </c>
    </row>
    <row r="312" spans="1:11">
      <c r="A312" t="s">
        <v>12</v>
      </c>
      <c r="B312" t="s">
        <v>29</v>
      </c>
      <c r="C312" t="s">
        <v>156</v>
      </c>
      <c r="D312" t="s">
        <v>52</v>
      </c>
      <c r="F312" t="s">
        <v>15</v>
      </c>
      <c r="G312">
        <v>3573</v>
      </c>
      <c r="H312" t="s">
        <v>39</v>
      </c>
      <c r="I312" t="s">
        <v>157</v>
      </c>
      <c r="J312" t="s">
        <v>18</v>
      </c>
      <c r="K312">
        <v>1</v>
      </c>
    </row>
    <row r="313" spans="1:11">
      <c r="A313" t="s">
        <v>12</v>
      </c>
      <c r="B313" t="s">
        <v>29</v>
      </c>
      <c r="C313" t="s">
        <v>158</v>
      </c>
      <c r="D313" t="s">
        <v>52</v>
      </c>
      <c r="E313">
        <v>63</v>
      </c>
      <c r="F313" t="s">
        <v>15</v>
      </c>
      <c r="G313">
        <v>3573</v>
      </c>
      <c r="H313" t="s">
        <v>39</v>
      </c>
      <c r="I313" t="s">
        <v>159</v>
      </c>
      <c r="J313" t="s">
        <v>18</v>
      </c>
      <c r="K313">
        <v>1</v>
      </c>
    </row>
    <row r="314" spans="1:11">
      <c r="A314" t="s">
        <v>12</v>
      </c>
      <c r="B314" t="s">
        <v>29</v>
      </c>
      <c r="C314" t="s">
        <v>160</v>
      </c>
      <c r="D314" t="s">
        <v>52</v>
      </c>
      <c r="E314">
        <v>12</v>
      </c>
      <c r="F314" t="s">
        <v>15</v>
      </c>
      <c r="G314">
        <v>3573</v>
      </c>
      <c r="H314" t="s">
        <v>39</v>
      </c>
      <c r="I314" t="s">
        <v>161</v>
      </c>
      <c r="J314" t="s">
        <v>18</v>
      </c>
      <c r="K314">
        <v>1</v>
      </c>
    </row>
    <row r="315" spans="1:11">
      <c r="A315" t="s">
        <v>12</v>
      </c>
      <c r="B315" t="s">
        <v>29</v>
      </c>
      <c r="C315" t="s">
        <v>162</v>
      </c>
      <c r="D315" t="s">
        <v>52</v>
      </c>
      <c r="E315">
        <v>12</v>
      </c>
      <c r="F315" t="s">
        <v>15</v>
      </c>
      <c r="G315">
        <v>3573</v>
      </c>
      <c r="H315" t="s">
        <v>39</v>
      </c>
      <c r="I315" t="s">
        <v>163</v>
      </c>
      <c r="J315" t="s">
        <v>18</v>
      </c>
      <c r="K315">
        <v>1</v>
      </c>
    </row>
    <row r="316" spans="1:11">
      <c r="A316" t="s">
        <v>12</v>
      </c>
      <c r="B316" t="s">
        <v>29</v>
      </c>
      <c r="C316" t="s">
        <v>164</v>
      </c>
      <c r="D316" t="s">
        <v>52</v>
      </c>
      <c r="E316">
        <v>39</v>
      </c>
      <c r="F316" t="s">
        <v>15</v>
      </c>
      <c r="G316">
        <v>3573</v>
      </c>
      <c r="H316" t="s">
        <v>39</v>
      </c>
      <c r="I316" t="s">
        <v>165</v>
      </c>
      <c r="J316" t="s">
        <v>18</v>
      </c>
      <c r="K316">
        <v>1</v>
      </c>
    </row>
    <row r="317" spans="1:11">
      <c r="A317" t="s">
        <v>12</v>
      </c>
      <c r="B317" t="s">
        <v>29</v>
      </c>
      <c r="C317" t="s">
        <v>166</v>
      </c>
      <c r="D317" t="s">
        <v>52</v>
      </c>
      <c r="E317">
        <v>126</v>
      </c>
      <c r="F317" t="s">
        <v>15</v>
      </c>
      <c r="G317">
        <v>3573</v>
      </c>
      <c r="H317" t="s">
        <v>39</v>
      </c>
      <c r="I317" t="s">
        <v>167</v>
      </c>
      <c r="J317" t="s">
        <v>18</v>
      </c>
      <c r="K317">
        <v>1</v>
      </c>
    </row>
    <row r="318" spans="1:11">
      <c r="A318" t="s">
        <v>12</v>
      </c>
      <c r="B318" t="s">
        <v>29</v>
      </c>
      <c r="C318" t="s">
        <v>168</v>
      </c>
      <c r="D318" t="s">
        <v>52</v>
      </c>
      <c r="E318">
        <v>240</v>
      </c>
      <c r="F318" t="s">
        <v>15</v>
      </c>
      <c r="G318">
        <v>3573</v>
      </c>
      <c r="H318" t="s">
        <v>39</v>
      </c>
      <c r="I318" t="s">
        <v>169</v>
      </c>
      <c r="J318" t="s">
        <v>18</v>
      </c>
      <c r="K318">
        <v>1</v>
      </c>
    </row>
    <row r="319" spans="1:11">
      <c r="A319" t="s">
        <v>12</v>
      </c>
      <c r="B319" t="s">
        <v>29</v>
      </c>
      <c r="C319" t="s">
        <v>170</v>
      </c>
      <c r="D319" t="s">
        <v>52</v>
      </c>
      <c r="E319">
        <v>21</v>
      </c>
      <c r="F319" t="s">
        <v>15</v>
      </c>
      <c r="G319">
        <v>3573</v>
      </c>
      <c r="H319" t="s">
        <v>39</v>
      </c>
      <c r="I319" t="s">
        <v>171</v>
      </c>
      <c r="J319" t="s">
        <v>18</v>
      </c>
      <c r="K319">
        <v>1</v>
      </c>
    </row>
    <row r="320" spans="1:11">
      <c r="A320" t="s">
        <v>12</v>
      </c>
      <c r="B320" t="s">
        <v>29</v>
      </c>
      <c r="C320" t="s">
        <v>172</v>
      </c>
      <c r="D320" t="s">
        <v>52</v>
      </c>
      <c r="E320">
        <v>465</v>
      </c>
      <c r="F320" t="s">
        <v>15</v>
      </c>
      <c r="G320">
        <v>3573</v>
      </c>
      <c r="H320" t="s">
        <v>39</v>
      </c>
      <c r="I320" t="s">
        <v>173</v>
      </c>
      <c r="J320" t="s">
        <v>18</v>
      </c>
      <c r="K320">
        <v>1</v>
      </c>
    </row>
    <row r="321" spans="1:11">
      <c r="A321" t="s">
        <v>12</v>
      </c>
      <c r="B321" t="s">
        <v>29</v>
      </c>
      <c r="C321" t="s">
        <v>174</v>
      </c>
      <c r="D321" t="s">
        <v>52</v>
      </c>
      <c r="E321">
        <v>651</v>
      </c>
      <c r="F321" t="s">
        <v>15</v>
      </c>
      <c r="G321">
        <v>3573</v>
      </c>
      <c r="H321" t="s">
        <v>39</v>
      </c>
      <c r="I321" t="s">
        <v>175</v>
      </c>
      <c r="J321" t="s">
        <v>18</v>
      </c>
      <c r="K321">
        <v>1</v>
      </c>
    </row>
    <row r="322" spans="1:11">
      <c r="A322" t="s">
        <v>12</v>
      </c>
      <c r="B322" t="s">
        <v>29</v>
      </c>
      <c r="C322" t="s">
        <v>176</v>
      </c>
      <c r="D322" t="s">
        <v>52</v>
      </c>
      <c r="E322">
        <v>15</v>
      </c>
      <c r="F322" t="s">
        <v>15</v>
      </c>
      <c r="G322">
        <v>3573</v>
      </c>
      <c r="H322" t="s">
        <v>39</v>
      </c>
      <c r="I322" t="s">
        <v>177</v>
      </c>
      <c r="J322" t="s">
        <v>18</v>
      </c>
      <c r="K322">
        <v>1</v>
      </c>
    </row>
    <row r="323" spans="1:11">
      <c r="A323" t="s">
        <v>12</v>
      </c>
      <c r="B323" t="s">
        <v>29</v>
      </c>
      <c r="C323" t="s">
        <v>178</v>
      </c>
      <c r="D323" t="s">
        <v>52</v>
      </c>
      <c r="E323">
        <v>168</v>
      </c>
      <c r="F323" t="s">
        <v>15</v>
      </c>
      <c r="G323">
        <v>3573</v>
      </c>
      <c r="H323" t="s">
        <v>39</v>
      </c>
      <c r="I323" t="s">
        <v>179</v>
      </c>
      <c r="J323" t="s">
        <v>18</v>
      </c>
      <c r="K323">
        <v>1</v>
      </c>
    </row>
    <row r="324" spans="1:11">
      <c r="A324" t="s">
        <v>12</v>
      </c>
      <c r="B324" t="s">
        <v>29</v>
      </c>
      <c r="C324" t="s">
        <v>180</v>
      </c>
      <c r="D324" t="s">
        <v>52</v>
      </c>
      <c r="E324">
        <v>522</v>
      </c>
      <c r="F324" t="s">
        <v>15</v>
      </c>
      <c r="G324">
        <v>3573</v>
      </c>
      <c r="H324" t="s">
        <v>39</v>
      </c>
      <c r="I324" t="s">
        <v>181</v>
      </c>
      <c r="J324" t="s">
        <v>18</v>
      </c>
      <c r="K324">
        <v>1</v>
      </c>
    </row>
    <row r="325" spans="1:11">
      <c r="A325" t="s">
        <v>12</v>
      </c>
      <c r="B325" t="s">
        <v>29</v>
      </c>
      <c r="C325" t="s">
        <v>73</v>
      </c>
      <c r="D325" t="s">
        <v>52</v>
      </c>
      <c r="E325">
        <v>126</v>
      </c>
      <c r="F325" t="s">
        <v>15</v>
      </c>
      <c r="G325">
        <v>3573</v>
      </c>
      <c r="H325" t="s">
        <v>39</v>
      </c>
      <c r="I325" t="s">
        <v>74</v>
      </c>
      <c r="J325" t="s">
        <v>18</v>
      </c>
      <c r="K325">
        <v>1</v>
      </c>
    </row>
    <row r="326" spans="1:11">
      <c r="A326" t="s">
        <v>12</v>
      </c>
      <c r="B326" t="s">
        <v>29</v>
      </c>
      <c r="C326" t="s">
        <v>75</v>
      </c>
      <c r="D326" t="s">
        <v>52</v>
      </c>
      <c r="E326">
        <v>33</v>
      </c>
      <c r="F326" t="s">
        <v>15</v>
      </c>
      <c r="G326">
        <v>3573</v>
      </c>
      <c r="H326" t="s">
        <v>39</v>
      </c>
      <c r="I326" t="s">
        <v>76</v>
      </c>
      <c r="J326" t="s">
        <v>18</v>
      </c>
      <c r="K326">
        <v>1</v>
      </c>
    </row>
    <row r="327" spans="1:11">
      <c r="A327" t="s">
        <v>12</v>
      </c>
      <c r="B327" t="s">
        <v>29</v>
      </c>
      <c r="C327" t="s">
        <v>184</v>
      </c>
      <c r="D327" t="s">
        <v>52</v>
      </c>
      <c r="F327" t="s">
        <v>15</v>
      </c>
      <c r="G327">
        <v>3648</v>
      </c>
      <c r="H327" t="s">
        <v>39</v>
      </c>
      <c r="I327" t="s">
        <v>185</v>
      </c>
      <c r="J327" t="s">
        <v>21</v>
      </c>
      <c r="K327">
        <v>1</v>
      </c>
    </row>
    <row r="328" spans="1:11">
      <c r="A328" t="s">
        <v>12</v>
      </c>
      <c r="B328" t="s">
        <v>29</v>
      </c>
      <c r="C328" t="s">
        <v>86</v>
      </c>
      <c r="D328" t="s">
        <v>52</v>
      </c>
      <c r="F328" t="s">
        <v>15</v>
      </c>
      <c r="G328">
        <v>3648</v>
      </c>
      <c r="H328" t="s">
        <v>39</v>
      </c>
      <c r="I328" t="s">
        <v>87</v>
      </c>
      <c r="J328" t="s">
        <v>21</v>
      </c>
      <c r="K328">
        <v>1</v>
      </c>
    </row>
    <row r="329" spans="1:11">
      <c r="A329" t="s">
        <v>12</v>
      </c>
      <c r="B329" t="s">
        <v>29</v>
      </c>
      <c r="C329" t="s">
        <v>37</v>
      </c>
      <c r="D329" t="s">
        <v>38</v>
      </c>
      <c r="E329">
        <v>129</v>
      </c>
      <c r="F329" t="s">
        <v>15</v>
      </c>
      <c r="G329">
        <v>3648</v>
      </c>
      <c r="H329" t="s">
        <v>39</v>
      </c>
      <c r="I329" t="s">
        <v>40</v>
      </c>
      <c r="J329" t="s">
        <v>21</v>
      </c>
      <c r="K329">
        <v>0</v>
      </c>
    </row>
    <row r="330" spans="1:11">
      <c r="A330" t="s">
        <v>12</v>
      </c>
      <c r="B330" t="s">
        <v>29</v>
      </c>
      <c r="C330" t="s">
        <v>37</v>
      </c>
      <c r="D330" t="s">
        <v>41</v>
      </c>
      <c r="E330">
        <v>102</v>
      </c>
      <c r="F330" t="s">
        <v>15</v>
      </c>
      <c r="G330">
        <v>3648</v>
      </c>
      <c r="H330" t="s">
        <v>39</v>
      </c>
      <c r="I330" t="s">
        <v>40</v>
      </c>
      <c r="J330" t="s">
        <v>21</v>
      </c>
      <c r="K330">
        <v>0</v>
      </c>
    </row>
    <row r="331" spans="1:11">
      <c r="A331" t="s">
        <v>12</v>
      </c>
      <c r="B331" t="s">
        <v>29</v>
      </c>
      <c r="C331" t="s">
        <v>37</v>
      </c>
      <c r="D331" t="s">
        <v>42</v>
      </c>
      <c r="E331">
        <v>249</v>
      </c>
      <c r="F331" t="s">
        <v>15</v>
      </c>
      <c r="G331">
        <v>3648</v>
      </c>
      <c r="H331" t="s">
        <v>39</v>
      </c>
      <c r="I331" t="s">
        <v>40</v>
      </c>
      <c r="J331" t="s">
        <v>21</v>
      </c>
      <c r="K331">
        <v>0</v>
      </c>
    </row>
    <row r="332" spans="1:11">
      <c r="A332" t="s">
        <v>12</v>
      </c>
      <c r="B332" t="s">
        <v>29</v>
      </c>
      <c r="C332" t="s">
        <v>37</v>
      </c>
      <c r="D332" t="s">
        <v>77</v>
      </c>
      <c r="E332">
        <v>18</v>
      </c>
      <c r="F332" t="s">
        <v>15</v>
      </c>
      <c r="G332">
        <v>3648</v>
      </c>
      <c r="H332" t="s">
        <v>39</v>
      </c>
      <c r="I332" t="s">
        <v>40</v>
      </c>
      <c r="J332" t="s">
        <v>21</v>
      </c>
      <c r="K332">
        <v>0</v>
      </c>
    </row>
    <row r="333" spans="1:11">
      <c r="A333" t="s">
        <v>12</v>
      </c>
      <c r="B333" t="s">
        <v>29</v>
      </c>
      <c r="C333" t="s">
        <v>37</v>
      </c>
      <c r="D333" t="s">
        <v>43</v>
      </c>
      <c r="E333">
        <v>93</v>
      </c>
      <c r="F333" t="s">
        <v>15</v>
      </c>
      <c r="G333">
        <v>3648</v>
      </c>
      <c r="H333" t="s">
        <v>39</v>
      </c>
      <c r="I333" t="s">
        <v>40</v>
      </c>
      <c r="J333" t="s">
        <v>21</v>
      </c>
      <c r="K333">
        <v>0</v>
      </c>
    </row>
    <row r="334" spans="1:11">
      <c r="A334" t="s">
        <v>12</v>
      </c>
      <c r="B334" t="s">
        <v>29</v>
      </c>
      <c r="C334" t="s">
        <v>37</v>
      </c>
      <c r="D334" t="s">
        <v>88</v>
      </c>
      <c r="E334">
        <v>81</v>
      </c>
      <c r="F334" t="s">
        <v>15</v>
      </c>
      <c r="G334">
        <v>3648</v>
      </c>
      <c r="H334" t="s">
        <v>39</v>
      </c>
      <c r="I334" t="s">
        <v>40</v>
      </c>
      <c r="J334" t="s">
        <v>21</v>
      </c>
      <c r="K334">
        <v>0</v>
      </c>
    </row>
    <row r="335" spans="1:11">
      <c r="A335" t="s">
        <v>12</v>
      </c>
      <c r="B335" t="s">
        <v>29</v>
      </c>
      <c r="C335" t="s">
        <v>37</v>
      </c>
      <c r="D335" t="s">
        <v>89</v>
      </c>
      <c r="E335">
        <v>18</v>
      </c>
      <c r="F335" t="s">
        <v>15</v>
      </c>
      <c r="G335">
        <v>3648</v>
      </c>
      <c r="H335" t="s">
        <v>39</v>
      </c>
      <c r="I335" t="s">
        <v>40</v>
      </c>
      <c r="J335" t="s">
        <v>21</v>
      </c>
      <c r="K335">
        <v>0</v>
      </c>
    </row>
    <row r="336" spans="1:11">
      <c r="A336" t="s">
        <v>12</v>
      </c>
      <c r="B336" t="s">
        <v>29</v>
      </c>
      <c r="C336" t="s">
        <v>37</v>
      </c>
      <c r="D336" t="s">
        <v>90</v>
      </c>
      <c r="E336">
        <v>36</v>
      </c>
      <c r="F336" t="s">
        <v>15</v>
      </c>
      <c r="G336">
        <v>3648</v>
      </c>
      <c r="H336" t="s">
        <v>39</v>
      </c>
      <c r="I336" t="s">
        <v>40</v>
      </c>
      <c r="J336" t="s">
        <v>21</v>
      </c>
      <c r="K336">
        <v>0</v>
      </c>
    </row>
    <row r="337" spans="1:11">
      <c r="A337" t="s">
        <v>12</v>
      </c>
      <c r="B337" t="s">
        <v>29</v>
      </c>
      <c r="C337" t="s">
        <v>37</v>
      </c>
      <c r="D337" t="s">
        <v>91</v>
      </c>
      <c r="E337">
        <v>477</v>
      </c>
      <c r="F337" t="s">
        <v>15</v>
      </c>
      <c r="G337">
        <v>3648</v>
      </c>
      <c r="H337" t="s">
        <v>39</v>
      </c>
      <c r="I337" t="s">
        <v>40</v>
      </c>
      <c r="J337" t="s">
        <v>21</v>
      </c>
      <c r="K337">
        <v>0</v>
      </c>
    </row>
    <row r="338" spans="1:11">
      <c r="A338" t="s">
        <v>12</v>
      </c>
      <c r="B338" t="s">
        <v>29</v>
      </c>
      <c r="C338" t="s">
        <v>37</v>
      </c>
      <c r="D338" t="s">
        <v>44</v>
      </c>
      <c r="E338">
        <v>12</v>
      </c>
      <c r="F338" t="s">
        <v>15</v>
      </c>
      <c r="G338">
        <v>3648</v>
      </c>
      <c r="H338" t="s">
        <v>39</v>
      </c>
      <c r="I338" t="s">
        <v>40</v>
      </c>
      <c r="J338" t="s">
        <v>21</v>
      </c>
      <c r="K338">
        <v>0</v>
      </c>
    </row>
    <row r="339" spans="1:11">
      <c r="A339" t="s">
        <v>12</v>
      </c>
      <c r="B339" t="s">
        <v>29</v>
      </c>
      <c r="C339" t="s">
        <v>37</v>
      </c>
      <c r="D339" t="s">
        <v>45</v>
      </c>
      <c r="E339">
        <v>129</v>
      </c>
      <c r="F339" t="s">
        <v>15</v>
      </c>
      <c r="G339">
        <v>3648</v>
      </c>
      <c r="H339" t="s">
        <v>39</v>
      </c>
      <c r="I339" t="s">
        <v>40</v>
      </c>
      <c r="J339" t="s">
        <v>21</v>
      </c>
      <c r="K339">
        <v>0</v>
      </c>
    </row>
    <row r="340" spans="1:11">
      <c r="A340" t="s">
        <v>12</v>
      </c>
      <c r="B340" t="s">
        <v>29</v>
      </c>
      <c r="C340" t="s">
        <v>37</v>
      </c>
      <c r="D340" t="s">
        <v>92</v>
      </c>
      <c r="E340">
        <v>12</v>
      </c>
      <c r="F340" t="s">
        <v>15</v>
      </c>
      <c r="G340">
        <v>3648</v>
      </c>
      <c r="H340" t="s">
        <v>39</v>
      </c>
      <c r="I340" t="s">
        <v>40</v>
      </c>
      <c r="J340" t="s">
        <v>21</v>
      </c>
      <c r="K340">
        <v>0</v>
      </c>
    </row>
    <row r="341" spans="1:11">
      <c r="A341" t="s">
        <v>12</v>
      </c>
      <c r="B341" t="s">
        <v>29</v>
      </c>
      <c r="C341" t="s">
        <v>37</v>
      </c>
      <c r="D341" t="s">
        <v>93</v>
      </c>
      <c r="E341">
        <v>99</v>
      </c>
      <c r="F341" t="s">
        <v>15</v>
      </c>
      <c r="G341">
        <v>3648</v>
      </c>
      <c r="H341" t="s">
        <v>39</v>
      </c>
      <c r="I341" t="s">
        <v>40</v>
      </c>
      <c r="J341" t="s">
        <v>21</v>
      </c>
      <c r="K341">
        <v>0</v>
      </c>
    </row>
    <row r="342" spans="1:11">
      <c r="A342" t="s">
        <v>12</v>
      </c>
      <c r="B342" t="s">
        <v>29</v>
      </c>
      <c r="C342" t="s">
        <v>37</v>
      </c>
      <c r="D342" t="s">
        <v>78</v>
      </c>
      <c r="E342">
        <v>192</v>
      </c>
      <c r="F342" t="s">
        <v>15</v>
      </c>
      <c r="G342">
        <v>3648</v>
      </c>
      <c r="H342" t="s">
        <v>39</v>
      </c>
      <c r="I342" t="s">
        <v>40</v>
      </c>
      <c r="J342" t="s">
        <v>21</v>
      </c>
      <c r="K342">
        <v>0</v>
      </c>
    </row>
    <row r="343" spans="1:11">
      <c r="A343" t="s">
        <v>12</v>
      </c>
      <c r="B343" t="s">
        <v>29</v>
      </c>
      <c r="C343" t="s">
        <v>37</v>
      </c>
      <c r="D343" t="s">
        <v>94</v>
      </c>
      <c r="E343">
        <v>201</v>
      </c>
      <c r="F343" t="s">
        <v>15</v>
      </c>
      <c r="G343">
        <v>3648</v>
      </c>
      <c r="H343" t="s">
        <v>39</v>
      </c>
      <c r="I343" t="s">
        <v>40</v>
      </c>
      <c r="J343" t="s">
        <v>21</v>
      </c>
      <c r="K343">
        <v>0</v>
      </c>
    </row>
    <row r="344" spans="1:11">
      <c r="A344" t="s">
        <v>12</v>
      </c>
      <c r="B344" t="s">
        <v>29</v>
      </c>
      <c r="C344" t="s">
        <v>37</v>
      </c>
      <c r="D344" t="s">
        <v>79</v>
      </c>
      <c r="E344">
        <v>69</v>
      </c>
      <c r="F344" t="s">
        <v>15</v>
      </c>
      <c r="G344">
        <v>3648</v>
      </c>
      <c r="H344" t="s">
        <v>39</v>
      </c>
      <c r="I344" t="s">
        <v>40</v>
      </c>
      <c r="J344" t="s">
        <v>21</v>
      </c>
      <c r="K344">
        <v>0</v>
      </c>
    </row>
    <row r="345" spans="1:11">
      <c r="A345" t="s">
        <v>12</v>
      </c>
      <c r="B345" t="s">
        <v>29</v>
      </c>
      <c r="C345" t="s">
        <v>37</v>
      </c>
      <c r="D345" t="s">
        <v>46</v>
      </c>
      <c r="E345">
        <v>249</v>
      </c>
      <c r="F345" t="s">
        <v>15</v>
      </c>
      <c r="G345">
        <v>3648</v>
      </c>
      <c r="H345" t="s">
        <v>39</v>
      </c>
      <c r="I345" t="s">
        <v>40</v>
      </c>
      <c r="J345" t="s">
        <v>21</v>
      </c>
      <c r="K345">
        <v>0</v>
      </c>
    </row>
    <row r="346" spans="1:11">
      <c r="A346" t="s">
        <v>12</v>
      </c>
      <c r="B346" t="s">
        <v>29</v>
      </c>
      <c r="C346" t="s">
        <v>37</v>
      </c>
      <c r="D346" t="s">
        <v>80</v>
      </c>
      <c r="E346">
        <v>63</v>
      </c>
      <c r="F346" t="s">
        <v>15</v>
      </c>
      <c r="G346">
        <v>3648</v>
      </c>
      <c r="H346" t="s">
        <v>39</v>
      </c>
      <c r="I346" t="s">
        <v>40</v>
      </c>
      <c r="J346" t="s">
        <v>21</v>
      </c>
      <c r="K346">
        <v>0</v>
      </c>
    </row>
    <row r="347" spans="1:11">
      <c r="A347" t="s">
        <v>12</v>
      </c>
      <c r="B347" t="s">
        <v>29</v>
      </c>
      <c r="C347" t="s">
        <v>37</v>
      </c>
      <c r="D347" t="s">
        <v>47</v>
      </c>
      <c r="E347">
        <v>63</v>
      </c>
      <c r="F347" t="s">
        <v>15</v>
      </c>
      <c r="G347">
        <v>3648</v>
      </c>
      <c r="H347" t="s">
        <v>39</v>
      </c>
      <c r="I347" t="s">
        <v>40</v>
      </c>
      <c r="J347" t="s">
        <v>21</v>
      </c>
      <c r="K347">
        <v>0</v>
      </c>
    </row>
    <row r="348" spans="1:11">
      <c r="A348" t="s">
        <v>12</v>
      </c>
      <c r="B348" t="s">
        <v>29</v>
      </c>
      <c r="C348" t="s">
        <v>95</v>
      </c>
      <c r="D348" t="s">
        <v>52</v>
      </c>
      <c r="E348">
        <v>669</v>
      </c>
      <c r="F348" t="s">
        <v>15</v>
      </c>
      <c r="G348">
        <v>3648</v>
      </c>
      <c r="H348" t="s">
        <v>39</v>
      </c>
      <c r="I348" t="s">
        <v>96</v>
      </c>
      <c r="J348" t="s">
        <v>21</v>
      </c>
      <c r="K348">
        <v>1</v>
      </c>
    </row>
    <row r="349" spans="1:11">
      <c r="A349" t="s">
        <v>12</v>
      </c>
      <c r="B349" t="s">
        <v>29</v>
      </c>
      <c r="C349" t="s">
        <v>97</v>
      </c>
      <c r="D349" t="s">
        <v>52</v>
      </c>
      <c r="E349">
        <v>762</v>
      </c>
      <c r="F349" t="s">
        <v>15</v>
      </c>
      <c r="G349">
        <v>3648</v>
      </c>
      <c r="H349" t="s">
        <v>39</v>
      </c>
      <c r="I349" t="s">
        <v>98</v>
      </c>
      <c r="J349" t="s">
        <v>21</v>
      </c>
      <c r="K349">
        <v>1</v>
      </c>
    </row>
    <row r="350" spans="1:11">
      <c r="A350" t="s">
        <v>12</v>
      </c>
      <c r="B350" t="s">
        <v>29</v>
      </c>
      <c r="C350" t="s">
        <v>99</v>
      </c>
      <c r="D350" t="s">
        <v>52</v>
      </c>
      <c r="E350">
        <v>15</v>
      </c>
      <c r="F350" t="s">
        <v>15</v>
      </c>
      <c r="G350">
        <v>3648</v>
      </c>
      <c r="H350" t="s">
        <v>39</v>
      </c>
      <c r="I350" t="s">
        <v>100</v>
      </c>
      <c r="J350" t="s">
        <v>21</v>
      </c>
      <c r="K350">
        <v>1</v>
      </c>
    </row>
    <row r="351" spans="1:11">
      <c r="A351" t="s">
        <v>12</v>
      </c>
      <c r="B351" t="s">
        <v>29</v>
      </c>
      <c r="C351" t="s">
        <v>101</v>
      </c>
      <c r="D351" t="s">
        <v>52</v>
      </c>
      <c r="F351" t="s">
        <v>15</v>
      </c>
      <c r="G351">
        <v>3648</v>
      </c>
      <c r="H351" t="s">
        <v>39</v>
      </c>
      <c r="I351" t="s">
        <v>102</v>
      </c>
      <c r="J351" t="s">
        <v>21</v>
      </c>
      <c r="K351">
        <v>1</v>
      </c>
    </row>
    <row r="352" spans="1:11">
      <c r="A352" t="s">
        <v>12</v>
      </c>
      <c r="B352" t="s">
        <v>29</v>
      </c>
      <c r="C352" t="s">
        <v>103</v>
      </c>
      <c r="D352" t="s">
        <v>52</v>
      </c>
      <c r="F352" t="s">
        <v>15</v>
      </c>
      <c r="G352">
        <v>3648</v>
      </c>
      <c r="H352" t="s">
        <v>39</v>
      </c>
      <c r="I352" t="s">
        <v>104</v>
      </c>
      <c r="J352" t="s">
        <v>21</v>
      </c>
      <c r="K352">
        <v>1</v>
      </c>
    </row>
    <row r="353" spans="1:11">
      <c r="A353" t="s">
        <v>12</v>
      </c>
      <c r="B353" t="s">
        <v>29</v>
      </c>
      <c r="C353" t="s">
        <v>105</v>
      </c>
      <c r="D353" t="s">
        <v>52</v>
      </c>
      <c r="E353">
        <v>12</v>
      </c>
      <c r="F353" t="s">
        <v>15</v>
      </c>
      <c r="G353">
        <v>3648</v>
      </c>
      <c r="H353" t="s">
        <v>39</v>
      </c>
      <c r="I353" t="s">
        <v>106</v>
      </c>
      <c r="J353" t="s">
        <v>21</v>
      </c>
      <c r="K353">
        <v>1</v>
      </c>
    </row>
    <row r="354" spans="1:11">
      <c r="A354" t="s">
        <v>12</v>
      </c>
      <c r="B354" t="s">
        <v>29</v>
      </c>
      <c r="C354" t="s">
        <v>107</v>
      </c>
      <c r="D354" t="s">
        <v>52</v>
      </c>
      <c r="E354">
        <v>15</v>
      </c>
      <c r="F354" t="s">
        <v>15</v>
      </c>
      <c r="G354">
        <v>3648</v>
      </c>
      <c r="H354" t="s">
        <v>39</v>
      </c>
      <c r="I354" t="s">
        <v>108</v>
      </c>
      <c r="J354" t="s">
        <v>21</v>
      </c>
      <c r="K354">
        <v>1</v>
      </c>
    </row>
    <row r="355" spans="1:11">
      <c r="A355" t="s">
        <v>12</v>
      </c>
      <c r="B355" t="s">
        <v>29</v>
      </c>
      <c r="C355" t="s">
        <v>109</v>
      </c>
      <c r="D355" t="s">
        <v>52</v>
      </c>
      <c r="F355" t="s">
        <v>15</v>
      </c>
      <c r="G355">
        <v>3648</v>
      </c>
      <c r="H355" t="s">
        <v>39</v>
      </c>
      <c r="I355" t="s">
        <v>110</v>
      </c>
      <c r="J355" t="s">
        <v>21</v>
      </c>
      <c r="K355">
        <v>1</v>
      </c>
    </row>
    <row r="356" spans="1:11">
      <c r="A356" t="s">
        <v>12</v>
      </c>
      <c r="B356" t="s">
        <v>29</v>
      </c>
      <c r="C356" t="s">
        <v>48</v>
      </c>
      <c r="D356" t="s">
        <v>49</v>
      </c>
      <c r="E356">
        <v>219</v>
      </c>
      <c r="F356" t="s">
        <v>15</v>
      </c>
      <c r="G356">
        <v>3648</v>
      </c>
      <c r="H356" t="s">
        <v>39</v>
      </c>
      <c r="I356" t="s">
        <v>50</v>
      </c>
      <c r="J356" t="s">
        <v>21</v>
      </c>
      <c r="K356">
        <v>0</v>
      </c>
    </row>
    <row r="357" spans="1:11">
      <c r="A357" t="s">
        <v>12</v>
      </c>
      <c r="B357" t="s">
        <v>29</v>
      </c>
      <c r="C357" t="s">
        <v>48</v>
      </c>
      <c r="D357" t="s">
        <v>111</v>
      </c>
      <c r="E357">
        <v>114</v>
      </c>
      <c r="F357" t="s">
        <v>15</v>
      </c>
      <c r="G357">
        <v>3648</v>
      </c>
      <c r="H357" t="s">
        <v>39</v>
      </c>
      <c r="I357" t="s">
        <v>50</v>
      </c>
      <c r="J357" t="s">
        <v>21</v>
      </c>
      <c r="K357">
        <v>0</v>
      </c>
    </row>
    <row r="358" spans="1:11">
      <c r="A358" t="s">
        <v>12</v>
      </c>
      <c r="B358" t="s">
        <v>29</v>
      </c>
      <c r="C358" t="s">
        <v>48</v>
      </c>
      <c r="D358" t="s">
        <v>112</v>
      </c>
      <c r="E358">
        <v>207</v>
      </c>
      <c r="F358" t="s">
        <v>15</v>
      </c>
      <c r="G358">
        <v>3648</v>
      </c>
      <c r="H358" t="s">
        <v>39</v>
      </c>
      <c r="I358" t="s">
        <v>50</v>
      </c>
      <c r="J358" t="s">
        <v>21</v>
      </c>
      <c r="K358">
        <v>0</v>
      </c>
    </row>
    <row r="359" spans="1:11">
      <c r="A359" t="s">
        <v>12</v>
      </c>
      <c r="B359" t="s">
        <v>29</v>
      </c>
      <c r="C359" t="s">
        <v>48</v>
      </c>
      <c r="D359" t="s">
        <v>113</v>
      </c>
      <c r="E359">
        <v>3111</v>
      </c>
      <c r="F359" t="s">
        <v>15</v>
      </c>
      <c r="G359">
        <v>3648</v>
      </c>
      <c r="H359" t="s">
        <v>39</v>
      </c>
      <c r="I359" t="s">
        <v>50</v>
      </c>
      <c r="J359" t="s">
        <v>21</v>
      </c>
      <c r="K359">
        <v>0</v>
      </c>
    </row>
    <row r="360" spans="1:11">
      <c r="A360" t="s">
        <v>12</v>
      </c>
      <c r="B360" t="s">
        <v>29</v>
      </c>
      <c r="C360" t="s">
        <v>51</v>
      </c>
      <c r="D360" t="s">
        <v>52</v>
      </c>
      <c r="E360">
        <v>2850</v>
      </c>
      <c r="F360" t="s">
        <v>15</v>
      </c>
      <c r="G360">
        <v>3648</v>
      </c>
      <c r="H360" t="s">
        <v>39</v>
      </c>
      <c r="I360" t="s">
        <v>53</v>
      </c>
      <c r="J360" t="s">
        <v>21</v>
      </c>
      <c r="K360">
        <v>1</v>
      </c>
    </row>
    <row r="361" spans="1:11">
      <c r="A361" t="s">
        <v>12</v>
      </c>
      <c r="B361" t="s">
        <v>29</v>
      </c>
      <c r="C361" t="s">
        <v>54</v>
      </c>
      <c r="D361" t="s">
        <v>52</v>
      </c>
      <c r="E361">
        <v>2712</v>
      </c>
      <c r="F361" t="s">
        <v>15</v>
      </c>
      <c r="G361">
        <v>3648</v>
      </c>
      <c r="H361" t="s">
        <v>39</v>
      </c>
      <c r="I361" t="s">
        <v>55</v>
      </c>
      <c r="J361" t="s">
        <v>21</v>
      </c>
      <c r="K361">
        <v>1</v>
      </c>
    </row>
    <row r="362" spans="1:11">
      <c r="A362" t="s">
        <v>12</v>
      </c>
      <c r="B362" t="s">
        <v>29</v>
      </c>
      <c r="C362" t="s">
        <v>56</v>
      </c>
      <c r="D362" t="s">
        <v>52</v>
      </c>
      <c r="E362">
        <v>2877</v>
      </c>
      <c r="F362" t="s">
        <v>15</v>
      </c>
      <c r="G362">
        <v>3648</v>
      </c>
      <c r="H362" t="s">
        <v>39</v>
      </c>
      <c r="I362" t="s">
        <v>57</v>
      </c>
      <c r="J362" t="s">
        <v>21</v>
      </c>
      <c r="K362">
        <v>1</v>
      </c>
    </row>
    <row r="363" spans="1:11">
      <c r="A363" t="s">
        <v>12</v>
      </c>
      <c r="B363" t="s">
        <v>29</v>
      </c>
      <c r="C363" t="s">
        <v>114</v>
      </c>
      <c r="D363" t="s">
        <v>52</v>
      </c>
      <c r="E363">
        <v>18</v>
      </c>
      <c r="F363" t="s">
        <v>15</v>
      </c>
      <c r="G363">
        <v>3648</v>
      </c>
      <c r="H363" t="s">
        <v>39</v>
      </c>
      <c r="I363" t="s">
        <v>115</v>
      </c>
      <c r="J363" t="s">
        <v>21</v>
      </c>
      <c r="K363">
        <v>1</v>
      </c>
    </row>
    <row r="364" spans="1:11">
      <c r="A364" t="s">
        <v>12</v>
      </c>
      <c r="B364" t="s">
        <v>29</v>
      </c>
      <c r="C364" t="s">
        <v>116</v>
      </c>
      <c r="D364" t="s">
        <v>52</v>
      </c>
      <c r="E364">
        <v>108</v>
      </c>
      <c r="F364" t="s">
        <v>15</v>
      </c>
      <c r="G364">
        <v>3648</v>
      </c>
      <c r="H364" t="s">
        <v>39</v>
      </c>
      <c r="I364" t="s">
        <v>117</v>
      </c>
      <c r="J364" t="s">
        <v>21</v>
      </c>
      <c r="K364">
        <v>1</v>
      </c>
    </row>
    <row r="365" spans="1:11">
      <c r="A365" t="s">
        <v>12</v>
      </c>
      <c r="B365" t="s">
        <v>29</v>
      </c>
      <c r="C365" t="s">
        <v>118</v>
      </c>
      <c r="D365" t="s">
        <v>52</v>
      </c>
      <c r="E365">
        <v>111</v>
      </c>
      <c r="F365" t="s">
        <v>15</v>
      </c>
      <c r="G365">
        <v>3648</v>
      </c>
      <c r="H365" t="s">
        <v>39</v>
      </c>
      <c r="I365" t="s">
        <v>119</v>
      </c>
      <c r="J365" t="s">
        <v>21</v>
      </c>
      <c r="K365">
        <v>1</v>
      </c>
    </row>
    <row r="366" spans="1:11">
      <c r="A366" t="s">
        <v>12</v>
      </c>
      <c r="B366" t="s">
        <v>29</v>
      </c>
      <c r="C366" t="s">
        <v>120</v>
      </c>
      <c r="D366" t="s">
        <v>52</v>
      </c>
      <c r="E366">
        <v>207</v>
      </c>
      <c r="F366" t="s">
        <v>15</v>
      </c>
      <c r="G366">
        <v>3648</v>
      </c>
      <c r="H366" t="s">
        <v>39</v>
      </c>
      <c r="I366" t="s">
        <v>121</v>
      </c>
      <c r="J366" t="s">
        <v>21</v>
      </c>
      <c r="K366">
        <v>1</v>
      </c>
    </row>
    <row r="367" spans="1:11">
      <c r="A367" t="s">
        <v>12</v>
      </c>
      <c r="B367" t="s">
        <v>29</v>
      </c>
      <c r="C367" t="s">
        <v>122</v>
      </c>
      <c r="D367" t="s">
        <v>52</v>
      </c>
      <c r="E367">
        <v>309</v>
      </c>
      <c r="F367" t="s">
        <v>15</v>
      </c>
      <c r="G367">
        <v>3648</v>
      </c>
      <c r="H367" t="s">
        <v>39</v>
      </c>
      <c r="I367" t="s">
        <v>123</v>
      </c>
      <c r="J367" t="s">
        <v>21</v>
      </c>
      <c r="K367">
        <v>1</v>
      </c>
    </row>
    <row r="368" spans="1:11">
      <c r="A368" t="s">
        <v>12</v>
      </c>
      <c r="B368" t="s">
        <v>29</v>
      </c>
      <c r="C368" t="s">
        <v>124</v>
      </c>
      <c r="D368" t="s">
        <v>52</v>
      </c>
      <c r="F368" t="s">
        <v>15</v>
      </c>
      <c r="G368">
        <v>3648</v>
      </c>
      <c r="H368" t="s">
        <v>39</v>
      </c>
      <c r="I368" t="s">
        <v>125</v>
      </c>
      <c r="J368" t="s">
        <v>21</v>
      </c>
      <c r="K368">
        <v>1</v>
      </c>
    </row>
    <row r="369" spans="1:11">
      <c r="A369" t="s">
        <v>12</v>
      </c>
      <c r="B369" t="s">
        <v>29</v>
      </c>
      <c r="C369" t="s">
        <v>58</v>
      </c>
      <c r="D369" t="s">
        <v>81</v>
      </c>
      <c r="E369">
        <v>1473</v>
      </c>
      <c r="F369" t="s">
        <v>15</v>
      </c>
      <c r="G369">
        <v>3648</v>
      </c>
      <c r="H369" t="s">
        <v>39</v>
      </c>
      <c r="I369" t="s">
        <v>60</v>
      </c>
      <c r="J369" t="s">
        <v>21</v>
      </c>
      <c r="K369">
        <v>0</v>
      </c>
    </row>
    <row r="370" spans="1:11">
      <c r="A370" t="s">
        <v>12</v>
      </c>
      <c r="B370" t="s">
        <v>29</v>
      </c>
      <c r="C370" t="s">
        <v>58</v>
      </c>
      <c r="D370" t="s">
        <v>126</v>
      </c>
      <c r="E370">
        <v>945</v>
      </c>
      <c r="F370" t="s">
        <v>15</v>
      </c>
      <c r="G370">
        <v>3648</v>
      </c>
      <c r="H370" t="s">
        <v>39</v>
      </c>
      <c r="I370" t="s">
        <v>60</v>
      </c>
      <c r="J370" t="s">
        <v>21</v>
      </c>
      <c r="K370">
        <v>0</v>
      </c>
    </row>
    <row r="371" spans="1:11">
      <c r="A371" t="s">
        <v>12</v>
      </c>
      <c r="B371" t="s">
        <v>29</v>
      </c>
      <c r="C371" t="s">
        <v>58</v>
      </c>
      <c r="D371" t="s">
        <v>127</v>
      </c>
      <c r="E371">
        <v>768</v>
      </c>
      <c r="F371" t="s">
        <v>15</v>
      </c>
      <c r="G371">
        <v>3648</v>
      </c>
      <c r="H371" t="s">
        <v>39</v>
      </c>
      <c r="I371" t="s">
        <v>60</v>
      </c>
      <c r="J371" t="s">
        <v>21</v>
      </c>
      <c r="K371">
        <v>0</v>
      </c>
    </row>
    <row r="372" spans="1:11">
      <c r="A372" t="s">
        <v>12</v>
      </c>
      <c r="B372" t="s">
        <v>29</v>
      </c>
      <c r="C372" t="s">
        <v>58</v>
      </c>
      <c r="D372" t="s">
        <v>59</v>
      </c>
      <c r="E372">
        <v>141</v>
      </c>
      <c r="F372" t="s">
        <v>15</v>
      </c>
      <c r="G372">
        <v>3648</v>
      </c>
      <c r="H372" t="s">
        <v>39</v>
      </c>
      <c r="I372" t="s">
        <v>60</v>
      </c>
      <c r="J372" t="s">
        <v>21</v>
      </c>
      <c r="K372">
        <v>0</v>
      </c>
    </row>
    <row r="373" spans="1:11">
      <c r="A373" t="s">
        <v>12</v>
      </c>
      <c r="B373" t="s">
        <v>29</v>
      </c>
      <c r="C373" t="s">
        <v>58</v>
      </c>
      <c r="D373" t="s">
        <v>82</v>
      </c>
      <c r="E373">
        <v>321</v>
      </c>
      <c r="F373" t="s">
        <v>15</v>
      </c>
      <c r="G373">
        <v>3648</v>
      </c>
      <c r="H373" t="s">
        <v>39</v>
      </c>
      <c r="I373" t="s">
        <v>60</v>
      </c>
      <c r="J373" t="s">
        <v>21</v>
      </c>
      <c r="K373">
        <v>0</v>
      </c>
    </row>
    <row r="374" spans="1:11">
      <c r="A374" t="s">
        <v>12</v>
      </c>
      <c r="B374" t="s">
        <v>29</v>
      </c>
      <c r="C374" t="s">
        <v>83</v>
      </c>
      <c r="D374" t="s">
        <v>52</v>
      </c>
      <c r="E374">
        <v>513</v>
      </c>
      <c r="F374" t="s">
        <v>15</v>
      </c>
      <c r="G374">
        <v>3648</v>
      </c>
      <c r="H374" t="s">
        <v>39</v>
      </c>
      <c r="I374" t="s">
        <v>85</v>
      </c>
      <c r="J374" t="s">
        <v>21</v>
      </c>
      <c r="K374">
        <v>0</v>
      </c>
    </row>
    <row r="375" spans="1:11">
      <c r="A375" t="s">
        <v>12</v>
      </c>
      <c r="B375" t="s">
        <v>29</v>
      </c>
      <c r="C375" t="s">
        <v>83</v>
      </c>
      <c r="D375" t="s">
        <v>186</v>
      </c>
      <c r="E375">
        <v>15</v>
      </c>
      <c r="F375" t="s">
        <v>15</v>
      </c>
      <c r="G375">
        <v>3648</v>
      </c>
      <c r="H375" t="s">
        <v>39</v>
      </c>
      <c r="I375" t="s">
        <v>85</v>
      </c>
      <c r="J375" t="s">
        <v>21</v>
      </c>
      <c r="K375">
        <v>0</v>
      </c>
    </row>
    <row r="376" spans="1:11">
      <c r="A376" t="s">
        <v>12</v>
      </c>
      <c r="B376" t="s">
        <v>29</v>
      </c>
      <c r="C376" t="s">
        <v>83</v>
      </c>
      <c r="D376" t="s">
        <v>84</v>
      </c>
      <c r="E376">
        <v>450</v>
      </c>
      <c r="F376" t="s">
        <v>15</v>
      </c>
      <c r="G376">
        <v>3648</v>
      </c>
      <c r="H376" t="s">
        <v>39</v>
      </c>
      <c r="I376" t="s">
        <v>85</v>
      </c>
      <c r="J376" t="s">
        <v>21</v>
      </c>
      <c r="K376">
        <v>0</v>
      </c>
    </row>
    <row r="377" spans="1:11">
      <c r="A377" t="s">
        <v>12</v>
      </c>
      <c r="B377" t="s">
        <v>29</v>
      </c>
      <c r="C377" t="s">
        <v>83</v>
      </c>
      <c r="D377" t="s">
        <v>128</v>
      </c>
      <c r="E377">
        <v>510</v>
      </c>
      <c r="F377" t="s">
        <v>15</v>
      </c>
      <c r="G377">
        <v>3648</v>
      </c>
      <c r="H377" t="s">
        <v>39</v>
      </c>
      <c r="I377" t="s">
        <v>85</v>
      </c>
      <c r="J377" t="s">
        <v>21</v>
      </c>
      <c r="K377">
        <v>0</v>
      </c>
    </row>
    <row r="378" spans="1:11">
      <c r="A378" t="s">
        <v>12</v>
      </c>
      <c r="B378" t="s">
        <v>29</v>
      </c>
      <c r="C378" t="s">
        <v>83</v>
      </c>
      <c r="D378" t="s">
        <v>129</v>
      </c>
      <c r="E378">
        <v>489</v>
      </c>
      <c r="F378" t="s">
        <v>15</v>
      </c>
      <c r="G378">
        <v>3648</v>
      </c>
      <c r="H378" t="s">
        <v>39</v>
      </c>
      <c r="I378" t="s">
        <v>85</v>
      </c>
      <c r="J378" t="s">
        <v>21</v>
      </c>
      <c r="K378">
        <v>0</v>
      </c>
    </row>
    <row r="379" spans="1:11">
      <c r="A379" t="s">
        <v>12</v>
      </c>
      <c r="B379" t="s">
        <v>29</v>
      </c>
      <c r="C379" t="s">
        <v>83</v>
      </c>
      <c r="D379" t="s">
        <v>130</v>
      </c>
      <c r="E379">
        <v>234</v>
      </c>
      <c r="F379" t="s">
        <v>15</v>
      </c>
      <c r="G379">
        <v>3648</v>
      </c>
      <c r="H379" t="s">
        <v>39</v>
      </c>
      <c r="I379" t="s">
        <v>85</v>
      </c>
      <c r="J379" t="s">
        <v>21</v>
      </c>
      <c r="K379">
        <v>0</v>
      </c>
    </row>
    <row r="380" spans="1:11">
      <c r="A380" t="s">
        <v>12</v>
      </c>
      <c r="B380" t="s">
        <v>29</v>
      </c>
      <c r="C380" t="s">
        <v>83</v>
      </c>
      <c r="D380" t="s">
        <v>131</v>
      </c>
      <c r="E380">
        <v>219</v>
      </c>
      <c r="F380" t="s">
        <v>15</v>
      </c>
      <c r="G380">
        <v>3648</v>
      </c>
      <c r="H380" t="s">
        <v>39</v>
      </c>
      <c r="I380" t="s">
        <v>85</v>
      </c>
      <c r="J380" t="s">
        <v>21</v>
      </c>
      <c r="K380">
        <v>0</v>
      </c>
    </row>
    <row r="381" spans="1:11">
      <c r="A381" t="s">
        <v>12</v>
      </c>
      <c r="B381" t="s">
        <v>29</v>
      </c>
      <c r="C381" t="s">
        <v>83</v>
      </c>
      <c r="D381" t="s">
        <v>132</v>
      </c>
      <c r="E381">
        <v>504</v>
      </c>
      <c r="F381" t="s">
        <v>15</v>
      </c>
      <c r="G381">
        <v>3648</v>
      </c>
      <c r="H381" t="s">
        <v>39</v>
      </c>
      <c r="I381" t="s">
        <v>85</v>
      </c>
      <c r="J381" t="s">
        <v>21</v>
      </c>
      <c r="K381">
        <v>0</v>
      </c>
    </row>
    <row r="382" spans="1:11">
      <c r="A382" t="s">
        <v>12</v>
      </c>
      <c r="B382" t="s">
        <v>29</v>
      </c>
      <c r="C382" t="s">
        <v>83</v>
      </c>
      <c r="D382" t="s">
        <v>133</v>
      </c>
      <c r="E382">
        <v>195</v>
      </c>
      <c r="F382" t="s">
        <v>15</v>
      </c>
      <c r="G382">
        <v>3648</v>
      </c>
      <c r="H382" t="s">
        <v>39</v>
      </c>
      <c r="I382" t="s">
        <v>85</v>
      </c>
      <c r="J382" t="s">
        <v>21</v>
      </c>
      <c r="K382">
        <v>0</v>
      </c>
    </row>
    <row r="383" spans="1:11">
      <c r="A383" t="s">
        <v>12</v>
      </c>
      <c r="B383" t="s">
        <v>29</v>
      </c>
      <c r="C383" t="s">
        <v>83</v>
      </c>
      <c r="D383" t="s">
        <v>134</v>
      </c>
      <c r="E383">
        <v>54</v>
      </c>
      <c r="F383" t="s">
        <v>15</v>
      </c>
      <c r="G383">
        <v>3648</v>
      </c>
      <c r="H383" t="s">
        <v>39</v>
      </c>
      <c r="I383" t="s">
        <v>85</v>
      </c>
      <c r="J383" t="s">
        <v>21</v>
      </c>
      <c r="K383">
        <v>0</v>
      </c>
    </row>
    <row r="384" spans="1:11">
      <c r="A384" t="s">
        <v>12</v>
      </c>
      <c r="B384" t="s">
        <v>29</v>
      </c>
      <c r="C384" t="s">
        <v>83</v>
      </c>
      <c r="D384" t="s">
        <v>191</v>
      </c>
      <c r="F384" t="s">
        <v>15</v>
      </c>
      <c r="G384">
        <v>3648</v>
      </c>
      <c r="H384" t="s">
        <v>39</v>
      </c>
      <c r="I384" t="s">
        <v>85</v>
      </c>
      <c r="J384" t="s">
        <v>21</v>
      </c>
      <c r="K384">
        <v>0</v>
      </c>
    </row>
    <row r="385" spans="1:11">
      <c r="A385" t="s">
        <v>12</v>
      </c>
      <c r="B385" t="s">
        <v>29</v>
      </c>
      <c r="C385" t="s">
        <v>61</v>
      </c>
      <c r="D385" t="s">
        <v>52</v>
      </c>
      <c r="F385" t="s">
        <v>15</v>
      </c>
      <c r="G385">
        <v>3648</v>
      </c>
      <c r="H385" t="s">
        <v>39</v>
      </c>
      <c r="I385" t="s">
        <v>62</v>
      </c>
      <c r="J385" t="s">
        <v>21</v>
      </c>
      <c r="K385">
        <v>1</v>
      </c>
    </row>
    <row r="386" spans="1:11">
      <c r="A386" t="s">
        <v>12</v>
      </c>
      <c r="B386" t="s">
        <v>29</v>
      </c>
      <c r="C386" t="s">
        <v>63</v>
      </c>
      <c r="D386" t="s">
        <v>52</v>
      </c>
      <c r="E386">
        <v>108</v>
      </c>
      <c r="F386" t="s">
        <v>15</v>
      </c>
      <c r="G386">
        <v>3648</v>
      </c>
      <c r="H386" t="s">
        <v>39</v>
      </c>
      <c r="I386" t="s">
        <v>64</v>
      </c>
      <c r="J386" t="s">
        <v>21</v>
      </c>
      <c r="K386">
        <v>1</v>
      </c>
    </row>
    <row r="387" spans="1:11">
      <c r="A387" t="s">
        <v>12</v>
      </c>
      <c r="B387" t="s">
        <v>29</v>
      </c>
      <c r="C387" t="s">
        <v>65</v>
      </c>
      <c r="D387" t="s">
        <v>52</v>
      </c>
      <c r="E387">
        <v>24</v>
      </c>
      <c r="F387" t="s">
        <v>15</v>
      </c>
      <c r="G387">
        <v>3648</v>
      </c>
      <c r="H387" t="s">
        <v>39</v>
      </c>
      <c r="I387" t="s">
        <v>66</v>
      </c>
      <c r="J387" t="s">
        <v>21</v>
      </c>
      <c r="K387">
        <v>1</v>
      </c>
    </row>
    <row r="388" spans="1:11">
      <c r="A388" t="s">
        <v>12</v>
      </c>
      <c r="B388" t="s">
        <v>29</v>
      </c>
      <c r="C388" t="s">
        <v>135</v>
      </c>
      <c r="D388" t="s">
        <v>52</v>
      </c>
      <c r="E388">
        <v>177</v>
      </c>
      <c r="F388" t="s">
        <v>15</v>
      </c>
      <c r="G388">
        <v>3648</v>
      </c>
      <c r="H388" t="s">
        <v>39</v>
      </c>
      <c r="I388" t="s">
        <v>136</v>
      </c>
      <c r="J388" t="s">
        <v>21</v>
      </c>
      <c r="K388">
        <v>1</v>
      </c>
    </row>
    <row r="389" spans="1:11">
      <c r="A389" t="s">
        <v>12</v>
      </c>
      <c r="B389" t="s">
        <v>29</v>
      </c>
      <c r="C389" t="s">
        <v>137</v>
      </c>
      <c r="D389" t="s">
        <v>52</v>
      </c>
      <c r="E389">
        <v>144</v>
      </c>
      <c r="F389" t="s">
        <v>15</v>
      </c>
      <c r="G389">
        <v>3648</v>
      </c>
      <c r="H389" t="s">
        <v>39</v>
      </c>
      <c r="I389" t="s">
        <v>138</v>
      </c>
      <c r="J389" t="s">
        <v>21</v>
      </c>
      <c r="K389">
        <v>1</v>
      </c>
    </row>
    <row r="390" spans="1:11">
      <c r="A390" t="s">
        <v>12</v>
      </c>
      <c r="B390" t="s">
        <v>29</v>
      </c>
      <c r="C390" t="s">
        <v>139</v>
      </c>
      <c r="D390" t="s">
        <v>140</v>
      </c>
      <c r="E390">
        <v>27</v>
      </c>
      <c r="F390" t="s">
        <v>15</v>
      </c>
      <c r="G390">
        <v>3648</v>
      </c>
      <c r="H390" t="s">
        <v>39</v>
      </c>
      <c r="I390" t="s">
        <v>141</v>
      </c>
      <c r="J390" t="s">
        <v>21</v>
      </c>
      <c r="K390">
        <v>0</v>
      </c>
    </row>
    <row r="391" spans="1:11">
      <c r="A391" t="s">
        <v>12</v>
      </c>
      <c r="B391" t="s">
        <v>29</v>
      </c>
      <c r="C391" t="s">
        <v>139</v>
      </c>
      <c r="D391" t="s">
        <v>142</v>
      </c>
      <c r="E391">
        <v>9</v>
      </c>
      <c r="F391" t="s">
        <v>15</v>
      </c>
      <c r="G391">
        <v>3648</v>
      </c>
      <c r="H391" t="s">
        <v>39</v>
      </c>
      <c r="I391" t="s">
        <v>141</v>
      </c>
      <c r="J391" t="s">
        <v>21</v>
      </c>
      <c r="K391">
        <v>0</v>
      </c>
    </row>
    <row r="392" spans="1:11">
      <c r="A392" t="s">
        <v>12</v>
      </c>
      <c r="B392" t="s">
        <v>29</v>
      </c>
      <c r="C392" t="s">
        <v>139</v>
      </c>
      <c r="D392" t="s">
        <v>143</v>
      </c>
      <c r="F392" t="s">
        <v>15</v>
      </c>
      <c r="G392">
        <v>3648</v>
      </c>
      <c r="H392" t="s">
        <v>39</v>
      </c>
      <c r="I392" t="s">
        <v>141</v>
      </c>
      <c r="J392" t="s">
        <v>21</v>
      </c>
      <c r="K392">
        <v>0</v>
      </c>
    </row>
    <row r="393" spans="1:11">
      <c r="A393" t="s">
        <v>12</v>
      </c>
      <c r="B393" t="s">
        <v>29</v>
      </c>
      <c r="C393" t="s">
        <v>139</v>
      </c>
      <c r="D393" t="s">
        <v>144</v>
      </c>
      <c r="E393">
        <v>30</v>
      </c>
      <c r="F393" t="s">
        <v>15</v>
      </c>
      <c r="G393">
        <v>3648</v>
      </c>
      <c r="H393" t="s">
        <v>39</v>
      </c>
      <c r="I393" t="s">
        <v>141</v>
      </c>
      <c r="J393" t="s">
        <v>21</v>
      </c>
      <c r="K393">
        <v>0</v>
      </c>
    </row>
    <row r="394" spans="1:11">
      <c r="A394" t="s">
        <v>12</v>
      </c>
      <c r="B394" t="s">
        <v>29</v>
      </c>
      <c r="C394" t="s">
        <v>139</v>
      </c>
      <c r="D394" t="s">
        <v>145</v>
      </c>
      <c r="E394">
        <v>12</v>
      </c>
      <c r="F394" t="s">
        <v>15</v>
      </c>
      <c r="G394">
        <v>3648</v>
      </c>
      <c r="H394" t="s">
        <v>39</v>
      </c>
      <c r="I394" t="s">
        <v>141</v>
      </c>
      <c r="J394" t="s">
        <v>21</v>
      </c>
      <c r="K394">
        <v>0</v>
      </c>
    </row>
    <row r="395" spans="1:11">
      <c r="A395" t="s">
        <v>12</v>
      </c>
      <c r="B395" t="s">
        <v>29</v>
      </c>
      <c r="C395" t="s">
        <v>139</v>
      </c>
      <c r="D395" t="s">
        <v>146</v>
      </c>
      <c r="E395">
        <v>6</v>
      </c>
      <c r="F395" t="s">
        <v>15</v>
      </c>
      <c r="G395">
        <v>3648</v>
      </c>
      <c r="H395" t="s">
        <v>39</v>
      </c>
      <c r="I395" t="s">
        <v>141</v>
      </c>
      <c r="J395" t="s">
        <v>21</v>
      </c>
      <c r="K395">
        <v>0</v>
      </c>
    </row>
    <row r="396" spans="1:11">
      <c r="A396" t="s">
        <v>12</v>
      </c>
      <c r="B396" t="s">
        <v>29</v>
      </c>
      <c r="C396" t="s">
        <v>139</v>
      </c>
      <c r="D396" t="s">
        <v>147</v>
      </c>
      <c r="E396">
        <v>27</v>
      </c>
      <c r="F396" t="s">
        <v>15</v>
      </c>
      <c r="G396">
        <v>3648</v>
      </c>
      <c r="H396" t="s">
        <v>39</v>
      </c>
      <c r="I396" t="s">
        <v>141</v>
      </c>
      <c r="J396" t="s">
        <v>21</v>
      </c>
      <c r="K396">
        <v>0</v>
      </c>
    </row>
    <row r="397" spans="1:11">
      <c r="A397" t="s">
        <v>12</v>
      </c>
      <c r="B397" t="s">
        <v>29</v>
      </c>
      <c r="C397" t="s">
        <v>139</v>
      </c>
      <c r="D397" t="s">
        <v>148</v>
      </c>
      <c r="F397" t="s">
        <v>15</v>
      </c>
      <c r="G397">
        <v>3648</v>
      </c>
      <c r="H397" t="s">
        <v>39</v>
      </c>
      <c r="I397" t="s">
        <v>141</v>
      </c>
      <c r="J397" t="s">
        <v>21</v>
      </c>
      <c r="K397">
        <v>0</v>
      </c>
    </row>
    <row r="398" spans="1:11">
      <c r="A398" t="s">
        <v>12</v>
      </c>
      <c r="B398" t="s">
        <v>29</v>
      </c>
      <c r="C398" t="s">
        <v>139</v>
      </c>
      <c r="D398" t="s">
        <v>149</v>
      </c>
      <c r="E398">
        <v>48</v>
      </c>
      <c r="F398" t="s">
        <v>15</v>
      </c>
      <c r="G398">
        <v>3648</v>
      </c>
      <c r="H398" t="s">
        <v>39</v>
      </c>
      <c r="I398" t="s">
        <v>141</v>
      </c>
      <c r="J398" t="s">
        <v>21</v>
      </c>
      <c r="K398">
        <v>0</v>
      </c>
    </row>
    <row r="399" spans="1:11">
      <c r="A399" t="s">
        <v>12</v>
      </c>
      <c r="B399" t="s">
        <v>29</v>
      </c>
      <c r="C399" t="s">
        <v>139</v>
      </c>
      <c r="D399" t="s">
        <v>150</v>
      </c>
      <c r="E399">
        <v>9</v>
      </c>
      <c r="F399" t="s">
        <v>15</v>
      </c>
      <c r="G399">
        <v>3648</v>
      </c>
      <c r="H399" t="s">
        <v>39</v>
      </c>
      <c r="I399" t="s">
        <v>141</v>
      </c>
      <c r="J399" t="s">
        <v>21</v>
      </c>
      <c r="K399">
        <v>0</v>
      </c>
    </row>
    <row r="400" spans="1:11">
      <c r="A400" t="s">
        <v>12</v>
      </c>
      <c r="B400" t="s">
        <v>29</v>
      </c>
      <c r="C400" t="s">
        <v>139</v>
      </c>
      <c r="D400" t="s">
        <v>151</v>
      </c>
      <c r="F400" t="s">
        <v>15</v>
      </c>
      <c r="G400">
        <v>3648</v>
      </c>
      <c r="H400" t="s">
        <v>39</v>
      </c>
      <c r="I400" t="s">
        <v>141</v>
      </c>
      <c r="J400" t="s">
        <v>21</v>
      </c>
      <c r="K400">
        <v>0</v>
      </c>
    </row>
    <row r="401" spans="1:11">
      <c r="A401" t="s">
        <v>12</v>
      </c>
      <c r="B401" t="s">
        <v>29</v>
      </c>
      <c r="C401" t="s">
        <v>139</v>
      </c>
      <c r="D401" t="s">
        <v>152</v>
      </c>
      <c r="E401">
        <v>108</v>
      </c>
      <c r="F401" t="s">
        <v>15</v>
      </c>
      <c r="G401">
        <v>3648</v>
      </c>
      <c r="H401" t="s">
        <v>39</v>
      </c>
      <c r="I401" t="s">
        <v>141</v>
      </c>
      <c r="J401" t="s">
        <v>21</v>
      </c>
      <c r="K401">
        <v>0</v>
      </c>
    </row>
    <row r="402" spans="1:11">
      <c r="A402" t="s">
        <v>12</v>
      </c>
      <c r="B402" t="s">
        <v>29</v>
      </c>
      <c r="C402" t="s">
        <v>139</v>
      </c>
      <c r="D402" t="s">
        <v>153</v>
      </c>
      <c r="E402">
        <v>21</v>
      </c>
      <c r="F402" t="s">
        <v>15</v>
      </c>
      <c r="G402">
        <v>3648</v>
      </c>
      <c r="H402" t="s">
        <v>39</v>
      </c>
      <c r="I402" t="s">
        <v>141</v>
      </c>
      <c r="J402" t="s">
        <v>21</v>
      </c>
      <c r="K402">
        <v>0</v>
      </c>
    </row>
    <row r="403" spans="1:11">
      <c r="A403" t="s">
        <v>12</v>
      </c>
      <c r="B403" t="s">
        <v>29</v>
      </c>
      <c r="C403" t="s">
        <v>67</v>
      </c>
      <c r="D403" t="s">
        <v>52</v>
      </c>
      <c r="E403">
        <v>18</v>
      </c>
      <c r="F403" t="s">
        <v>15</v>
      </c>
      <c r="G403">
        <v>3648</v>
      </c>
      <c r="H403" t="s">
        <v>39</v>
      </c>
      <c r="I403" t="s">
        <v>68</v>
      </c>
      <c r="J403" t="s">
        <v>21</v>
      </c>
      <c r="K403">
        <v>1</v>
      </c>
    </row>
    <row r="404" spans="1:11">
      <c r="A404" t="s">
        <v>12</v>
      </c>
      <c r="B404" t="s">
        <v>29</v>
      </c>
      <c r="C404" t="s">
        <v>69</v>
      </c>
      <c r="D404" t="s">
        <v>52</v>
      </c>
      <c r="F404" t="s">
        <v>15</v>
      </c>
      <c r="G404">
        <v>3648</v>
      </c>
      <c r="H404" t="s">
        <v>39</v>
      </c>
      <c r="I404" t="s">
        <v>70</v>
      </c>
      <c r="J404" t="s">
        <v>21</v>
      </c>
      <c r="K404">
        <v>1</v>
      </c>
    </row>
    <row r="405" spans="1:11">
      <c r="A405" t="s">
        <v>12</v>
      </c>
      <c r="B405" t="s">
        <v>29</v>
      </c>
      <c r="C405" t="s">
        <v>187</v>
      </c>
      <c r="D405" t="s">
        <v>52</v>
      </c>
      <c r="E405">
        <v>120</v>
      </c>
      <c r="F405" t="s">
        <v>15</v>
      </c>
      <c r="G405">
        <v>3648</v>
      </c>
      <c r="H405" t="s">
        <v>39</v>
      </c>
      <c r="I405" t="s">
        <v>188</v>
      </c>
      <c r="J405" t="s">
        <v>21</v>
      </c>
      <c r="K405">
        <v>1</v>
      </c>
    </row>
    <row r="406" spans="1:11">
      <c r="A406" t="s">
        <v>12</v>
      </c>
      <c r="B406" t="s">
        <v>29</v>
      </c>
      <c r="C406" t="s">
        <v>189</v>
      </c>
      <c r="D406" t="s">
        <v>52</v>
      </c>
      <c r="E406">
        <v>120</v>
      </c>
      <c r="F406" t="s">
        <v>15</v>
      </c>
      <c r="G406">
        <v>3648</v>
      </c>
      <c r="H406" t="s">
        <v>39</v>
      </c>
      <c r="I406" t="s">
        <v>190</v>
      </c>
      <c r="J406" t="s">
        <v>21</v>
      </c>
      <c r="K406">
        <v>1</v>
      </c>
    </row>
    <row r="407" spans="1:11">
      <c r="A407" t="s">
        <v>12</v>
      </c>
      <c r="B407" t="s">
        <v>29</v>
      </c>
      <c r="C407" t="s">
        <v>154</v>
      </c>
      <c r="D407" t="s">
        <v>52</v>
      </c>
      <c r="F407" t="s">
        <v>15</v>
      </c>
      <c r="G407">
        <v>3648</v>
      </c>
      <c r="H407" t="s">
        <v>39</v>
      </c>
      <c r="I407" t="s">
        <v>155</v>
      </c>
      <c r="J407" t="s">
        <v>21</v>
      </c>
      <c r="K407">
        <v>1</v>
      </c>
    </row>
    <row r="408" spans="1:11">
      <c r="A408" t="s">
        <v>12</v>
      </c>
      <c r="B408" t="s">
        <v>29</v>
      </c>
      <c r="C408" t="s">
        <v>71</v>
      </c>
      <c r="D408" t="s">
        <v>52</v>
      </c>
      <c r="E408">
        <v>99</v>
      </c>
      <c r="F408" t="s">
        <v>15</v>
      </c>
      <c r="G408">
        <v>3648</v>
      </c>
      <c r="H408" t="s">
        <v>39</v>
      </c>
      <c r="I408" t="s">
        <v>72</v>
      </c>
      <c r="J408" t="s">
        <v>21</v>
      </c>
      <c r="K408">
        <v>1</v>
      </c>
    </row>
    <row r="409" spans="1:11">
      <c r="A409" t="s">
        <v>12</v>
      </c>
      <c r="B409" t="s">
        <v>29</v>
      </c>
      <c r="C409" t="s">
        <v>156</v>
      </c>
      <c r="D409" t="s">
        <v>52</v>
      </c>
      <c r="F409" t="s">
        <v>15</v>
      </c>
      <c r="G409">
        <v>3648</v>
      </c>
      <c r="H409" t="s">
        <v>39</v>
      </c>
      <c r="I409" t="s">
        <v>157</v>
      </c>
      <c r="J409" t="s">
        <v>21</v>
      </c>
      <c r="K409">
        <v>1</v>
      </c>
    </row>
    <row r="410" spans="1:11">
      <c r="A410" t="s">
        <v>12</v>
      </c>
      <c r="B410" t="s">
        <v>29</v>
      </c>
      <c r="C410" t="s">
        <v>158</v>
      </c>
      <c r="D410" t="s">
        <v>52</v>
      </c>
      <c r="E410">
        <v>48</v>
      </c>
      <c r="F410" t="s">
        <v>15</v>
      </c>
      <c r="G410">
        <v>3648</v>
      </c>
      <c r="H410" t="s">
        <v>39</v>
      </c>
      <c r="I410" t="s">
        <v>159</v>
      </c>
      <c r="J410" t="s">
        <v>21</v>
      </c>
      <c r="K410">
        <v>1</v>
      </c>
    </row>
    <row r="411" spans="1:11">
      <c r="A411" t="s">
        <v>12</v>
      </c>
      <c r="B411" t="s">
        <v>29</v>
      </c>
      <c r="C411" t="s">
        <v>160</v>
      </c>
      <c r="D411" t="s">
        <v>52</v>
      </c>
      <c r="E411">
        <v>21</v>
      </c>
      <c r="F411" t="s">
        <v>15</v>
      </c>
      <c r="G411">
        <v>3648</v>
      </c>
      <c r="H411" t="s">
        <v>39</v>
      </c>
      <c r="I411" t="s">
        <v>161</v>
      </c>
      <c r="J411" t="s">
        <v>21</v>
      </c>
      <c r="K411">
        <v>1</v>
      </c>
    </row>
    <row r="412" spans="1:11">
      <c r="A412" t="s">
        <v>12</v>
      </c>
      <c r="B412" t="s">
        <v>29</v>
      </c>
      <c r="C412" t="s">
        <v>162</v>
      </c>
      <c r="D412" t="s">
        <v>52</v>
      </c>
      <c r="E412">
        <v>24</v>
      </c>
      <c r="F412" t="s">
        <v>15</v>
      </c>
      <c r="G412">
        <v>3648</v>
      </c>
      <c r="H412" t="s">
        <v>39</v>
      </c>
      <c r="I412" t="s">
        <v>163</v>
      </c>
      <c r="J412" t="s">
        <v>21</v>
      </c>
      <c r="K412">
        <v>1</v>
      </c>
    </row>
    <row r="413" spans="1:11">
      <c r="A413" t="s">
        <v>12</v>
      </c>
      <c r="B413" t="s">
        <v>29</v>
      </c>
      <c r="C413" t="s">
        <v>164</v>
      </c>
      <c r="D413" t="s">
        <v>52</v>
      </c>
      <c r="E413">
        <v>39</v>
      </c>
      <c r="F413" t="s">
        <v>15</v>
      </c>
      <c r="G413">
        <v>3648</v>
      </c>
      <c r="H413" t="s">
        <v>39</v>
      </c>
      <c r="I413" t="s">
        <v>165</v>
      </c>
      <c r="J413" t="s">
        <v>21</v>
      </c>
      <c r="K413">
        <v>1</v>
      </c>
    </row>
    <row r="414" spans="1:11">
      <c r="A414" t="s">
        <v>12</v>
      </c>
      <c r="B414" t="s">
        <v>29</v>
      </c>
      <c r="C414" t="s">
        <v>166</v>
      </c>
      <c r="D414" t="s">
        <v>52</v>
      </c>
      <c r="E414">
        <v>132</v>
      </c>
      <c r="F414" t="s">
        <v>15</v>
      </c>
      <c r="G414">
        <v>3648</v>
      </c>
      <c r="H414" t="s">
        <v>39</v>
      </c>
      <c r="I414" t="s">
        <v>167</v>
      </c>
      <c r="J414" t="s">
        <v>21</v>
      </c>
      <c r="K414">
        <v>1</v>
      </c>
    </row>
    <row r="415" spans="1:11">
      <c r="A415" t="s">
        <v>12</v>
      </c>
      <c r="B415" t="s">
        <v>29</v>
      </c>
      <c r="C415" t="s">
        <v>168</v>
      </c>
      <c r="D415" t="s">
        <v>52</v>
      </c>
      <c r="E415">
        <v>249</v>
      </c>
      <c r="F415" t="s">
        <v>15</v>
      </c>
      <c r="G415">
        <v>3648</v>
      </c>
      <c r="H415" t="s">
        <v>39</v>
      </c>
      <c r="I415" t="s">
        <v>169</v>
      </c>
      <c r="J415" t="s">
        <v>21</v>
      </c>
      <c r="K415">
        <v>1</v>
      </c>
    </row>
    <row r="416" spans="1:11">
      <c r="A416" t="s">
        <v>12</v>
      </c>
      <c r="B416" t="s">
        <v>29</v>
      </c>
      <c r="C416" t="s">
        <v>170</v>
      </c>
      <c r="D416" t="s">
        <v>52</v>
      </c>
      <c r="E416">
        <v>150</v>
      </c>
      <c r="F416" t="s">
        <v>15</v>
      </c>
      <c r="G416">
        <v>3648</v>
      </c>
      <c r="H416" t="s">
        <v>39</v>
      </c>
      <c r="I416" t="s">
        <v>171</v>
      </c>
      <c r="J416" t="s">
        <v>21</v>
      </c>
      <c r="K416">
        <v>1</v>
      </c>
    </row>
    <row r="417" spans="1:11">
      <c r="A417" t="s">
        <v>12</v>
      </c>
      <c r="B417" t="s">
        <v>29</v>
      </c>
      <c r="C417" t="s">
        <v>172</v>
      </c>
      <c r="D417" t="s">
        <v>52</v>
      </c>
      <c r="E417">
        <v>591</v>
      </c>
      <c r="F417" t="s">
        <v>15</v>
      </c>
      <c r="G417">
        <v>3648</v>
      </c>
      <c r="H417" t="s">
        <v>39</v>
      </c>
      <c r="I417" t="s">
        <v>173</v>
      </c>
      <c r="J417" t="s">
        <v>21</v>
      </c>
      <c r="K417">
        <v>1</v>
      </c>
    </row>
    <row r="418" spans="1:11">
      <c r="A418" t="s">
        <v>12</v>
      </c>
      <c r="B418" t="s">
        <v>29</v>
      </c>
      <c r="C418" t="s">
        <v>174</v>
      </c>
      <c r="D418" t="s">
        <v>52</v>
      </c>
      <c r="E418">
        <v>834</v>
      </c>
      <c r="F418" t="s">
        <v>15</v>
      </c>
      <c r="G418">
        <v>3648</v>
      </c>
      <c r="H418" t="s">
        <v>39</v>
      </c>
      <c r="I418" t="s">
        <v>175</v>
      </c>
      <c r="J418" t="s">
        <v>21</v>
      </c>
      <c r="K418">
        <v>1</v>
      </c>
    </row>
    <row r="419" spans="1:11">
      <c r="A419" t="s">
        <v>12</v>
      </c>
      <c r="B419" t="s">
        <v>29</v>
      </c>
      <c r="C419" t="s">
        <v>176</v>
      </c>
      <c r="D419" t="s">
        <v>52</v>
      </c>
      <c r="E419">
        <v>99</v>
      </c>
      <c r="F419" t="s">
        <v>15</v>
      </c>
      <c r="G419">
        <v>3648</v>
      </c>
      <c r="H419" t="s">
        <v>39</v>
      </c>
      <c r="I419" t="s">
        <v>177</v>
      </c>
      <c r="J419" t="s">
        <v>21</v>
      </c>
      <c r="K419">
        <v>1</v>
      </c>
    </row>
    <row r="420" spans="1:11">
      <c r="A420" t="s">
        <v>12</v>
      </c>
      <c r="B420" t="s">
        <v>29</v>
      </c>
      <c r="C420" t="s">
        <v>178</v>
      </c>
      <c r="D420" t="s">
        <v>52</v>
      </c>
      <c r="E420">
        <v>258</v>
      </c>
      <c r="F420" t="s">
        <v>15</v>
      </c>
      <c r="G420">
        <v>3648</v>
      </c>
      <c r="H420" t="s">
        <v>39</v>
      </c>
      <c r="I420" t="s">
        <v>179</v>
      </c>
      <c r="J420" t="s">
        <v>21</v>
      </c>
      <c r="K420">
        <v>1</v>
      </c>
    </row>
    <row r="421" spans="1:11">
      <c r="A421" t="s">
        <v>12</v>
      </c>
      <c r="B421" t="s">
        <v>29</v>
      </c>
      <c r="C421" t="s">
        <v>180</v>
      </c>
      <c r="D421" t="s">
        <v>52</v>
      </c>
      <c r="E421">
        <v>579</v>
      </c>
      <c r="F421" t="s">
        <v>15</v>
      </c>
      <c r="G421">
        <v>3648</v>
      </c>
      <c r="H421" t="s">
        <v>39</v>
      </c>
      <c r="I421" t="s">
        <v>181</v>
      </c>
      <c r="J421" t="s">
        <v>21</v>
      </c>
      <c r="K421">
        <v>1</v>
      </c>
    </row>
    <row r="422" spans="1:11">
      <c r="A422" t="s">
        <v>12</v>
      </c>
      <c r="B422" t="s">
        <v>29</v>
      </c>
      <c r="C422" t="s">
        <v>73</v>
      </c>
      <c r="D422" t="s">
        <v>52</v>
      </c>
      <c r="E422">
        <v>93</v>
      </c>
      <c r="F422" t="s">
        <v>15</v>
      </c>
      <c r="G422">
        <v>3648</v>
      </c>
      <c r="H422" t="s">
        <v>39</v>
      </c>
      <c r="I422" t="s">
        <v>74</v>
      </c>
      <c r="J422" t="s">
        <v>21</v>
      </c>
      <c r="K422">
        <v>1</v>
      </c>
    </row>
    <row r="423" spans="1:11">
      <c r="A423" t="s">
        <v>12</v>
      </c>
      <c r="B423" t="s">
        <v>29</v>
      </c>
      <c r="C423" t="s">
        <v>75</v>
      </c>
      <c r="D423" t="s">
        <v>52</v>
      </c>
      <c r="E423">
        <v>45</v>
      </c>
      <c r="F423" t="s">
        <v>15</v>
      </c>
      <c r="G423">
        <v>3648</v>
      </c>
      <c r="H423" t="s">
        <v>39</v>
      </c>
      <c r="I423" t="s">
        <v>76</v>
      </c>
      <c r="J423" t="s">
        <v>21</v>
      </c>
      <c r="K423">
        <v>1</v>
      </c>
    </row>
    <row r="424" spans="1:11">
      <c r="A424" t="s">
        <v>12</v>
      </c>
      <c r="B424" t="s">
        <v>30</v>
      </c>
      <c r="C424" t="s">
        <v>184</v>
      </c>
      <c r="D424" t="s">
        <v>52</v>
      </c>
      <c r="F424" t="s">
        <v>15</v>
      </c>
      <c r="G424">
        <v>2448</v>
      </c>
      <c r="H424" t="s">
        <v>39</v>
      </c>
      <c r="I424" t="s">
        <v>185</v>
      </c>
      <c r="J424" t="s">
        <v>18</v>
      </c>
      <c r="K424">
        <v>1</v>
      </c>
    </row>
    <row r="425" spans="1:11">
      <c r="A425" t="s">
        <v>12</v>
      </c>
      <c r="B425" t="s">
        <v>30</v>
      </c>
      <c r="C425" t="s">
        <v>37</v>
      </c>
      <c r="D425" t="s">
        <v>38</v>
      </c>
      <c r="E425">
        <v>21</v>
      </c>
      <c r="F425" t="s">
        <v>15</v>
      </c>
      <c r="G425">
        <v>2448</v>
      </c>
      <c r="H425" t="s">
        <v>39</v>
      </c>
      <c r="I425" t="s">
        <v>40</v>
      </c>
      <c r="J425" t="s">
        <v>18</v>
      </c>
      <c r="K425">
        <v>0</v>
      </c>
    </row>
    <row r="426" spans="1:11">
      <c r="A426" t="s">
        <v>12</v>
      </c>
      <c r="B426" t="s">
        <v>30</v>
      </c>
      <c r="C426" t="s">
        <v>37</v>
      </c>
      <c r="D426" t="s">
        <v>41</v>
      </c>
      <c r="E426">
        <v>12</v>
      </c>
      <c r="F426" t="s">
        <v>15</v>
      </c>
      <c r="G426">
        <v>2448</v>
      </c>
      <c r="H426" t="s">
        <v>39</v>
      </c>
      <c r="I426" t="s">
        <v>40</v>
      </c>
      <c r="J426" t="s">
        <v>18</v>
      </c>
      <c r="K426">
        <v>0</v>
      </c>
    </row>
    <row r="427" spans="1:11">
      <c r="A427" t="s">
        <v>12</v>
      </c>
      <c r="B427" t="s">
        <v>30</v>
      </c>
      <c r="C427" t="s">
        <v>37</v>
      </c>
      <c r="D427" t="s">
        <v>42</v>
      </c>
      <c r="E427">
        <v>21</v>
      </c>
      <c r="F427" t="s">
        <v>15</v>
      </c>
      <c r="G427">
        <v>2448</v>
      </c>
      <c r="H427" t="s">
        <v>39</v>
      </c>
      <c r="I427" t="s">
        <v>40</v>
      </c>
      <c r="J427" t="s">
        <v>18</v>
      </c>
      <c r="K427">
        <v>0</v>
      </c>
    </row>
    <row r="428" spans="1:11">
      <c r="A428" t="s">
        <v>12</v>
      </c>
      <c r="B428" t="s">
        <v>30</v>
      </c>
      <c r="C428" t="s">
        <v>37</v>
      </c>
      <c r="D428" t="s">
        <v>77</v>
      </c>
      <c r="F428" t="s">
        <v>15</v>
      </c>
      <c r="G428">
        <v>2448</v>
      </c>
      <c r="H428" t="s">
        <v>39</v>
      </c>
      <c r="I428" t="s">
        <v>40</v>
      </c>
      <c r="J428" t="s">
        <v>18</v>
      </c>
      <c r="K428">
        <v>0</v>
      </c>
    </row>
    <row r="429" spans="1:11">
      <c r="A429" t="s">
        <v>12</v>
      </c>
      <c r="B429" t="s">
        <v>30</v>
      </c>
      <c r="C429" t="s">
        <v>37</v>
      </c>
      <c r="D429" t="s">
        <v>43</v>
      </c>
      <c r="E429">
        <v>12</v>
      </c>
      <c r="F429" t="s">
        <v>15</v>
      </c>
      <c r="G429">
        <v>2448</v>
      </c>
      <c r="H429" t="s">
        <v>39</v>
      </c>
      <c r="I429" t="s">
        <v>40</v>
      </c>
      <c r="J429" t="s">
        <v>18</v>
      </c>
      <c r="K429">
        <v>0</v>
      </c>
    </row>
    <row r="430" spans="1:11">
      <c r="A430" t="s">
        <v>12</v>
      </c>
      <c r="B430" t="s">
        <v>30</v>
      </c>
      <c r="C430" t="s">
        <v>37</v>
      </c>
      <c r="D430" t="s">
        <v>88</v>
      </c>
      <c r="F430" t="s">
        <v>15</v>
      </c>
      <c r="G430">
        <v>2448</v>
      </c>
      <c r="H430" t="s">
        <v>39</v>
      </c>
      <c r="I430" t="s">
        <v>40</v>
      </c>
      <c r="J430" t="s">
        <v>18</v>
      </c>
      <c r="K430">
        <v>0</v>
      </c>
    </row>
    <row r="431" spans="1:11">
      <c r="A431" t="s">
        <v>12</v>
      </c>
      <c r="B431" t="s">
        <v>30</v>
      </c>
      <c r="C431" t="s">
        <v>37</v>
      </c>
      <c r="D431" t="s">
        <v>89</v>
      </c>
      <c r="F431" t="s">
        <v>15</v>
      </c>
      <c r="G431">
        <v>2448</v>
      </c>
      <c r="H431" t="s">
        <v>39</v>
      </c>
      <c r="I431" t="s">
        <v>40</v>
      </c>
      <c r="J431" t="s">
        <v>18</v>
      </c>
      <c r="K431">
        <v>0</v>
      </c>
    </row>
    <row r="432" spans="1:11">
      <c r="A432" t="s">
        <v>12</v>
      </c>
      <c r="B432" t="s">
        <v>30</v>
      </c>
      <c r="C432" t="s">
        <v>37</v>
      </c>
      <c r="D432" t="s">
        <v>91</v>
      </c>
      <c r="F432" t="s">
        <v>15</v>
      </c>
      <c r="G432">
        <v>2448</v>
      </c>
      <c r="H432" t="s">
        <v>39</v>
      </c>
      <c r="I432" t="s">
        <v>40</v>
      </c>
      <c r="J432" t="s">
        <v>18</v>
      </c>
      <c r="K432">
        <v>0</v>
      </c>
    </row>
    <row r="433" spans="1:11">
      <c r="A433" t="s">
        <v>12</v>
      </c>
      <c r="B433" t="s">
        <v>30</v>
      </c>
      <c r="C433" t="s">
        <v>37</v>
      </c>
      <c r="D433" t="s">
        <v>44</v>
      </c>
      <c r="F433" t="s">
        <v>15</v>
      </c>
      <c r="G433">
        <v>2448</v>
      </c>
      <c r="H433" t="s">
        <v>39</v>
      </c>
      <c r="I433" t="s">
        <v>40</v>
      </c>
      <c r="J433" t="s">
        <v>18</v>
      </c>
      <c r="K433">
        <v>0</v>
      </c>
    </row>
    <row r="434" spans="1:11">
      <c r="A434" t="s">
        <v>12</v>
      </c>
      <c r="B434" t="s">
        <v>30</v>
      </c>
      <c r="C434" t="s">
        <v>37</v>
      </c>
      <c r="D434" t="s">
        <v>45</v>
      </c>
      <c r="E434">
        <v>6</v>
      </c>
      <c r="F434" t="s">
        <v>15</v>
      </c>
      <c r="G434">
        <v>2448</v>
      </c>
      <c r="H434" t="s">
        <v>39</v>
      </c>
      <c r="I434" t="s">
        <v>40</v>
      </c>
      <c r="J434" t="s">
        <v>18</v>
      </c>
      <c r="K434">
        <v>0</v>
      </c>
    </row>
    <row r="435" spans="1:11">
      <c r="A435" t="s">
        <v>12</v>
      </c>
      <c r="B435" t="s">
        <v>30</v>
      </c>
      <c r="C435" t="s">
        <v>37</v>
      </c>
      <c r="D435" t="s">
        <v>92</v>
      </c>
      <c r="F435" t="s">
        <v>15</v>
      </c>
      <c r="G435">
        <v>2448</v>
      </c>
      <c r="H435" t="s">
        <v>39</v>
      </c>
      <c r="I435" t="s">
        <v>40</v>
      </c>
      <c r="J435" t="s">
        <v>18</v>
      </c>
      <c r="K435">
        <v>0</v>
      </c>
    </row>
    <row r="436" spans="1:11">
      <c r="A436" t="s">
        <v>12</v>
      </c>
      <c r="B436" t="s">
        <v>30</v>
      </c>
      <c r="C436" t="s">
        <v>37</v>
      </c>
      <c r="D436" t="s">
        <v>93</v>
      </c>
      <c r="E436">
        <v>12</v>
      </c>
      <c r="F436" t="s">
        <v>15</v>
      </c>
      <c r="G436">
        <v>2448</v>
      </c>
      <c r="H436" t="s">
        <v>39</v>
      </c>
      <c r="I436" t="s">
        <v>40</v>
      </c>
      <c r="J436" t="s">
        <v>18</v>
      </c>
      <c r="K436">
        <v>0</v>
      </c>
    </row>
    <row r="437" spans="1:11">
      <c r="A437" t="s">
        <v>12</v>
      </c>
      <c r="B437" t="s">
        <v>30</v>
      </c>
      <c r="C437" t="s">
        <v>37</v>
      </c>
      <c r="D437" t="s">
        <v>78</v>
      </c>
      <c r="E437">
        <v>15</v>
      </c>
      <c r="F437" t="s">
        <v>15</v>
      </c>
      <c r="G437">
        <v>2448</v>
      </c>
      <c r="H437" t="s">
        <v>39</v>
      </c>
      <c r="I437" t="s">
        <v>40</v>
      </c>
      <c r="J437" t="s">
        <v>18</v>
      </c>
      <c r="K437">
        <v>0</v>
      </c>
    </row>
    <row r="438" spans="1:11">
      <c r="A438" t="s">
        <v>12</v>
      </c>
      <c r="B438" t="s">
        <v>30</v>
      </c>
      <c r="C438" t="s">
        <v>37</v>
      </c>
      <c r="D438" t="s">
        <v>94</v>
      </c>
      <c r="E438">
        <v>9</v>
      </c>
      <c r="F438" t="s">
        <v>15</v>
      </c>
      <c r="G438">
        <v>2448</v>
      </c>
      <c r="H438" t="s">
        <v>39</v>
      </c>
      <c r="I438" t="s">
        <v>40</v>
      </c>
      <c r="J438" t="s">
        <v>18</v>
      </c>
      <c r="K438">
        <v>0</v>
      </c>
    </row>
    <row r="439" spans="1:11">
      <c r="A439" t="s">
        <v>12</v>
      </c>
      <c r="B439" t="s">
        <v>30</v>
      </c>
      <c r="C439" t="s">
        <v>37</v>
      </c>
      <c r="D439" t="s">
        <v>79</v>
      </c>
      <c r="F439" t="s">
        <v>15</v>
      </c>
      <c r="G439">
        <v>2448</v>
      </c>
      <c r="H439" t="s">
        <v>39</v>
      </c>
      <c r="I439" t="s">
        <v>40</v>
      </c>
      <c r="J439" t="s">
        <v>18</v>
      </c>
      <c r="K439">
        <v>0</v>
      </c>
    </row>
    <row r="440" spans="1:11">
      <c r="A440" t="s">
        <v>12</v>
      </c>
      <c r="B440" t="s">
        <v>30</v>
      </c>
      <c r="C440" t="s">
        <v>37</v>
      </c>
      <c r="D440" t="s">
        <v>46</v>
      </c>
      <c r="E440">
        <v>12</v>
      </c>
      <c r="F440" t="s">
        <v>15</v>
      </c>
      <c r="G440">
        <v>2448</v>
      </c>
      <c r="H440" t="s">
        <v>39</v>
      </c>
      <c r="I440" t="s">
        <v>40</v>
      </c>
      <c r="J440" t="s">
        <v>18</v>
      </c>
      <c r="K440">
        <v>0</v>
      </c>
    </row>
    <row r="441" spans="1:11">
      <c r="A441" t="s">
        <v>12</v>
      </c>
      <c r="B441" t="s">
        <v>30</v>
      </c>
      <c r="C441" t="s">
        <v>37</v>
      </c>
      <c r="D441" t="s">
        <v>80</v>
      </c>
      <c r="E441">
        <v>15</v>
      </c>
      <c r="F441" t="s">
        <v>15</v>
      </c>
      <c r="G441">
        <v>2448</v>
      </c>
      <c r="H441" t="s">
        <v>39</v>
      </c>
      <c r="I441" t="s">
        <v>40</v>
      </c>
      <c r="J441" t="s">
        <v>18</v>
      </c>
      <c r="K441">
        <v>0</v>
      </c>
    </row>
    <row r="442" spans="1:11">
      <c r="A442" t="s">
        <v>12</v>
      </c>
      <c r="B442" t="s">
        <v>30</v>
      </c>
      <c r="C442" t="s">
        <v>37</v>
      </c>
      <c r="D442" t="s">
        <v>47</v>
      </c>
      <c r="E442">
        <v>6</v>
      </c>
      <c r="F442" t="s">
        <v>15</v>
      </c>
      <c r="G442">
        <v>2448</v>
      </c>
      <c r="H442" t="s">
        <v>39</v>
      </c>
      <c r="I442" t="s">
        <v>40</v>
      </c>
      <c r="J442" t="s">
        <v>18</v>
      </c>
      <c r="K442">
        <v>0</v>
      </c>
    </row>
    <row r="443" spans="1:11">
      <c r="A443" t="s">
        <v>12</v>
      </c>
      <c r="B443" t="s">
        <v>30</v>
      </c>
      <c r="C443" t="s">
        <v>95</v>
      </c>
      <c r="D443" t="s">
        <v>52</v>
      </c>
      <c r="E443">
        <v>15</v>
      </c>
      <c r="F443" t="s">
        <v>15</v>
      </c>
      <c r="G443">
        <v>2448</v>
      </c>
      <c r="H443" t="s">
        <v>39</v>
      </c>
      <c r="I443" t="s">
        <v>96</v>
      </c>
      <c r="J443" t="s">
        <v>18</v>
      </c>
      <c r="K443">
        <v>1</v>
      </c>
    </row>
    <row r="444" spans="1:11">
      <c r="A444" t="s">
        <v>12</v>
      </c>
      <c r="B444" t="s">
        <v>30</v>
      </c>
      <c r="C444" t="s">
        <v>97</v>
      </c>
      <c r="D444" t="s">
        <v>52</v>
      </c>
      <c r="E444">
        <v>2250</v>
      </c>
      <c r="F444" t="s">
        <v>15</v>
      </c>
      <c r="G444">
        <v>2448</v>
      </c>
      <c r="H444" t="s">
        <v>39</v>
      </c>
      <c r="I444" t="s">
        <v>98</v>
      </c>
      <c r="J444" t="s">
        <v>18</v>
      </c>
      <c r="K444">
        <v>1</v>
      </c>
    </row>
    <row r="445" spans="1:11">
      <c r="A445" t="s">
        <v>12</v>
      </c>
      <c r="B445" t="s">
        <v>30</v>
      </c>
      <c r="C445" t="s">
        <v>99</v>
      </c>
      <c r="D445" t="s">
        <v>52</v>
      </c>
      <c r="F445" t="s">
        <v>15</v>
      </c>
      <c r="G445">
        <v>2448</v>
      </c>
      <c r="H445" t="s">
        <v>39</v>
      </c>
      <c r="I445" t="s">
        <v>100</v>
      </c>
      <c r="J445" t="s">
        <v>18</v>
      </c>
      <c r="K445">
        <v>1</v>
      </c>
    </row>
    <row r="446" spans="1:11">
      <c r="A446" t="s">
        <v>12</v>
      </c>
      <c r="B446" t="s">
        <v>30</v>
      </c>
      <c r="C446" t="s">
        <v>103</v>
      </c>
      <c r="D446" t="s">
        <v>52</v>
      </c>
      <c r="F446" t="s">
        <v>15</v>
      </c>
      <c r="G446">
        <v>2448</v>
      </c>
      <c r="H446" t="s">
        <v>39</v>
      </c>
      <c r="I446" t="s">
        <v>104</v>
      </c>
      <c r="J446" t="s">
        <v>18</v>
      </c>
      <c r="K446">
        <v>1</v>
      </c>
    </row>
    <row r="447" spans="1:11">
      <c r="A447" t="s">
        <v>12</v>
      </c>
      <c r="B447" t="s">
        <v>30</v>
      </c>
      <c r="C447" t="s">
        <v>107</v>
      </c>
      <c r="D447" t="s">
        <v>52</v>
      </c>
      <c r="F447" t="s">
        <v>15</v>
      </c>
      <c r="G447">
        <v>2448</v>
      </c>
      <c r="H447" t="s">
        <v>39</v>
      </c>
      <c r="I447" t="s">
        <v>108</v>
      </c>
      <c r="J447" t="s">
        <v>18</v>
      </c>
      <c r="K447">
        <v>1</v>
      </c>
    </row>
    <row r="448" spans="1:11">
      <c r="A448" t="s">
        <v>12</v>
      </c>
      <c r="B448" t="s">
        <v>30</v>
      </c>
      <c r="C448" t="s">
        <v>109</v>
      </c>
      <c r="D448" t="s">
        <v>52</v>
      </c>
      <c r="F448" t="s">
        <v>15</v>
      </c>
      <c r="G448">
        <v>2448</v>
      </c>
      <c r="H448" t="s">
        <v>39</v>
      </c>
      <c r="I448" t="s">
        <v>110</v>
      </c>
      <c r="J448" t="s">
        <v>18</v>
      </c>
      <c r="K448">
        <v>1</v>
      </c>
    </row>
    <row r="449" spans="1:11">
      <c r="A449" t="s">
        <v>12</v>
      </c>
      <c r="B449" t="s">
        <v>30</v>
      </c>
      <c r="C449" t="s">
        <v>48</v>
      </c>
      <c r="D449" t="s">
        <v>49</v>
      </c>
      <c r="E449">
        <v>153</v>
      </c>
      <c r="F449" t="s">
        <v>15</v>
      </c>
      <c r="G449">
        <v>2448</v>
      </c>
      <c r="H449" t="s">
        <v>39</v>
      </c>
      <c r="I449" t="s">
        <v>50</v>
      </c>
      <c r="J449" t="s">
        <v>18</v>
      </c>
      <c r="K449">
        <v>0</v>
      </c>
    </row>
    <row r="450" spans="1:11">
      <c r="A450" t="s">
        <v>12</v>
      </c>
      <c r="B450" t="s">
        <v>30</v>
      </c>
      <c r="C450" t="s">
        <v>48</v>
      </c>
      <c r="D450" t="s">
        <v>111</v>
      </c>
      <c r="F450" t="s">
        <v>15</v>
      </c>
      <c r="G450">
        <v>2448</v>
      </c>
      <c r="H450" t="s">
        <v>39</v>
      </c>
      <c r="I450" t="s">
        <v>50</v>
      </c>
      <c r="J450" t="s">
        <v>18</v>
      </c>
      <c r="K450">
        <v>0</v>
      </c>
    </row>
    <row r="451" spans="1:11">
      <c r="A451" t="s">
        <v>12</v>
      </c>
      <c r="B451" t="s">
        <v>30</v>
      </c>
      <c r="C451" t="s">
        <v>48</v>
      </c>
      <c r="D451" t="s">
        <v>112</v>
      </c>
      <c r="E451">
        <v>6</v>
      </c>
      <c r="F451" t="s">
        <v>15</v>
      </c>
      <c r="G451">
        <v>2448</v>
      </c>
      <c r="H451" t="s">
        <v>39</v>
      </c>
      <c r="I451" t="s">
        <v>50</v>
      </c>
      <c r="J451" t="s">
        <v>18</v>
      </c>
      <c r="K451">
        <v>0</v>
      </c>
    </row>
    <row r="452" spans="1:11">
      <c r="A452" t="s">
        <v>12</v>
      </c>
      <c r="B452" t="s">
        <v>30</v>
      </c>
      <c r="C452" t="s">
        <v>48</v>
      </c>
      <c r="D452" t="s">
        <v>113</v>
      </c>
      <c r="E452">
        <v>2283</v>
      </c>
      <c r="F452" t="s">
        <v>15</v>
      </c>
      <c r="G452">
        <v>2448</v>
      </c>
      <c r="H452" t="s">
        <v>39</v>
      </c>
      <c r="I452" t="s">
        <v>50</v>
      </c>
      <c r="J452" t="s">
        <v>18</v>
      </c>
      <c r="K452">
        <v>0</v>
      </c>
    </row>
    <row r="453" spans="1:11">
      <c r="A453" t="s">
        <v>12</v>
      </c>
      <c r="B453" t="s">
        <v>30</v>
      </c>
      <c r="C453" t="s">
        <v>51</v>
      </c>
      <c r="D453" t="s">
        <v>52</v>
      </c>
      <c r="E453">
        <v>759</v>
      </c>
      <c r="F453" t="s">
        <v>15</v>
      </c>
      <c r="G453">
        <v>2448</v>
      </c>
      <c r="H453" t="s">
        <v>39</v>
      </c>
      <c r="I453" t="s">
        <v>53</v>
      </c>
      <c r="J453" t="s">
        <v>18</v>
      </c>
      <c r="K453">
        <v>1</v>
      </c>
    </row>
    <row r="454" spans="1:11">
      <c r="A454" t="s">
        <v>12</v>
      </c>
      <c r="B454" t="s">
        <v>30</v>
      </c>
      <c r="C454" t="s">
        <v>54</v>
      </c>
      <c r="D454" t="s">
        <v>52</v>
      </c>
      <c r="E454">
        <v>765</v>
      </c>
      <c r="F454" t="s">
        <v>15</v>
      </c>
      <c r="G454">
        <v>2448</v>
      </c>
      <c r="H454" t="s">
        <v>39</v>
      </c>
      <c r="I454" t="s">
        <v>55</v>
      </c>
      <c r="J454" t="s">
        <v>18</v>
      </c>
      <c r="K454">
        <v>1</v>
      </c>
    </row>
    <row r="455" spans="1:11">
      <c r="A455" t="s">
        <v>12</v>
      </c>
      <c r="B455" t="s">
        <v>30</v>
      </c>
      <c r="C455" t="s">
        <v>56</v>
      </c>
      <c r="D455" t="s">
        <v>52</v>
      </c>
      <c r="E455">
        <v>840</v>
      </c>
      <c r="F455" t="s">
        <v>15</v>
      </c>
      <c r="G455">
        <v>2448</v>
      </c>
      <c r="H455" t="s">
        <v>39</v>
      </c>
      <c r="I455" t="s">
        <v>57</v>
      </c>
      <c r="J455" t="s">
        <v>18</v>
      </c>
      <c r="K455">
        <v>1</v>
      </c>
    </row>
    <row r="456" spans="1:11">
      <c r="A456" t="s">
        <v>12</v>
      </c>
      <c r="B456" t="s">
        <v>30</v>
      </c>
      <c r="C456" t="s">
        <v>114</v>
      </c>
      <c r="D456" t="s">
        <v>52</v>
      </c>
      <c r="F456" t="s">
        <v>15</v>
      </c>
      <c r="G456">
        <v>2448</v>
      </c>
      <c r="H456" t="s">
        <v>39</v>
      </c>
      <c r="I456" t="s">
        <v>115</v>
      </c>
      <c r="J456" t="s">
        <v>18</v>
      </c>
      <c r="K456">
        <v>1</v>
      </c>
    </row>
    <row r="457" spans="1:11">
      <c r="A457" t="s">
        <v>12</v>
      </c>
      <c r="B457" t="s">
        <v>30</v>
      </c>
      <c r="C457" t="s">
        <v>118</v>
      </c>
      <c r="D457" t="s">
        <v>52</v>
      </c>
      <c r="F457" t="s">
        <v>15</v>
      </c>
      <c r="G457">
        <v>2448</v>
      </c>
      <c r="H457" t="s">
        <v>39</v>
      </c>
      <c r="I457" t="s">
        <v>119</v>
      </c>
      <c r="J457" t="s">
        <v>18</v>
      </c>
      <c r="K457">
        <v>1</v>
      </c>
    </row>
    <row r="458" spans="1:11">
      <c r="A458" t="s">
        <v>12</v>
      </c>
      <c r="B458" t="s">
        <v>30</v>
      </c>
      <c r="C458" t="s">
        <v>120</v>
      </c>
      <c r="D458" t="s">
        <v>52</v>
      </c>
      <c r="F458" t="s">
        <v>15</v>
      </c>
      <c r="G458">
        <v>2448</v>
      </c>
      <c r="H458" t="s">
        <v>39</v>
      </c>
      <c r="I458" t="s">
        <v>121</v>
      </c>
      <c r="J458" t="s">
        <v>18</v>
      </c>
      <c r="K458">
        <v>1</v>
      </c>
    </row>
    <row r="459" spans="1:11">
      <c r="A459" t="s">
        <v>12</v>
      </c>
      <c r="B459" t="s">
        <v>30</v>
      </c>
      <c r="C459" t="s">
        <v>122</v>
      </c>
      <c r="D459" t="s">
        <v>52</v>
      </c>
      <c r="F459" t="s">
        <v>15</v>
      </c>
      <c r="G459">
        <v>2448</v>
      </c>
      <c r="H459" t="s">
        <v>39</v>
      </c>
      <c r="I459" t="s">
        <v>123</v>
      </c>
      <c r="J459" t="s">
        <v>18</v>
      </c>
      <c r="K459">
        <v>1</v>
      </c>
    </row>
    <row r="460" spans="1:11">
      <c r="A460" t="s">
        <v>12</v>
      </c>
      <c r="B460" t="s">
        <v>30</v>
      </c>
      <c r="C460" t="s">
        <v>58</v>
      </c>
      <c r="D460" t="s">
        <v>81</v>
      </c>
      <c r="E460">
        <v>693</v>
      </c>
      <c r="F460" t="s">
        <v>15</v>
      </c>
      <c r="G460">
        <v>2448</v>
      </c>
      <c r="H460" t="s">
        <v>39</v>
      </c>
      <c r="I460" t="s">
        <v>60</v>
      </c>
      <c r="J460" t="s">
        <v>18</v>
      </c>
      <c r="K460">
        <v>0</v>
      </c>
    </row>
    <row r="461" spans="1:11">
      <c r="A461" t="s">
        <v>12</v>
      </c>
      <c r="B461" t="s">
        <v>30</v>
      </c>
      <c r="C461" t="s">
        <v>58</v>
      </c>
      <c r="D461" t="s">
        <v>126</v>
      </c>
      <c r="E461">
        <v>693</v>
      </c>
      <c r="F461" t="s">
        <v>15</v>
      </c>
      <c r="G461">
        <v>2448</v>
      </c>
      <c r="H461" t="s">
        <v>39</v>
      </c>
      <c r="I461" t="s">
        <v>60</v>
      </c>
      <c r="J461" t="s">
        <v>18</v>
      </c>
      <c r="K461">
        <v>0</v>
      </c>
    </row>
    <row r="462" spans="1:11">
      <c r="A462" t="s">
        <v>12</v>
      </c>
      <c r="B462" t="s">
        <v>30</v>
      </c>
      <c r="C462" t="s">
        <v>58</v>
      </c>
      <c r="D462" t="s">
        <v>127</v>
      </c>
      <c r="E462">
        <v>189</v>
      </c>
      <c r="F462" t="s">
        <v>15</v>
      </c>
      <c r="G462">
        <v>2448</v>
      </c>
      <c r="H462" t="s">
        <v>39</v>
      </c>
      <c r="I462" t="s">
        <v>60</v>
      </c>
      <c r="J462" t="s">
        <v>18</v>
      </c>
      <c r="K462">
        <v>0</v>
      </c>
    </row>
    <row r="463" spans="1:11">
      <c r="A463" t="s">
        <v>12</v>
      </c>
      <c r="B463" t="s">
        <v>30</v>
      </c>
      <c r="C463" t="s">
        <v>58</v>
      </c>
      <c r="D463" t="s">
        <v>59</v>
      </c>
      <c r="E463">
        <v>183</v>
      </c>
      <c r="F463" t="s">
        <v>15</v>
      </c>
      <c r="G463">
        <v>2448</v>
      </c>
      <c r="H463" t="s">
        <v>39</v>
      </c>
      <c r="I463" t="s">
        <v>60</v>
      </c>
      <c r="J463" t="s">
        <v>18</v>
      </c>
      <c r="K463">
        <v>0</v>
      </c>
    </row>
    <row r="464" spans="1:11">
      <c r="A464" t="s">
        <v>12</v>
      </c>
      <c r="B464" t="s">
        <v>30</v>
      </c>
      <c r="C464" t="s">
        <v>58</v>
      </c>
      <c r="D464" t="s">
        <v>82</v>
      </c>
      <c r="E464">
        <v>690</v>
      </c>
      <c r="F464" t="s">
        <v>15</v>
      </c>
      <c r="G464">
        <v>2448</v>
      </c>
      <c r="H464" t="s">
        <v>39</v>
      </c>
      <c r="I464" t="s">
        <v>60</v>
      </c>
      <c r="J464" t="s">
        <v>18</v>
      </c>
      <c r="K464">
        <v>0</v>
      </c>
    </row>
    <row r="465" spans="1:11">
      <c r="A465" t="s">
        <v>12</v>
      </c>
      <c r="B465" t="s">
        <v>30</v>
      </c>
      <c r="C465" t="s">
        <v>83</v>
      </c>
      <c r="D465" t="s">
        <v>52</v>
      </c>
      <c r="E465">
        <v>336</v>
      </c>
      <c r="F465" t="s">
        <v>15</v>
      </c>
      <c r="G465">
        <v>2448</v>
      </c>
      <c r="H465" t="s">
        <v>39</v>
      </c>
      <c r="I465" t="s">
        <v>85</v>
      </c>
      <c r="J465" t="s">
        <v>18</v>
      </c>
      <c r="K465">
        <v>0</v>
      </c>
    </row>
    <row r="466" spans="1:11">
      <c r="A466" t="s">
        <v>12</v>
      </c>
      <c r="B466" t="s">
        <v>30</v>
      </c>
      <c r="C466" t="s">
        <v>83</v>
      </c>
      <c r="D466" t="s">
        <v>186</v>
      </c>
      <c r="E466">
        <v>6</v>
      </c>
      <c r="F466" t="s">
        <v>15</v>
      </c>
      <c r="G466">
        <v>2448</v>
      </c>
      <c r="H466" t="s">
        <v>39</v>
      </c>
      <c r="I466" t="s">
        <v>85</v>
      </c>
      <c r="J466" t="s">
        <v>18</v>
      </c>
      <c r="K466">
        <v>0</v>
      </c>
    </row>
    <row r="467" spans="1:11">
      <c r="A467" t="s">
        <v>12</v>
      </c>
      <c r="B467" t="s">
        <v>30</v>
      </c>
      <c r="C467" t="s">
        <v>83</v>
      </c>
      <c r="D467" t="s">
        <v>84</v>
      </c>
      <c r="E467">
        <v>159</v>
      </c>
      <c r="F467" t="s">
        <v>15</v>
      </c>
      <c r="G467">
        <v>2448</v>
      </c>
      <c r="H467" t="s">
        <v>39</v>
      </c>
      <c r="I467" t="s">
        <v>85</v>
      </c>
      <c r="J467" t="s">
        <v>18</v>
      </c>
      <c r="K467">
        <v>0</v>
      </c>
    </row>
    <row r="468" spans="1:11">
      <c r="A468" t="s">
        <v>12</v>
      </c>
      <c r="B468" t="s">
        <v>30</v>
      </c>
      <c r="C468" t="s">
        <v>83</v>
      </c>
      <c r="D468" t="s">
        <v>128</v>
      </c>
      <c r="E468">
        <v>201</v>
      </c>
      <c r="F468" t="s">
        <v>15</v>
      </c>
      <c r="G468">
        <v>2448</v>
      </c>
      <c r="H468" t="s">
        <v>39</v>
      </c>
      <c r="I468" t="s">
        <v>85</v>
      </c>
      <c r="J468" t="s">
        <v>18</v>
      </c>
      <c r="K468">
        <v>0</v>
      </c>
    </row>
    <row r="469" spans="1:11">
      <c r="A469" t="s">
        <v>12</v>
      </c>
      <c r="B469" t="s">
        <v>30</v>
      </c>
      <c r="C469" t="s">
        <v>83</v>
      </c>
      <c r="D469" t="s">
        <v>129</v>
      </c>
      <c r="E469">
        <v>468</v>
      </c>
      <c r="F469" t="s">
        <v>15</v>
      </c>
      <c r="G469">
        <v>2448</v>
      </c>
      <c r="H469" t="s">
        <v>39</v>
      </c>
      <c r="I469" t="s">
        <v>85</v>
      </c>
      <c r="J469" t="s">
        <v>18</v>
      </c>
      <c r="K469">
        <v>0</v>
      </c>
    </row>
    <row r="470" spans="1:11">
      <c r="A470" t="s">
        <v>12</v>
      </c>
      <c r="B470" t="s">
        <v>30</v>
      </c>
      <c r="C470" t="s">
        <v>83</v>
      </c>
      <c r="D470" t="s">
        <v>130</v>
      </c>
      <c r="E470">
        <v>123</v>
      </c>
      <c r="F470" t="s">
        <v>15</v>
      </c>
      <c r="G470">
        <v>2448</v>
      </c>
      <c r="H470" t="s">
        <v>39</v>
      </c>
      <c r="I470" t="s">
        <v>85</v>
      </c>
      <c r="J470" t="s">
        <v>18</v>
      </c>
      <c r="K470">
        <v>0</v>
      </c>
    </row>
    <row r="471" spans="1:11">
      <c r="A471" t="s">
        <v>12</v>
      </c>
      <c r="B471" t="s">
        <v>30</v>
      </c>
      <c r="C471" t="s">
        <v>83</v>
      </c>
      <c r="D471" t="s">
        <v>131</v>
      </c>
      <c r="E471">
        <v>105</v>
      </c>
      <c r="F471" t="s">
        <v>15</v>
      </c>
      <c r="G471">
        <v>2448</v>
      </c>
      <c r="H471" t="s">
        <v>39</v>
      </c>
      <c r="I471" t="s">
        <v>85</v>
      </c>
      <c r="J471" t="s">
        <v>18</v>
      </c>
      <c r="K471">
        <v>0</v>
      </c>
    </row>
    <row r="472" spans="1:11">
      <c r="A472" t="s">
        <v>12</v>
      </c>
      <c r="B472" t="s">
        <v>30</v>
      </c>
      <c r="C472" t="s">
        <v>83</v>
      </c>
      <c r="D472" t="s">
        <v>132</v>
      </c>
      <c r="E472">
        <v>111</v>
      </c>
      <c r="F472" t="s">
        <v>15</v>
      </c>
      <c r="G472">
        <v>2448</v>
      </c>
      <c r="H472" t="s">
        <v>39</v>
      </c>
      <c r="I472" t="s">
        <v>85</v>
      </c>
      <c r="J472" t="s">
        <v>18</v>
      </c>
      <c r="K472">
        <v>0</v>
      </c>
    </row>
    <row r="473" spans="1:11">
      <c r="A473" t="s">
        <v>12</v>
      </c>
      <c r="B473" t="s">
        <v>30</v>
      </c>
      <c r="C473" t="s">
        <v>83</v>
      </c>
      <c r="D473" t="s">
        <v>133</v>
      </c>
      <c r="E473">
        <v>42</v>
      </c>
      <c r="F473" t="s">
        <v>15</v>
      </c>
      <c r="G473">
        <v>2448</v>
      </c>
      <c r="H473" t="s">
        <v>39</v>
      </c>
      <c r="I473" t="s">
        <v>85</v>
      </c>
      <c r="J473" t="s">
        <v>18</v>
      </c>
      <c r="K473">
        <v>0</v>
      </c>
    </row>
    <row r="474" spans="1:11">
      <c r="A474" t="s">
        <v>12</v>
      </c>
      <c r="B474" t="s">
        <v>30</v>
      </c>
      <c r="C474" t="s">
        <v>83</v>
      </c>
      <c r="D474" t="s">
        <v>134</v>
      </c>
      <c r="E474">
        <v>30</v>
      </c>
      <c r="F474" t="s">
        <v>15</v>
      </c>
      <c r="G474">
        <v>2448</v>
      </c>
      <c r="H474" t="s">
        <v>39</v>
      </c>
      <c r="I474" t="s">
        <v>85</v>
      </c>
      <c r="J474" t="s">
        <v>18</v>
      </c>
      <c r="K474">
        <v>0</v>
      </c>
    </row>
    <row r="475" spans="1:11">
      <c r="A475" t="s">
        <v>12</v>
      </c>
      <c r="B475" t="s">
        <v>30</v>
      </c>
      <c r="C475" t="s">
        <v>61</v>
      </c>
      <c r="D475" t="s">
        <v>52</v>
      </c>
      <c r="F475" t="s">
        <v>15</v>
      </c>
      <c r="G475">
        <v>2448</v>
      </c>
      <c r="H475" t="s">
        <v>39</v>
      </c>
      <c r="I475" t="s">
        <v>62</v>
      </c>
      <c r="J475" t="s">
        <v>18</v>
      </c>
      <c r="K475">
        <v>1</v>
      </c>
    </row>
    <row r="476" spans="1:11">
      <c r="A476" t="s">
        <v>12</v>
      </c>
      <c r="B476" t="s">
        <v>30</v>
      </c>
      <c r="C476" t="s">
        <v>63</v>
      </c>
      <c r="D476" t="s">
        <v>52</v>
      </c>
      <c r="E476">
        <v>36</v>
      </c>
      <c r="F476" t="s">
        <v>15</v>
      </c>
      <c r="G476">
        <v>2448</v>
      </c>
      <c r="H476" t="s">
        <v>39</v>
      </c>
      <c r="I476" t="s">
        <v>64</v>
      </c>
      <c r="J476" t="s">
        <v>18</v>
      </c>
      <c r="K476">
        <v>1</v>
      </c>
    </row>
    <row r="477" spans="1:11">
      <c r="A477" t="s">
        <v>12</v>
      </c>
      <c r="B477" t="s">
        <v>30</v>
      </c>
      <c r="C477" t="s">
        <v>65</v>
      </c>
      <c r="D477" t="s">
        <v>52</v>
      </c>
      <c r="E477">
        <v>12</v>
      </c>
      <c r="F477" t="s">
        <v>15</v>
      </c>
      <c r="G477">
        <v>2448</v>
      </c>
      <c r="H477" t="s">
        <v>39</v>
      </c>
      <c r="I477" t="s">
        <v>66</v>
      </c>
      <c r="J477" t="s">
        <v>18</v>
      </c>
      <c r="K477">
        <v>1</v>
      </c>
    </row>
    <row r="478" spans="1:11">
      <c r="A478" t="s">
        <v>12</v>
      </c>
      <c r="B478" t="s">
        <v>30</v>
      </c>
      <c r="C478" t="s">
        <v>135</v>
      </c>
      <c r="D478" t="s">
        <v>52</v>
      </c>
      <c r="F478" t="s">
        <v>15</v>
      </c>
      <c r="G478">
        <v>2448</v>
      </c>
      <c r="H478" t="s">
        <v>39</v>
      </c>
      <c r="I478" t="s">
        <v>136</v>
      </c>
      <c r="J478" t="s">
        <v>18</v>
      </c>
      <c r="K478">
        <v>1</v>
      </c>
    </row>
    <row r="479" spans="1:11">
      <c r="A479" t="s">
        <v>12</v>
      </c>
      <c r="B479" t="s">
        <v>30</v>
      </c>
      <c r="C479" t="s">
        <v>137</v>
      </c>
      <c r="D479" t="s">
        <v>52</v>
      </c>
      <c r="F479" t="s">
        <v>15</v>
      </c>
      <c r="G479">
        <v>2448</v>
      </c>
      <c r="H479" t="s">
        <v>39</v>
      </c>
      <c r="I479" t="s">
        <v>138</v>
      </c>
      <c r="J479" t="s">
        <v>18</v>
      </c>
      <c r="K479">
        <v>1</v>
      </c>
    </row>
    <row r="480" spans="1:11">
      <c r="A480" t="s">
        <v>12</v>
      </c>
      <c r="B480" t="s">
        <v>30</v>
      </c>
      <c r="C480" t="s">
        <v>139</v>
      </c>
      <c r="D480" t="s">
        <v>140</v>
      </c>
      <c r="F480" t="s">
        <v>15</v>
      </c>
      <c r="G480">
        <v>2448</v>
      </c>
      <c r="H480" t="s">
        <v>39</v>
      </c>
      <c r="I480" t="s">
        <v>141</v>
      </c>
      <c r="J480" t="s">
        <v>18</v>
      </c>
      <c r="K480">
        <v>0</v>
      </c>
    </row>
    <row r="481" spans="1:11">
      <c r="A481" t="s">
        <v>12</v>
      </c>
      <c r="B481" t="s">
        <v>30</v>
      </c>
      <c r="C481" t="s">
        <v>139</v>
      </c>
      <c r="D481" t="s">
        <v>145</v>
      </c>
      <c r="F481" t="s">
        <v>15</v>
      </c>
      <c r="G481">
        <v>2448</v>
      </c>
      <c r="H481" t="s">
        <v>39</v>
      </c>
      <c r="I481" t="s">
        <v>141</v>
      </c>
      <c r="J481" t="s">
        <v>18</v>
      </c>
      <c r="K481">
        <v>0</v>
      </c>
    </row>
    <row r="482" spans="1:11">
      <c r="A482" t="s">
        <v>12</v>
      </c>
      <c r="B482" t="s">
        <v>30</v>
      </c>
      <c r="C482" t="s">
        <v>139</v>
      </c>
      <c r="D482" t="s">
        <v>152</v>
      </c>
      <c r="F482" t="s">
        <v>15</v>
      </c>
      <c r="G482">
        <v>2448</v>
      </c>
      <c r="H482" t="s">
        <v>39</v>
      </c>
      <c r="I482" t="s">
        <v>141</v>
      </c>
      <c r="J482" t="s">
        <v>18</v>
      </c>
      <c r="K482">
        <v>0</v>
      </c>
    </row>
    <row r="483" spans="1:11">
      <c r="A483" t="s">
        <v>12</v>
      </c>
      <c r="B483" t="s">
        <v>30</v>
      </c>
      <c r="C483" t="s">
        <v>139</v>
      </c>
      <c r="D483" t="s">
        <v>153</v>
      </c>
      <c r="F483" t="s">
        <v>15</v>
      </c>
      <c r="G483">
        <v>2448</v>
      </c>
      <c r="H483" t="s">
        <v>39</v>
      </c>
      <c r="I483" t="s">
        <v>141</v>
      </c>
      <c r="J483" t="s">
        <v>18</v>
      </c>
      <c r="K483">
        <v>0</v>
      </c>
    </row>
    <row r="484" spans="1:11">
      <c r="A484" t="s">
        <v>12</v>
      </c>
      <c r="B484" t="s">
        <v>30</v>
      </c>
      <c r="C484" t="s">
        <v>67</v>
      </c>
      <c r="D484" t="s">
        <v>52</v>
      </c>
      <c r="E484">
        <v>12</v>
      </c>
      <c r="F484" t="s">
        <v>15</v>
      </c>
      <c r="G484">
        <v>2448</v>
      </c>
      <c r="H484" t="s">
        <v>39</v>
      </c>
      <c r="I484" t="s">
        <v>68</v>
      </c>
      <c r="J484" t="s">
        <v>18</v>
      </c>
      <c r="K484">
        <v>1</v>
      </c>
    </row>
    <row r="485" spans="1:11">
      <c r="A485" t="s">
        <v>12</v>
      </c>
      <c r="B485" t="s">
        <v>30</v>
      </c>
      <c r="C485" t="s">
        <v>187</v>
      </c>
      <c r="D485" t="s">
        <v>52</v>
      </c>
      <c r="E485">
        <v>2253</v>
      </c>
      <c r="F485" t="s">
        <v>15</v>
      </c>
      <c r="G485">
        <v>2448</v>
      </c>
      <c r="H485" t="s">
        <v>39</v>
      </c>
      <c r="I485" t="s">
        <v>188</v>
      </c>
      <c r="J485" t="s">
        <v>18</v>
      </c>
      <c r="K485">
        <v>1</v>
      </c>
    </row>
    <row r="486" spans="1:11">
      <c r="A486" t="s">
        <v>12</v>
      </c>
      <c r="B486" t="s">
        <v>30</v>
      </c>
      <c r="C486" t="s">
        <v>189</v>
      </c>
      <c r="D486" t="s">
        <v>52</v>
      </c>
      <c r="E486">
        <v>2226</v>
      </c>
      <c r="F486" t="s">
        <v>15</v>
      </c>
      <c r="G486">
        <v>2448</v>
      </c>
      <c r="H486" t="s">
        <v>39</v>
      </c>
      <c r="I486" t="s">
        <v>190</v>
      </c>
      <c r="J486" t="s">
        <v>18</v>
      </c>
      <c r="K486">
        <v>1</v>
      </c>
    </row>
    <row r="487" spans="1:11">
      <c r="A487" t="s">
        <v>12</v>
      </c>
      <c r="B487" t="s">
        <v>30</v>
      </c>
      <c r="C487" t="s">
        <v>154</v>
      </c>
      <c r="D487" t="s">
        <v>52</v>
      </c>
      <c r="F487" t="s">
        <v>15</v>
      </c>
      <c r="G487">
        <v>2448</v>
      </c>
      <c r="H487" t="s">
        <v>39</v>
      </c>
      <c r="I487" t="s">
        <v>155</v>
      </c>
      <c r="J487" t="s">
        <v>18</v>
      </c>
      <c r="K487">
        <v>1</v>
      </c>
    </row>
    <row r="488" spans="1:11">
      <c r="A488" t="s">
        <v>12</v>
      </c>
      <c r="B488" t="s">
        <v>30</v>
      </c>
      <c r="C488" t="s">
        <v>71</v>
      </c>
      <c r="D488" t="s">
        <v>52</v>
      </c>
      <c r="E488">
        <v>33</v>
      </c>
      <c r="F488" t="s">
        <v>15</v>
      </c>
      <c r="G488">
        <v>2448</v>
      </c>
      <c r="H488" t="s">
        <v>39</v>
      </c>
      <c r="I488" t="s">
        <v>72</v>
      </c>
      <c r="J488" t="s">
        <v>18</v>
      </c>
      <c r="K488">
        <v>1</v>
      </c>
    </row>
    <row r="489" spans="1:11">
      <c r="A489" t="s">
        <v>12</v>
      </c>
      <c r="B489" t="s">
        <v>30</v>
      </c>
      <c r="C489" t="s">
        <v>166</v>
      </c>
      <c r="D489" t="s">
        <v>52</v>
      </c>
      <c r="E489">
        <v>27</v>
      </c>
      <c r="F489" t="s">
        <v>15</v>
      </c>
      <c r="G489">
        <v>2448</v>
      </c>
      <c r="H489" t="s">
        <v>39</v>
      </c>
      <c r="I489" t="s">
        <v>167</v>
      </c>
      <c r="J489" t="s">
        <v>18</v>
      </c>
      <c r="K489">
        <v>1</v>
      </c>
    </row>
    <row r="490" spans="1:11">
      <c r="A490" t="s">
        <v>12</v>
      </c>
      <c r="B490" t="s">
        <v>30</v>
      </c>
      <c r="C490" t="s">
        <v>168</v>
      </c>
      <c r="D490" t="s">
        <v>52</v>
      </c>
      <c r="E490">
        <v>6</v>
      </c>
      <c r="F490" t="s">
        <v>15</v>
      </c>
      <c r="G490">
        <v>2448</v>
      </c>
      <c r="H490" t="s">
        <v>39</v>
      </c>
      <c r="I490" t="s">
        <v>169</v>
      </c>
      <c r="J490" t="s">
        <v>18</v>
      </c>
      <c r="K490">
        <v>1</v>
      </c>
    </row>
    <row r="491" spans="1:11">
      <c r="A491" t="s">
        <v>12</v>
      </c>
      <c r="B491" t="s">
        <v>30</v>
      </c>
      <c r="C491" t="s">
        <v>172</v>
      </c>
      <c r="D491" t="s">
        <v>52</v>
      </c>
      <c r="E491">
        <v>123</v>
      </c>
      <c r="F491" t="s">
        <v>15</v>
      </c>
      <c r="G491">
        <v>2448</v>
      </c>
      <c r="H491" t="s">
        <v>39</v>
      </c>
      <c r="I491" t="s">
        <v>173</v>
      </c>
      <c r="J491" t="s">
        <v>18</v>
      </c>
      <c r="K491">
        <v>1</v>
      </c>
    </row>
    <row r="492" spans="1:11">
      <c r="A492" t="s">
        <v>12</v>
      </c>
      <c r="B492" t="s">
        <v>30</v>
      </c>
      <c r="C492" t="s">
        <v>174</v>
      </c>
      <c r="D492" t="s">
        <v>52</v>
      </c>
      <c r="E492">
        <v>1680</v>
      </c>
      <c r="F492" t="s">
        <v>15</v>
      </c>
      <c r="G492">
        <v>2448</v>
      </c>
      <c r="H492" t="s">
        <v>39</v>
      </c>
      <c r="I492" t="s">
        <v>175</v>
      </c>
      <c r="J492" t="s">
        <v>18</v>
      </c>
      <c r="K492">
        <v>1</v>
      </c>
    </row>
    <row r="493" spans="1:11">
      <c r="A493" t="s">
        <v>12</v>
      </c>
      <c r="B493" t="s">
        <v>30</v>
      </c>
      <c r="C493" t="s">
        <v>176</v>
      </c>
      <c r="D493" t="s">
        <v>52</v>
      </c>
      <c r="F493" t="s">
        <v>15</v>
      </c>
      <c r="G493">
        <v>2448</v>
      </c>
      <c r="H493" t="s">
        <v>39</v>
      </c>
      <c r="I493" t="s">
        <v>177</v>
      </c>
      <c r="J493" t="s">
        <v>18</v>
      </c>
      <c r="K493">
        <v>1</v>
      </c>
    </row>
    <row r="494" spans="1:11">
      <c r="A494" t="s">
        <v>12</v>
      </c>
      <c r="B494" t="s">
        <v>30</v>
      </c>
      <c r="C494" t="s">
        <v>178</v>
      </c>
      <c r="D494" t="s">
        <v>52</v>
      </c>
      <c r="E494">
        <v>429</v>
      </c>
      <c r="F494" t="s">
        <v>15</v>
      </c>
      <c r="G494">
        <v>2448</v>
      </c>
      <c r="H494" t="s">
        <v>39</v>
      </c>
      <c r="I494" t="s">
        <v>179</v>
      </c>
      <c r="J494" t="s">
        <v>18</v>
      </c>
      <c r="K494">
        <v>1</v>
      </c>
    </row>
    <row r="495" spans="1:11">
      <c r="A495" t="s">
        <v>12</v>
      </c>
      <c r="B495" t="s">
        <v>30</v>
      </c>
      <c r="C495" t="s">
        <v>180</v>
      </c>
      <c r="D495" t="s">
        <v>52</v>
      </c>
      <c r="E495">
        <v>1554</v>
      </c>
      <c r="F495" t="s">
        <v>15</v>
      </c>
      <c r="G495">
        <v>2448</v>
      </c>
      <c r="H495" t="s">
        <v>39</v>
      </c>
      <c r="I495" t="s">
        <v>181</v>
      </c>
      <c r="J495" t="s">
        <v>18</v>
      </c>
      <c r="K495">
        <v>1</v>
      </c>
    </row>
    <row r="496" spans="1:11">
      <c r="A496" t="s">
        <v>12</v>
      </c>
      <c r="B496" t="s">
        <v>30</v>
      </c>
      <c r="C496" t="s">
        <v>73</v>
      </c>
      <c r="D496" t="s">
        <v>52</v>
      </c>
      <c r="E496">
        <v>39</v>
      </c>
      <c r="F496" t="s">
        <v>15</v>
      </c>
      <c r="G496">
        <v>2448</v>
      </c>
      <c r="H496" t="s">
        <v>39</v>
      </c>
      <c r="I496" t="s">
        <v>74</v>
      </c>
      <c r="J496" t="s">
        <v>18</v>
      </c>
      <c r="K496">
        <v>1</v>
      </c>
    </row>
    <row r="497" spans="1:11">
      <c r="A497" t="s">
        <v>12</v>
      </c>
      <c r="B497" t="s">
        <v>30</v>
      </c>
      <c r="C497" t="s">
        <v>75</v>
      </c>
      <c r="D497" t="s">
        <v>52</v>
      </c>
      <c r="E497">
        <v>12</v>
      </c>
      <c r="F497" t="s">
        <v>15</v>
      </c>
      <c r="G497">
        <v>2448</v>
      </c>
      <c r="H497" t="s">
        <v>39</v>
      </c>
      <c r="I497" t="s">
        <v>76</v>
      </c>
      <c r="J497" t="s">
        <v>18</v>
      </c>
      <c r="K497">
        <v>1</v>
      </c>
    </row>
    <row r="498" spans="1:11">
      <c r="A498" t="s">
        <v>12</v>
      </c>
      <c r="B498" t="s">
        <v>30</v>
      </c>
      <c r="C498" t="s">
        <v>37</v>
      </c>
      <c r="D498" t="s">
        <v>38</v>
      </c>
      <c r="E498">
        <v>21</v>
      </c>
      <c r="F498" t="s">
        <v>15</v>
      </c>
      <c r="G498">
        <v>2613</v>
      </c>
      <c r="H498" t="s">
        <v>39</v>
      </c>
      <c r="I498" t="s">
        <v>40</v>
      </c>
      <c r="J498" t="s">
        <v>21</v>
      </c>
      <c r="K498">
        <v>0</v>
      </c>
    </row>
    <row r="499" spans="1:11">
      <c r="A499" t="s">
        <v>12</v>
      </c>
      <c r="B499" t="s">
        <v>30</v>
      </c>
      <c r="C499" t="s">
        <v>37</v>
      </c>
      <c r="D499" t="s">
        <v>41</v>
      </c>
      <c r="E499">
        <v>6</v>
      </c>
      <c r="F499" t="s">
        <v>15</v>
      </c>
      <c r="G499">
        <v>2613</v>
      </c>
      <c r="H499" t="s">
        <v>39</v>
      </c>
      <c r="I499" t="s">
        <v>40</v>
      </c>
      <c r="J499" t="s">
        <v>21</v>
      </c>
      <c r="K499">
        <v>0</v>
      </c>
    </row>
    <row r="500" spans="1:11">
      <c r="A500" t="s">
        <v>12</v>
      </c>
      <c r="B500" t="s">
        <v>30</v>
      </c>
      <c r="C500" t="s">
        <v>37</v>
      </c>
      <c r="D500" t="s">
        <v>42</v>
      </c>
      <c r="E500">
        <v>15</v>
      </c>
      <c r="F500" t="s">
        <v>15</v>
      </c>
      <c r="G500">
        <v>2613</v>
      </c>
      <c r="H500" t="s">
        <v>39</v>
      </c>
      <c r="I500" t="s">
        <v>40</v>
      </c>
      <c r="J500" t="s">
        <v>21</v>
      </c>
      <c r="K500">
        <v>0</v>
      </c>
    </row>
    <row r="501" spans="1:11">
      <c r="A501" t="s">
        <v>12</v>
      </c>
      <c r="B501" t="s">
        <v>30</v>
      </c>
      <c r="C501" t="s">
        <v>37</v>
      </c>
      <c r="D501" t="s">
        <v>77</v>
      </c>
      <c r="F501" t="s">
        <v>15</v>
      </c>
      <c r="G501">
        <v>2613</v>
      </c>
      <c r="H501" t="s">
        <v>39</v>
      </c>
      <c r="I501" t="s">
        <v>40</v>
      </c>
      <c r="J501" t="s">
        <v>21</v>
      </c>
      <c r="K501">
        <v>0</v>
      </c>
    </row>
    <row r="502" spans="1:11">
      <c r="A502" t="s">
        <v>12</v>
      </c>
      <c r="B502" t="s">
        <v>30</v>
      </c>
      <c r="C502" t="s">
        <v>37</v>
      </c>
      <c r="D502" t="s">
        <v>88</v>
      </c>
      <c r="F502" t="s">
        <v>15</v>
      </c>
      <c r="G502">
        <v>2613</v>
      </c>
      <c r="H502" t="s">
        <v>39</v>
      </c>
      <c r="I502" t="s">
        <v>40</v>
      </c>
      <c r="J502" t="s">
        <v>21</v>
      </c>
      <c r="K502">
        <v>0</v>
      </c>
    </row>
    <row r="503" spans="1:11">
      <c r="A503" t="s">
        <v>12</v>
      </c>
      <c r="B503" t="s">
        <v>30</v>
      </c>
      <c r="C503" t="s">
        <v>37</v>
      </c>
      <c r="D503" t="s">
        <v>90</v>
      </c>
      <c r="F503" t="s">
        <v>15</v>
      </c>
      <c r="G503">
        <v>2613</v>
      </c>
      <c r="H503" t="s">
        <v>39</v>
      </c>
      <c r="I503" t="s">
        <v>40</v>
      </c>
      <c r="J503" t="s">
        <v>21</v>
      </c>
      <c r="K503">
        <v>0</v>
      </c>
    </row>
    <row r="504" spans="1:11">
      <c r="A504" t="s">
        <v>12</v>
      </c>
      <c r="B504" t="s">
        <v>30</v>
      </c>
      <c r="C504" t="s">
        <v>37</v>
      </c>
      <c r="D504" t="s">
        <v>91</v>
      </c>
      <c r="E504">
        <v>21</v>
      </c>
      <c r="F504" t="s">
        <v>15</v>
      </c>
      <c r="G504">
        <v>2613</v>
      </c>
      <c r="H504" t="s">
        <v>39</v>
      </c>
      <c r="I504" t="s">
        <v>40</v>
      </c>
      <c r="J504" t="s">
        <v>21</v>
      </c>
      <c r="K504">
        <v>0</v>
      </c>
    </row>
    <row r="505" spans="1:11">
      <c r="A505" t="s">
        <v>12</v>
      </c>
      <c r="B505" t="s">
        <v>30</v>
      </c>
      <c r="C505" t="s">
        <v>37</v>
      </c>
      <c r="D505" t="s">
        <v>45</v>
      </c>
      <c r="E505">
        <v>12</v>
      </c>
      <c r="F505" t="s">
        <v>15</v>
      </c>
      <c r="G505">
        <v>2613</v>
      </c>
      <c r="H505" t="s">
        <v>39</v>
      </c>
      <c r="I505" t="s">
        <v>40</v>
      </c>
      <c r="J505" t="s">
        <v>21</v>
      </c>
      <c r="K505">
        <v>0</v>
      </c>
    </row>
    <row r="506" spans="1:11">
      <c r="A506" t="s">
        <v>12</v>
      </c>
      <c r="B506" t="s">
        <v>30</v>
      </c>
      <c r="C506" t="s">
        <v>37</v>
      </c>
      <c r="D506" t="s">
        <v>92</v>
      </c>
      <c r="F506" t="s">
        <v>15</v>
      </c>
      <c r="G506">
        <v>2613</v>
      </c>
      <c r="H506" t="s">
        <v>39</v>
      </c>
      <c r="I506" t="s">
        <v>40</v>
      </c>
      <c r="J506" t="s">
        <v>21</v>
      </c>
      <c r="K506">
        <v>0</v>
      </c>
    </row>
    <row r="507" spans="1:11">
      <c r="A507" t="s">
        <v>12</v>
      </c>
      <c r="B507" t="s">
        <v>30</v>
      </c>
      <c r="C507" t="s">
        <v>37</v>
      </c>
      <c r="D507" t="s">
        <v>93</v>
      </c>
      <c r="F507" t="s">
        <v>15</v>
      </c>
      <c r="G507">
        <v>2613</v>
      </c>
      <c r="H507" t="s">
        <v>39</v>
      </c>
      <c r="I507" t="s">
        <v>40</v>
      </c>
      <c r="J507" t="s">
        <v>21</v>
      </c>
      <c r="K507">
        <v>0</v>
      </c>
    </row>
    <row r="508" spans="1:11">
      <c r="A508" t="s">
        <v>12</v>
      </c>
      <c r="B508" t="s">
        <v>30</v>
      </c>
      <c r="C508" t="s">
        <v>37</v>
      </c>
      <c r="D508" t="s">
        <v>78</v>
      </c>
      <c r="F508" t="s">
        <v>15</v>
      </c>
      <c r="G508">
        <v>2613</v>
      </c>
      <c r="H508" t="s">
        <v>39</v>
      </c>
      <c r="I508" t="s">
        <v>40</v>
      </c>
      <c r="J508" t="s">
        <v>21</v>
      </c>
      <c r="K508">
        <v>0</v>
      </c>
    </row>
    <row r="509" spans="1:11">
      <c r="A509" t="s">
        <v>12</v>
      </c>
      <c r="B509" t="s">
        <v>30</v>
      </c>
      <c r="C509" t="s">
        <v>37</v>
      </c>
      <c r="D509" t="s">
        <v>94</v>
      </c>
      <c r="E509">
        <v>6</v>
      </c>
      <c r="F509" t="s">
        <v>15</v>
      </c>
      <c r="G509">
        <v>2613</v>
      </c>
      <c r="H509" t="s">
        <v>39</v>
      </c>
      <c r="I509" t="s">
        <v>40</v>
      </c>
      <c r="J509" t="s">
        <v>21</v>
      </c>
      <c r="K509">
        <v>0</v>
      </c>
    </row>
    <row r="510" spans="1:11">
      <c r="A510" t="s">
        <v>12</v>
      </c>
      <c r="B510" t="s">
        <v>30</v>
      </c>
      <c r="C510" t="s">
        <v>37</v>
      </c>
      <c r="D510" t="s">
        <v>79</v>
      </c>
      <c r="F510" t="s">
        <v>15</v>
      </c>
      <c r="G510">
        <v>2613</v>
      </c>
      <c r="H510" t="s">
        <v>39</v>
      </c>
      <c r="I510" t="s">
        <v>40</v>
      </c>
      <c r="J510" t="s">
        <v>21</v>
      </c>
      <c r="K510">
        <v>0</v>
      </c>
    </row>
    <row r="511" spans="1:11">
      <c r="A511" t="s">
        <v>12</v>
      </c>
      <c r="B511" t="s">
        <v>30</v>
      </c>
      <c r="C511" t="s">
        <v>37</v>
      </c>
      <c r="D511" t="s">
        <v>46</v>
      </c>
      <c r="E511">
        <v>21</v>
      </c>
      <c r="F511" t="s">
        <v>15</v>
      </c>
      <c r="G511">
        <v>2613</v>
      </c>
      <c r="H511" t="s">
        <v>39</v>
      </c>
      <c r="I511" t="s">
        <v>40</v>
      </c>
      <c r="J511" t="s">
        <v>21</v>
      </c>
      <c r="K511">
        <v>0</v>
      </c>
    </row>
    <row r="512" spans="1:11">
      <c r="A512" t="s">
        <v>12</v>
      </c>
      <c r="B512" t="s">
        <v>30</v>
      </c>
      <c r="C512" t="s">
        <v>37</v>
      </c>
      <c r="D512" t="s">
        <v>80</v>
      </c>
      <c r="F512" t="s">
        <v>15</v>
      </c>
      <c r="G512">
        <v>2613</v>
      </c>
      <c r="H512" t="s">
        <v>39</v>
      </c>
      <c r="I512" t="s">
        <v>40</v>
      </c>
      <c r="J512" t="s">
        <v>21</v>
      </c>
      <c r="K512">
        <v>0</v>
      </c>
    </row>
    <row r="513" spans="1:11">
      <c r="A513" t="s">
        <v>12</v>
      </c>
      <c r="B513" t="s">
        <v>30</v>
      </c>
      <c r="C513" t="s">
        <v>37</v>
      </c>
      <c r="D513" t="s">
        <v>47</v>
      </c>
      <c r="F513" t="s">
        <v>15</v>
      </c>
      <c r="G513">
        <v>2613</v>
      </c>
      <c r="H513" t="s">
        <v>39</v>
      </c>
      <c r="I513" t="s">
        <v>40</v>
      </c>
      <c r="J513" t="s">
        <v>21</v>
      </c>
      <c r="K513">
        <v>0</v>
      </c>
    </row>
    <row r="514" spans="1:11">
      <c r="A514" t="s">
        <v>12</v>
      </c>
      <c r="B514" t="s">
        <v>30</v>
      </c>
      <c r="C514" t="s">
        <v>95</v>
      </c>
      <c r="D514" t="s">
        <v>52</v>
      </c>
      <c r="E514">
        <v>9</v>
      </c>
      <c r="F514" t="s">
        <v>15</v>
      </c>
      <c r="G514">
        <v>2613</v>
      </c>
      <c r="H514" t="s">
        <v>39</v>
      </c>
      <c r="I514" t="s">
        <v>96</v>
      </c>
      <c r="J514" t="s">
        <v>21</v>
      </c>
      <c r="K514">
        <v>1</v>
      </c>
    </row>
    <row r="515" spans="1:11">
      <c r="A515" t="s">
        <v>12</v>
      </c>
      <c r="B515" t="s">
        <v>30</v>
      </c>
      <c r="C515" t="s">
        <v>97</v>
      </c>
      <c r="D515" t="s">
        <v>52</v>
      </c>
      <c r="E515">
        <v>2415</v>
      </c>
      <c r="F515" t="s">
        <v>15</v>
      </c>
      <c r="G515">
        <v>2613</v>
      </c>
      <c r="H515" t="s">
        <v>39</v>
      </c>
      <c r="I515" t="s">
        <v>98</v>
      </c>
      <c r="J515" t="s">
        <v>21</v>
      </c>
      <c r="K515">
        <v>1</v>
      </c>
    </row>
    <row r="516" spans="1:11">
      <c r="A516" t="s">
        <v>12</v>
      </c>
      <c r="B516" t="s">
        <v>30</v>
      </c>
      <c r="C516" t="s">
        <v>48</v>
      </c>
      <c r="D516" t="s">
        <v>49</v>
      </c>
      <c r="E516">
        <v>339</v>
      </c>
      <c r="F516" t="s">
        <v>15</v>
      </c>
      <c r="G516">
        <v>2613</v>
      </c>
      <c r="H516" t="s">
        <v>39</v>
      </c>
      <c r="I516" t="s">
        <v>50</v>
      </c>
      <c r="J516" t="s">
        <v>21</v>
      </c>
      <c r="K516">
        <v>0</v>
      </c>
    </row>
    <row r="517" spans="1:11">
      <c r="A517" t="s">
        <v>12</v>
      </c>
      <c r="B517" t="s">
        <v>30</v>
      </c>
      <c r="C517" t="s">
        <v>48</v>
      </c>
      <c r="D517" t="s">
        <v>111</v>
      </c>
      <c r="E517">
        <v>15</v>
      </c>
      <c r="F517" t="s">
        <v>15</v>
      </c>
      <c r="G517">
        <v>2613</v>
      </c>
      <c r="H517" t="s">
        <v>39</v>
      </c>
      <c r="I517" t="s">
        <v>50</v>
      </c>
      <c r="J517" t="s">
        <v>21</v>
      </c>
      <c r="K517">
        <v>0</v>
      </c>
    </row>
    <row r="518" spans="1:11">
      <c r="A518" t="s">
        <v>12</v>
      </c>
      <c r="B518" t="s">
        <v>30</v>
      </c>
      <c r="C518" t="s">
        <v>48</v>
      </c>
      <c r="D518" t="s">
        <v>112</v>
      </c>
      <c r="E518">
        <v>12</v>
      </c>
      <c r="F518" t="s">
        <v>15</v>
      </c>
      <c r="G518">
        <v>2613</v>
      </c>
      <c r="H518" t="s">
        <v>39</v>
      </c>
      <c r="I518" t="s">
        <v>50</v>
      </c>
      <c r="J518" t="s">
        <v>21</v>
      </c>
      <c r="K518">
        <v>0</v>
      </c>
    </row>
    <row r="519" spans="1:11">
      <c r="A519" t="s">
        <v>12</v>
      </c>
      <c r="B519" t="s">
        <v>30</v>
      </c>
      <c r="C519" t="s">
        <v>48</v>
      </c>
      <c r="D519" t="s">
        <v>113</v>
      </c>
      <c r="E519">
        <v>2247</v>
      </c>
      <c r="F519" t="s">
        <v>15</v>
      </c>
      <c r="G519">
        <v>2613</v>
      </c>
      <c r="H519" t="s">
        <v>39</v>
      </c>
      <c r="I519" t="s">
        <v>50</v>
      </c>
      <c r="J519" t="s">
        <v>21</v>
      </c>
      <c r="K519">
        <v>0</v>
      </c>
    </row>
    <row r="520" spans="1:11">
      <c r="A520" t="s">
        <v>12</v>
      </c>
      <c r="B520" t="s">
        <v>30</v>
      </c>
      <c r="C520" t="s">
        <v>51</v>
      </c>
      <c r="D520" t="s">
        <v>52</v>
      </c>
      <c r="E520">
        <v>615</v>
      </c>
      <c r="F520" t="s">
        <v>15</v>
      </c>
      <c r="G520">
        <v>2613</v>
      </c>
      <c r="H520" t="s">
        <v>39</v>
      </c>
      <c r="I520" t="s">
        <v>53</v>
      </c>
      <c r="J520" t="s">
        <v>21</v>
      </c>
      <c r="K520">
        <v>1</v>
      </c>
    </row>
    <row r="521" spans="1:11">
      <c r="A521" t="s">
        <v>12</v>
      </c>
      <c r="B521" t="s">
        <v>30</v>
      </c>
      <c r="C521" t="s">
        <v>54</v>
      </c>
      <c r="D521" t="s">
        <v>52</v>
      </c>
      <c r="E521">
        <v>621</v>
      </c>
      <c r="F521" t="s">
        <v>15</v>
      </c>
      <c r="G521">
        <v>2613</v>
      </c>
      <c r="H521" t="s">
        <v>39</v>
      </c>
      <c r="I521" t="s">
        <v>55</v>
      </c>
      <c r="J521" t="s">
        <v>21</v>
      </c>
      <c r="K521">
        <v>1</v>
      </c>
    </row>
    <row r="522" spans="1:11">
      <c r="A522" t="s">
        <v>12</v>
      </c>
      <c r="B522" t="s">
        <v>30</v>
      </c>
      <c r="C522" t="s">
        <v>56</v>
      </c>
      <c r="D522" t="s">
        <v>52</v>
      </c>
      <c r="E522">
        <v>699</v>
      </c>
      <c r="F522" t="s">
        <v>15</v>
      </c>
      <c r="G522">
        <v>2613</v>
      </c>
      <c r="H522" t="s">
        <v>39</v>
      </c>
      <c r="I522" t="s">
        <v>57</v>
      </c>
      <c r="J522" t="s">
        <v>21</v>
      </c>
      <c r="K522">
        <v>1</v>
      </c>
    </row>
    <row r="523" spans="1:11">
      <c r="A523" t="s">
        <v>12</v>
      </c>
      <c r="B523" t="s">
        <v>30</v>
      </c>
      <c r="C523" t="s">
        <v>118</v>
      </c>
      <c r="D523" t="s">
        <v>52</v>
      </c>
      <c r="E523">
        <v>6</v>
      </c>
      <c r="F523" t="s">
        <v>15</v>
      </c>
      <c r="G523">
        <v>2613</v>
      </c>
      <c r="H523" t="s">
        <v>39</v>
      </c>
      <c r="I523" t="s">
        <v>119</v>
      </c>
      <c r="J523" t="s">
        <v>21</v>
      </c>
      <c r="K523">
        <v>1</v>
      </c>
    </row>
    <row r="524" spans="1:11">
      <c r="A524" t="s">
        <v>12</v>
      </c>
      <c r="B524" t="s">
        <v>30</v>
      </c>
      <c r="C524" t="s">
        <v>122</v>
      </c>
      <c r="D524" t="s">
        <v>52</v>
      </c>
      <c r="E524">
        <v>6</v>
      </c>
      <c r="F524" t="s">
        <v>15</v>
      </c>
      <c r="G524">
        <v>2613</v>
      </c>
      <c r="H524" t="s">
        <v>39</v>
      </c>
      <c r="I524" t="s">
        <v>123</v>
      </c>
      <c r="J524" t="s">
        <v>21</v>
      </c>
      <c r="K524">
        <v>1</v>
      </c>
    </row>
    <row r="525" spans="1:11">
      <c r="A525" t="s">
        <v>12</v>
      </c>
      <c r="B525" t="s">
        <v>30</v>
      </c>
      <c r="C525" t="s">
        <v>58</v>
      </c>
      <c r="D525" t="s">
        <v>81</v>
      </c>
      <c r="E525">
        <v>915</v>
      </c>
      <c r="F525" t="s">
        <v>15</v>
      </c>
      <c r="G525">
        <v>2613</v>
      </c>
      <c r="H525" t="s">
        <v>39</v>
      </c>
      <c r="I525" t="s">
        <v>60</v>
      </c>
      <c r="J525" t="s">
        <v>21</v>
      </c>
      <c r="K525">
        <v>0</v>
      </c>
    </row>
    <row r="526" spans="1:11">
      <c r="A526" t="s">
        <v>12</v>
      </c>
      <c r="B526" t="s">
        <v>30</v>
      </c>
      <c r="C526" t="s">
        <v>58</v>
      </c>
      <c r="D526" t="s">
        <v>126</v>
      </c>
      <c r="E526">
        <v>456</v>
      </c>
      <c r="F526" t="s">
        <v>15</v>
      </c>
      <c r="G526">
        <v>2613</v>
      </c>
      <c r="H526" t="s">
        <v>39</v>
      </c>
      <c r="I526" t="s">
        <v>60</v>
      </c>
      <c r="J526" t="s">
        <v>21</v>
      </c>
      <c r="K526">
        <v>0</v>
      </c>
    </row>
    <row r="527" spans="1:11">
      <c r="A527" t="s">
        <v>12</v>
      </c>
      <c r="B527" t="s">
        <v>30</v>
      </c>
      <c r="C527" t="s">
        <v>58</v>
      </c>
      <c r="D527" t="s">
        <v>127</v>
      </c>
      <c r="E527">
        <v>228</v>
      </c>
      <c r="F527" t="s">
        <v>15</v>
      </c>
      <c r="G527">
        <v>2613</v>
      </c>
      <c r="H527" t="s">
        <v>39</v>
      </c>
      <c r="I527" t="s">
        <v>60</v>
      </c>
      <c r="J527" t="s">
        <v>21</v>
      </c>
      <c r="K527">
        <v>0</v>
      </c>
    </row>
    <row r="528" spans="1:11">
      <c r="A528" t="s">
        <v>12</v>
      </c>
      <c r="B528" t="s">
        <v>30</v>
      </c>
      <c r="C528" t="s">
        <v>58</v>
      </c>
      <c r="D528" t="s">
        <v>59</v>
      </c>
      <c r="E528">
        <v>258</v>
      </c>
      <c r="F528" t="s">
        <v>15</v>
      </c>
      <c r="G528">
        <v>2613</v>
      </c>
      <c r="H528" t="s">
        <v>39</v>
      </c>
      <c r="I528" t="s">
        <v>60</v>
      </c>
      <c r="J528" t="s">
        <v>21</v>
      </c>
      <c r="K528">
        <v>0</v>
      </c>
    </row>
    <row r="529" spans="1:11">
      <c r="A529" t="s">
        <v>12</v>
      </c>
      <c r="B529" t="s">
        <v>30</v>
      </c>
      <c r="C529" t="s">
        <v>58</v>
      </c>
      <c r="D529" t="s">
        <v>82</v>
      </c>
      <c r="E529">
        <v>759</v>
      </c>
      <c r="F529" t="s">
        <v>15</v>
      </c>
      <c r="G529">
        <v>2613</v>
      </c>
      <c r="H529" t="s">
        <v>39</v>
      </c>
      <c r="I529" t="s">
        <v>60</v>
      </c>
      <c r="J529" t="s">
        <v>21</v>
      </c>
      <c r="K529">
        <v>0</v>
      </c>
    </row>
    <row r="530" spans="1:11">
      <c r="A530" t="s">
        <v>12</v>
      </c>
      <c r="B530" t="s">
        <v>30</v>
      </c>
      <c r="C530" t="s">
        <v>83</v>
      </c>
      <c r="D530" t="s">
        <v>52</v>
      </c>
      <c r="E530">
        <v>549</v>
      </c>
      <c r="F530" t="s">
        <v>15</v>
      </c>
      <c r="G530">
        <v>2613</v>
      </c>
      <c r="H530" t="s">
        <v>39</v>
      </c>
      <c r="I530" t="s">
        <v>85</v>
      </c>
      <c r="J530" t="s">
        <v>21</v>
      </c>
      <c r="K530">
        <v>0</v>
      </c>
    </row>
    <row r="531" spans="1:11">
      <c r="A531" t="s">
        <v>12</v>
      </c>
      <c r="B531" t="s">
        <v>30</v>
      </c>
      <c r="C531" t="s">
        <v>83</v>
      </c>
      <c r="D531" t="s">
        <v>186</v>
      </c>
      <c r="E531">
        <v>6</v>
      </c>
      <c r="F531" t="s">
        <v>15</v>
      </c>
      <c r="G531">
        <v>2613</v>
      </c>
      <c r="H531" t="s">
        <v>39</v>
      </c>
      <c r="I531" t="s">
        <v>85</v>
      </c>
      <c r="J531" t="s">
        <v>21</v>
      </c>
      <c r="K531">
        <v>0</v>
      </c>
    </row>
    <row r="532" spans="1:11">
      <c r="A532" t="s">
        <v>12</v>
      </c>
      <c r="B532" t="s">
        <v>30</v>
      </c>
      <c r="C532" t="s">
        <v>83</v>
      </c>
      <c r="D532" t="s">
        <v>84</v>
      </c>
      <c r="E532">
        <v>210</v>
      </c>
      <c r="F532" t="s">
        <v>15</v>
      </c>
      <c r="G532">
        <v>2613</v>
      </c>
      <c r="H532" t="s">
        <v>39</v>
      </c>
      <c r="I532" t="s">
        <v>85</v>
      </c>
      <c r="J532" t="s">
        <v>21</v>
      </c>
      <c r="K532">
        <v>0</v>
      </c>
    </row>
    <row r="533" spans="1:11">
      <c r="A533" t="s">
        <v>12</v>
      </c>
      <c r="B533" t="s">
        <v>30</v>
      </c>
      <c r="C533" t="s">
        <v>83</v>
      </c>
      <c r="D533" t="s">
        <v>128</v>
      </c>
      <c r="E533">
        <v>156</v>
      </c>
      <c r="F533" t="s">
        <v>15</v>
      </c>
      <c r="G533">
        <v>2613</v>
      </c>
      <c r="H533" t="s">
        <v>39</v>
      </c>
      <c r="I533" t="s">
        <v>85</v>
      </c>
      <c r="J533" t="s">
        <v>21</v>
      </c>
      <c r="K533">
        <v>0</v>
      </c>
    </row>
    <row r="534" spans="1:11">
      <c r="A534" t="s">
        <v>12</v>
      </c>
      <c r="B534" t="s">
        <v>30</v>
      </c>
      <c r="C534" t="s">
        <v>83</v>
      </c>
      <c r="D534" t="s">
        <v>129</v>
      </c>
      <c r="E534">
        <v>180</v>
      </c>
      <c r="F534" t="s">
        <v>15</v>
      </c>
      <c r="G534">
        <v>2613</v>
      </c>
      <c r="H534" t="s">
        <v>39</v>
      </c>
      <c r="I534" t="s">
        <v>85</v>
      </c>
      <c r="J534" t="s">
        <v>21</v>
      </c>
      <c r="K534">
        <v>0</v>
      </c>
    </row>
    <row r="535" spans="1:11">
      <c r="A535" t="s">
        <v>12</v>
      </c>
      <c r="B535" t="s">
        <v>30</v>
      </c>
      <c r="C535" t="s">
        <v>83</v>
      </c>
      <c r="D535" t="s">
        <v>130</v>
      </c>
      <c r="E535">
        <v>57</v>
      </c>
      <c r="F535" t="s">
        <v>15</v>
      </c>
      <c r="G535">
        <v>2613</v>
      </c>
      <c r="H535" t="s">
        <v>39</v>
      </c>
      <c r="I535" t="s">
        <v>85</v>
      </c>
      <c r="J535" t="s">
        <v>21</v>
      </c>
      <c r="K535">
        <v>0</v>
      </c>
    </row>
    <row r="536" spans="1:11">
      <c r="A536" t="s">
        <v>12</v>
      </c>
      <c r="B536" t="s">
        <v>30</v>
      </c>
      <c r="C536" t="s">
        <v>83</v>
      </c>
      <c r="D536" t="s">
        <v>131</v>
      </c>
      <c r="E536">
        <v>219</v>
      </c>
      <c r="F536" t="s">
        <v>15</v>
      </c>
      <c r="G536">
        <v>2613</v>
      </c>
      <c r="H536" t="s">
        <v>39</v>
      </c>
      <c r="I536" t="s">
        <v>85</v>
      </c>
      <c r="J536" t="s">
        <v>21</v>
      </c>
      <c r="K536">
        <v>0</v>
      </c>
    </row>
    <row r="537" spans="1:11">
      <c r="A537" t="s">
        <v>12</v>
      </c>
      <c r="B537" t="s">
        <v>30</v>
      </c>
      <c r="C537" t="s">
        <v>83</v>
      </c>
      <c r="D537" t="s">
        <v>132</v>
      </c>
      <c r="E537">
        <v>138</v>
      </c>
      <c r="F537" t="s">
        <v>15</v>
      </c>
      <c r="G537">
        <v>2613</v>
      </c>
      <c r="H537" t="s">
        <v>39</v>
      </c>
      <c r="I537" t="s">
        <v>85</v>
      </c>
      <c r="J537" t="s">
        <v>21</v>
      </c>
      <c r="K537">
        <v>0</v>
      </c>
    </row>
    <row r="538" spans="1:11">
      <c r="A538" t="s">
        <v>12</v>
      </c>
      <c r="B538" t="s">
        <v>30</v>
      </c>
      <c r="C538" t="s">
        <v>83</v>
      </c>
      <c r="D538" t="s">
        <v>133</v>
      </c>
      <c r="E538">
        <v>54</v>
      </c>
      <c r="F538" t="s">
        <v>15</v>
      </c>
      <c r="G538">
        <v>2613</v>
      </c>
      <c r="H538" t="s">
        <v>39</v>
      </c>
      <c r="I538" t="s">
        <v>85</v>
      </c>
      <c r="J538" t="s">
        <v>21</v>
      </c>
      <c r="K538">
        <v>0</v>
      </c>
    </row>
    <row r="539" spans="1:11">
      <c r="A539" t="s">
        <v>12</v>
      </c>
      <c r="B539" t="s">
        <v>30</v>
      </c>
      <c r="C539" t="s">
        <v>83</v>
      </c>
      <c r="D539" t="s">
        <v>134</v>
      </c>
      <c r="E539">
        <v>33</v>
      </c>
      <c r="F539" t="s">
        <v>15</v>
      </c>
      <c r="G539">
        <v>2613</v>
      </c>
      <c r="H539" t="s">
        <v>39</v>
      </c>
      <c r="I539" t="s">
        <v>85</v>
      </c>
      <c r="J539" t="s">
        <v>21</v>
      </c>
      <c r="K539">
        <v>0</v>
      </c>
    </row>
    <row r="540" spans="1:11">
      <c r="A540" t="s">
        <v>12</v>
      </c>
      <c r="B540" t="s">
        <v>30</v>
      </c>
      <c r="C540" t="s">
        <v>61</v>
      </c>
      <c r="D540" t="s">
        <v>52</v>
      </c>
      <c r="F540" t="s">
        <v>15</v>
      </c>
      <c r="G540">
        <v>2613</v>
      </c>
      <c r="H540" t="s">
        <v>39</v>
      </c>
      <c r="I540" t="s">
        <v>62</v>
      </c>
      <c r="J540" t="s">
        <v>21</v>
      </c>
      <c r="K540">
        <v>1</v>
      </c>
    </row>
    <row r="541" spans="1:11">
      <c r="A541" t="s">
        <v>12</v>
      </c>
      <c r="B541" t="s">
        <v>30</v>
      </c>
      <c r="C541" t="s">
        <v>63</v>
      </c>
      <c r="D541" t="s">
        <v>52</v>
      </c>
      <c r="E541">
        <v>39</v>
      </c>
      <c r="F541" t="s">
        <v>15</v>
      </c>
      <c r="G541">
        <v>2613</v>
      </c>
      <c r="H541" t="s">
        <v>39</v>
      </c>
      <c r="I541" t="s">
        <v>64</v>
      </c>
      <c r="J541" t="s">
        <v>21</v>
      </c>
      <c r="K541">
        <v>1</v>
      </c>
    </row>
    <row r="542" spans="1:11">
      <c r="A542" t="s">
        <v>12</v>
      </c>
      <c r="B542" t="s">
        <v>30</v>
      </c>
      <c r="C542" t="s">
        <v>65</v>
      </c>
      <c r="D542" t="s">
        <v>52</v>
      </c>
      <c r="E542">
        <v>9</v>
      </c>
      <c r="F542" t="s">
        <v>15</v>
      </c>
      <c r="G542">
        <v>2613</v>
      </c>
      <c r="H542" t="s">
        <v>39</v>
      </c>
      <c r="I542" t="s">
        <v>66</v>
      </c>
      <c r="J542" t="s">
        <v>21</v>
      </c>
      <c r="K542">
        <v>1</v>
      </c>
    </row>
    <row r="543" spans="1:11">
      <c r="A543" t="s">
        <v>12</v>
      </c>
      <c r="B543" t="s">
        <v>30</v>
      </c>
      <c r="C543" t="s">
        <v>135</v>
      </c>
      <c r="D543" t="s">
        <v>52</v>
      </c>
      <c r="F543" t="s">
        <v>15</v>
      </c>
      <c r="G543">
        <v>2613</v>
      </c>
      <c r="H543" t="s">
        <v>39</v>
      </c>
      <c r="I543" t="s">
        <v>136</v>
      </c>
      <c r="J543" t="s">
        <v>21</v>
      </c>
      <c r="K543">
        <v>1</v>
      </c>
    </row>
    <row r="544" spans="1:11">
      <c r="A544" t="s">
        <v>12</v>
      </c>
      <c r="B544" t="s">
        <v>30</v>
      </c>
      <c r="C544" t="s">
        <v>139</v>
      </c>
      <c r="D544" t="s">
        <v>145</v>
      </c>
      <c r="F544" t="s">
        <v>15</v>
      </c>
      <c r="G544">
        <v>2613</v>
      </c>
      <c r="H544" t="s">
        <v>39</v>
      </c>
      <c r="I544" t="s">
        <v>141</v>
      </c>
      <c r="J544" t="s">
        <v>21</v>
      </c>
      <c r="K544">
        <v>0</v>
      </c>
    </row>
    <row r="545" spans="1:11">
      <c r="A545" t="s">
        <v>12</v>
      </c>
      <c r="B545" t="s">
        <v>30</v>
      </c>
      <c r="C545" t="s">
        <v>139</v>
      </c>
      <c r="D545" t="s">
        <v>147</v>
      </c>
      <c r="F545" t="s">
        <v>15</v>
      </c>
      <c r="G545">
        <v>2613</v>
      </c>
      <c r="H545" t="s">
        <v>39</v>
      </c>
      <c r="I545" t="s">
        <v>141</v>
      </c>
      <c r="J545" t="s">
        <v>21</v>
      </c>
      <c r="K545">
        <v>0</v>
      </c>
    </row>
    <row r="546" spans="1:11">
      <c r="A546" t="s">
        <v>12</v>
      </c>
      <c r="B546" t="s">
        <v>30</v>
      </c>
      <c r="C546" t="s">
        <v>139</v>
      </c>
      <c r="D546" t="s">
        <v>149</v>
      </c>
      <c r="F546" t="s">
        <v>15</v>
      </c>
      <c r="G546">
        <v>2613</v>
      </c>
      <c r="H546" t="s">
        <v>39</v>
      </c>
      <c r="I546" t="s">
        <v>141</v>
      </c>
      <c r="J546" t="s">
        <v>21</v>
      </c>
      <c r="K546">
        <v>0</v>
      </c>
    </row>
    <row r="547" spans="1:11">
      <c r="A547" t="s">
        <v>12</v>
      </c>
      <c r="B547" t="s">
        <v>30</v>
      </c>
      <c r="C547" t="s">
        <v>139</v>
      </c>
      <c r="D547" t="s">
        <v>152</v>
      </c>
      <c r="F547" t="s">
        <v>15</v>
      </c>
      <c r="G547">
        <v>2613</v>
      </c>
      <c r="H547" t="s">
        <v>39</v>
      </c>
      <c r="I547" t="s">
        <v>141</v>
      </c>
      <c r="J547" t="s">
        <v>21</v>
      </c>
      <c r="K547">
        <v>0</v>
      </c>
    </row>
    <row r="548" spans="1:11">
      <c r="A548" t="s">
        <v>12</v>
      </c>
      <c r="B548" t="s">
        <v>30</v>
      </c>
      <c r="C548" t="s">
        <v>67</v>
      </c>
      <c r="D548" t="s">
        <v>52</v>
      </c>
      <c r="F548" t="s">
        <v>15</v>
      </c>
      <c r="G548">
        <v>2613</v>
      </c>
      <c r="H548" t="s">
        <v>39</v>
      </c>
      <c r="I548" t="s">
        <v>68</v>
      </c>
      <c r="J548" t="s">
        <v>21</v>
      </c>
      <c r="K548">
        <v>1</v>
      </c>
    </row>
    <row r="549" spans="1:11">
      <c r="A549" t="s">
        <v>12</v>
      </c>
      <c r="B549" t="s">
        <v>30</v>
      </c>
      <c r="C549" t="s">
        <v>187</v>
      </c>
      <c r="D549" t="s">
        <v>52</v>
      </c>
      <c r="E549">
        <v>2430</v>
      </c>
      <c r="F549" t="s">
        <v>15</v>
      </c>
      <c r="G549">
        <v>2613</v>
      </c>
      <c r="H549" t="s">
        <v>39</v>
      </c>
      <c r="I549" t="s">
        <v>188</v>
      </c>
      <c r="J549" t="s">
        <v>21</v>
      </c>
      <c r="K549">
        <v>1</v>
      </c>
    </row>
    <row r="550" spans="1:11">
      <c r="A550" t="s">
        <v>12</v>
      </c>
      <c r="B550" t="s">
        <v>30</v>
      </c>
      <c r="C550" t="s">
        <v>189</v>
      </c>
      <c r="D550" t="s">
        <v>52</v>
      </c>
      <c r="E550">
        <v>2400</v>
      </c>
      <c r="F550" t="s">
        <v>15</v>
      </c>
      <c r="G550">
        <v>2613</v>
      </c>
      <c r="H550" t="s">
        <v>39</v>
      </c>
      <c r="I550" t="s">
        <v>190</v>
      </c>
      <c r="J550" t="s">
        <v>21</v>
      </c>
      <c r="K550">
        <v>1</v>
      </c>
    </row>
    <row r="551" spans="1:11">
      <c r="A551" t="s">
        <v>12</v>
      </c>
      <c r="B551" t="s">
        <v>30</v>
      </c>
      <c r="C551" t="s">
        <v>71</v>
      </c>
      <c r="D551" t="s">
        <v>52</v>
      </c>
      <c r="E551">
        <v>48</v>
      </c>
      <c r="F551" t="s">
        <v>15</v>
      </c>
      <c r="G551">
        <v>2613</v>
      </c>
      <c r="H551" t="s">
        <v>39</v>
      </c>
      <c r="I551" t="s">
        <v>72</v>
      </c>
      <c r="J551" t="s">
        <v>21</v>
      </c>
      <c r="K551">
        <v>1</v>
      </c>
    </row>
    <row r="552" spans="1:11">
      <c r="A552" t="s">
        <v>12</v>
      </c>
      <c r="B552" t="s">
        <v>30</v>
      </c>
      <c r="C552" t="s">
        <v>166</v>
      </c>
      <c r="D552" t="s">
        <v>52</v>
      </c>
      <c r="E552">
        <v>42</v>
      </c>
      <c r="F552" t="s">
        <v>15</v>
      </c>
      <c r="G552">
        <v>2613</v>
      </c>
      <c r="H552" t="s">
        <v>39</v>
      </c>
      <c r="I552" t="s">
        <v>167</v>
      </c>
      <c r="J552" t="s">
        <v>21</v>
      </c>
      <c r="K552">
        <v>1</v>
      </c>
    </row>
    <row r="553" spans="1:11">
      <c r="A553" t="s">
        <v>12</v>
      </c>
      <c r="B553" t="s">
        <v>30</v>
      </c>
      <c r="C553" t="s">
        <v>168</v>
      </c>
      <c r="D553" t="s">
        <v>52</v>
      </c>
      <c r="F553" t="s">
        <v>15</v>
      </c>
      <c r="G553">
        <v>2613</v>
      </c>
      <c r="H553" t="s">
        <v>39</v>
      </c>
      <c r="I553" t="s">
        <v>169</v>
      </c>
      <c r="J553" t="s">
        <v>21</v>
      </c>
      <c r="K553">
        <v>1</v>
      </c>
    </row>
    <row r="554" spans="1:11">
      <c r="A554" t="s">
        <v>12</v>
      </c>
      <c r="B554" t="s">
        <v>30</v>
      </c>
      <c r="C554" t="s">
        <v>172</v>
      </c>
      <c r="D554" t="s">
        <v>52</v>
      </c>
      <c r="E554">
        <v>150</v>
      </c>
      <c r="F554" t="s">
        <v>15</v>
      </c>
      <c r="G554">
        <v>2613</v>
      </c>
      <c r="H554" t="s">
        <v>39</v>
      </c>
      <c r="I554" t="s">
        <v>173</v>
      </c>
      <c r="J554" t="s">
        <v>21</v>
      </c>
      <c r="K554">
        <v>1</v>
      </c>
    </row>
    <row r="555" spans="1:11">
      <c r="A555" t="s">
        <v>12</v>
      </c>
      <c r="B555" t="s">
        <v>30</v>
      </c>
      <c r="C555" t="s">
        <v>174</v>
      </c>
      <c r="D555" t="s">
        <v>52</v>
      </c>
      <c r="E555">
        <v>1869</v>
      </c>
      <c r="F555" t="s">
        <v>15</v>
      </c>
      <c r="G555">
        <v>2613</v>
      </c>
      <c r="H555" t="s">
        <v>39</v>
      </c>
      <c r="I555" t="s">
        <v>175</v>
      </c>
      <c r="J555" t="s">
        <v>21</v>
      </c>
      <c r="K555">
        <v>1</v>
      </c>
    </row>
    <row r="556" spans="1:11">
      <c r="A556" t="s">
        <v>12</v>
      </c>
      <c r="B556" t="s">
        <v>30</v>
      </c>
      <c r="C556" t="s">
        <v>176</v>
      </c>
      <c r="D556" t="s">
        <v>52</v>
      </c>
      <c r="F556" t="s">
        <v>15</v>
      </c>
      <c r="G556">
        <v>2613</v>
      </c>
      <c r="H556" t="s">
        <v>39</v>
      </c>
      <c r="I556" t="s">
        <v>177</v>
      </c>
      <c r="J556" t="s">
        <v>21</v>
      </c>
      <c r="K556">
        <v>1</v>
      </c>
    </row>
    <row r="557" spans="1:11">
      <c r="A557" t="s">
        <v>12</v>
      </c>
      <c r="B557" t="s">
        <v>30</v>
      </c>
      <c r="C557" t="s">
        <v>178</v>
      </c>
      <c r="D557" t="s">
        <v>52</v>
      </c>
      <c r="E557">
        <v>630</v>
      </c>
      <c r="F557" t="s">
        <v>15</v>
      </c>
      <c r="G557">
        <v>2613</v>
      </c>
      <c r="H557" t="s">
        <v>39</v>
      </c>
      <c r="I557" t="s">
        <v>179</v>
      </c>
      <c r="J557" t="s">
        <v>21</v>
      </c>
      <c r="K557">
        <v>1</v>
      </c>
    </row>
    <row r="558" spans="1:11">
      <c r="A558" t="s">
        <v>12</v>
      </c>
      <c r="B558" t="s">
        <v>30</v>
      </c>
      <c r="C558" t="s">
        <v>180</v>
      </c>
      <c r="D558" t="s">
        <v>52</v>
      </c>
      <c r="E558">
        <v>1815</v>
      </c>
      <c r="F558" t="s">
        <v>15</v>
      </c>
      <c r="G558">
        <v>2613</v>
      </c>
      <c r="H558" t="s">
        <v>39</v>
      </c>
      <c r="I558" t="s">
        <v>181</v>
      </c>
      <c r="J558" t="s">
        <v>21</v>
      </c>
      <c r="K558">
        <v>1</v>
      </c>
    </row>
    <row r="559" spans="1:11">
      <c r="A559" t="s">
        <v>12</v>
      </c>
      <c r="B559" t="s">
        <v>30</v>
      </c>
      <c r="C559" t="s">
        <v>73</v>
      </c>
      <c r="D559" t="s">
        <v>52</v>
      </c>
      <c r="E559">
        <v>21</v>
      </c>
      <c r="F559" t="s">
        <v>15</v>
      </c>
      <c r="G559">
        <v>2613</v>
      </c>
      <c r="H559" t="s">
        <v>39</v>
      </c>
      <c r="I559" t="s">
        <v>74</v>
      </c>
      <c r="J559" t="s">
        <v>21</v>
      </c>
      <c r="K559">
        <v>1</v>
      </c>
    </row>
    <row r="560" spans="1:11">
      <c r="A560" t="s">
        <v>12</v>
      </c>
      <c r="B560" t="s">
        <v>30</v>
      </c>
      <c r="C560" t="s">
        <v>75</v>
      </c>
      <c r="D560" t="s">
        <v>52</v>
      </c>
      <c r="F560" t="s">
        <v>15</v>
      </c>
      <c r="G560">
        <v>2613</v>
      </c>
      <c r="H560" t="s">
        <v>39</v>
      </c>
      <c r="I560" t="s">
        <v>76</v>
      </c>
      <c r="J560" t="s">
        <v>21</v>
      </c>
      <c r="K560">
        <v>1</v>
      </c>
    </row>
    <row r="561" spans="1:11">
      <c r="A561" t="s">
        <v>31</v>
      </c>
      <c r="B561" t="s">
        <v>13</v>
      </c>
      <c r="C561" t="s">
        <v>37</v>
      </c>
      <c r="D561" t="s">
        <v>38</v>
      </c>
      <c r="F561" t="s">
        <v>15</v>
      </c>
      <c r="G561">
        <v>747</v>
      </c>
      <c r="H561" t="s">
        <v>39</v>
      </c>
      <c r="I561" t="s">
        <v>40</v>
      </c>
      <c r="J561" t="s">
        <v>18</v>
      </c>
      <c r="K561">
        <v>0</v>
      </c>
    </row>
    <row r="562" spans="1:11">
      <c r="A562" t="s">
        <v>31</v>
      </c>
      <c r="B562" t="s">
        <v>13</v>
      </c>
      <c r="C562" t="s">
        <v>37</v>
      </c>
      <c r="D562" t="s">
        <v>42</v>
      </c>
      <c r="F562" t="s">
        <v>15</v>
      </c>
      <c r="G562">
        <v>747</v>
      </c>
      <c r="H562" t="s">
        <v>39</v>
      </c>
      <c r="I562" t="s">
        <v>40</v>
      </c>
      <c r="J562" t="s">
        <v>18</v>
      </c>
      <c r="K562">
        <v>0</v>
      </c>
    </row>
    <row r="563" spans="1:11">
      <c r="A563" t="s">
        <v>31</v>
      </c>
      <c r="B563" t="s">
        <v>13</v>
      </c>
      <c r="C563" t="s">
        <v>37</v>
      </c>
      <c r="D563" t="s">
        <v>89</v>
      </c>
      <c r="F563" t="s">
        <v>15</v>
      </c>
      <c r="G563">
        <v>747</v>
      </c>
      <c r="H563" t="s">
        <v>39</v>
      </c>
      <c r="I563" t="s">
        <v>40</v>
      </c>
      <c r="J563" t="s">
        <v>18</v>
      </c>
      <c r="K563">
        <v>0</v>
      </c>
    </row>
    <row r="564" spans="1:11">
      <c r="A564" t="s">
        <v>31</v>
      </c>
      <c r="B564" t="s">
        <v>13</v>
      </c>
      <c r="C564" t="s">
        <v>37</v>
      </c>
      <c r="D564" t="s">
        <v>44</v>
      </c>
      <c r="E564">
        <v>6</v>
      </c>
      <c r="F564" t="s">
        <v>15</v>
      </c>
      <c r="G564">
        <v>747</v>
      </c>
      <c r="H564" t="s">
        <v>39</v>
      </c>
      <c r="I564" t="s">
        <v>40</v>
      </c>
      <c r="J564" t="s">
        <v>18</v>
      </c>
      <c r="K564">
        <v>0</v>
      </c>
    </row>
    <row r="565" spans="1:11">
      <c r="A565" t="s">
        <v>31</v>
      </c>
      <c r="B565" t="s">
        <v>13</v>
      </c>
      <c r="C565" t="s">
        <v>37</v>
      </c>
      <c r="D565" t="s">
        <v>45</v>
      </c>
      <c r="F565" t="s">
        <v>15</v>
      </c>
      <c r="G565">
        <v>747</v>
      </c>
      <c r="H565" t="s">
        <v>39</v>
      </c>
      <c r="I565" t="s">
        <v>40</v>
      </c>
      <c r="J565" t="s">
        <v>18</v>
      </c>
      <c r="K565">
        <v>0</v>
      </c>
    </row>
    <row r="566" spans="1:11">
      <c r="A566" t="s">
        <v>31</v>
      </c>
      <c r="B566" t="s">
        <v>13</v>
      </c>
      <c r="C566" t="s">
        <v>37</v>
      </c>
      <c r="D566" t="s">
        <v>78</v>
      </c>
      <c r="F566" t="s">
        <v>15</v>
      </c>
      <c r="G566">
        <v>747</v>
      </c>
      <c r="H566" t="s">
        <v>39</v>
      </c>
      <c r="I566" t="s">
        <v>40</v>
      </c>
      <c r="J566" t="s">
        <v>18</v>
      </c>
      <c r="K566">
        <v>0</v>
      </c>
    </row>
    <row r="567" spans="1:11">
      <c r="A567" t="s">
        <v>31</v>
      </c>
      <c r="B567" t="s">
        <v>13</v>
      </c>
      <c r="C567" t="s">
        <v>37</v>
      </c>
      <c r="D567" t="s">
        <v>46</v>
      </c>
      <c r="F567" t="s">
        <v>15</v>
      </c>
      <c r="G567">
        <v>747</v>
      </c>
      <c r="H567" t="s">
        <v>39</v>
      </c>
      <c r="I567" t="s">
        <v>40</v>
      </c>
      <c r="J567" t="s">
        <v>18</v>
      </c>
      <c r="K567">
        <v>0</v>
      </c>
    </row>
    <row r="568" spans="1:11">
      <c r="A568" t="s">
        <v>31</v>
      </c>
      <c r="B568" t="s">
        <v>13</v>
      </c>
      <c r="C568" t="s">
        <v>48</v>
      </c>
      <c r="D568" t="s">
        <v>49</v>
      </c>
      <c r="E568">
        <v>750</v>
      </c>
      <c r="F568" t="s">
        <v>15</v>
      </c>
      <c r="G568">
        <v>747</v>
      </c>
      <c r="H568" t="s">
        <v>39</v>
      </c>
      <c r="I568" t="s">
        <v>50</v>
      </c>
      <c r="J568" t="s">
        <v>18</v>
      </c>
      <c r="K568">
        <v>0</v>
      </c>
    </row>
    <row r="569" spans="1:11">
      <c r="A569" t="s">
        <v>31</v>
      </c>
      <c r="B569" t="s">
        <v>13</v>
      </c>
      <c r="C569" t="s">
        <v>51</v>
      </c>
      <c r="D569" t="s">
        <v>52</v>
      </c>
      <c r="E569">
        <v>18</v>
      </c>
      <c r="F569" t="s">
        <v>15</v>
      </c>
      <c r="G569">
        <v>747</v>
      </c>
      <c r="H569" t="s">
        <v>39</v>
      </c>
      <c r="I569" t="s">
        <v>53</v>
      </c>
      <c r="J569" t="s">
        <v>18</v>
      </c>
      <c r="K569">
        <v>1</v>
      </c>
    </row>
    <row r="570" spans="1:11">
      <c r="A570" t="s">
        <v>31</v>
      </c>
      <c r="B570" t="s">
        <v>13</v>
      </c>
      <c r="C570" t="s">
        <v>54</v>
      </c>
      <c r="D570" t="s">
        <v>52</v>
      </c>
      <c r="E570">
        <v>477</v>
      </c>
      <c r="F570" t="s">
        <v>15</v>
      </c>
      <c r="G570">
        <v>747</v>
      </c>
      <c r="H570" t="s">
        <v>39</v>
      </c>
      <c r="I570" t="s">
        <v>55</v>
      </c>
      <c r="J570" t="s">
        <v>18</v>
      </c>
      <c r="K570">
        <v>1</v>
      </c>
    </row>
    <row r="571" spans="1:11">
      <c r="A571" t="s">
        <v>31</v>
      </c>
      <c r="B571" t="s">
        <v>13</v>
      </c>
      <c r="C571" t="s">
        <v>56</v>
      </c>
      <c r="D571" t="s">
        <v>52</v>
      </c>
      <c r="E571">
        <v>492</v>
      </c>
      <c r="F571" t="s">
        <v>15</v>
      </c>
      <c r="G571">
        <v>747</v>
      </c>
      <c r="H571" t="s">
        <v>39</v>
      </c>
      <c r="I571" t="s">
        <v>57</v>
      </c>
      <c r="J571" t="s">
        <v>18</v>
      </c>
      <c r="K571">
        <v>1</v>
      </c>
    </row>
    <row r="572" spans="1:11">
      <c r="A572" t="s">
        <v>31</v>
      </c>
      <c r="B572" t="s">
        <v>13</v>
      </c>
      <c r="C572" t="s">
        <v>58</v>
      </c>
      <c r="D572" t="s">
        <v>81</v>
      </c>
      <c r="F572" t="s">
        <v>15</v>
      </c>
      <c r="G572">
        <v>747</v>
      </c>
      <c r="H572" t="s">
        <v>39</v>
      </c>
      <c r="I572" t="s">
        <v>60</v>
      </c>
      <c r="J572" t="s">
        <v>18</v>
      </c>
      <c r="K572">
        <v>0</v>
      </c>
    </row>
    <row r="573" spans="1:11">
      <c r="A573" t="s">
        <v>31</v>
      </c>
      <c r="B573" t="s">
        <v>13</v>
      </c>
      <c r="C573" t="s">
        <v>58</v>
      </c>
      <c r="D573" t="s">
        <v>59</v>
      </c>
      <c r="E573">
        <v>747</v>
      </c>
      <c r="F573" t="s">
        <v>15</v>
      </c>
      <c r="G573">
        <v>747</v>
      </c>
      <c r="H573" t="s">
        <v>39</v>
      </c>
      <c r="I573" t="s">
        <v>60</v>
      </c>
      <c r="J573" t="s">
        <v>18</v>
      </c>
      <c r="K573">
        <v>0</v>
      </c>
    </row>
    <row r="574" spans="1:11">
      <c r="A574" t="s">
        <v>31</v>
      </c>
      <c r="B574" t="s">
        <v>13</v>
      </c>
      <c r="C574" t="s">
        <v>58</v>
      </c>
      <c r="D574" t="s">
        <v>82</v>
      </c>
      <c r="F574" t="s">
        <v>15</v>
      </c>
      <c r="G574">
        <v>747</v>
      </c>
      <c r="H574" t="s">
        <v>39</v>
      </c>
      <c r="I574" t="s">
        <v>60</v>
      </c>
      <c r="J574" t="s">
        <v>18</v>
      </c>
      <c r="K574">
        <v>0</v>
      </c>
    </row>
    <row r="575" spans="1:11">
      <c r="A575" t="s">
        <v>31</v>
      </c>
      <c r="B575" t="s">
        <v>13</v>
      </c>
      <c r="C575" t="s">
        <v>83</v>
      </c>
      <c r="D575" t="s">
        <v>84</v>
      </c>
      <c r="F575" t="s">
        <v>15</v>
      </c>
      <c r="G575">
        <v>747</v>
      </c>
      <c r="H575" t="s">
        <v>39</v>
      </c>
      <c r="I575" t="s">
        <v>85</v>
      </c>
      <c r="J575" t="s">
        <v>18</v>
      </c>
      <c r="K575">
        <v>0</v>
      </c>
    </row>
    <row r="576" spans="1:11">
      <c r="A576" t="s">
        <v>31</v>
      </c>
      <c r="B576" t="s">
        <v>13</v>
      </c>
      <c r="C576" t="s">
        <v>61</v>
      </c>
      <c r="D576" t="s">
        <v>52</v>
      </c>
      <c r="E576">
        <v>12</v>
      </c>
      <c r="F576" t="s">
        <v>15</v>
      </c>
      <c r="G576">
        <v>747</v>
      </c>
      <c r="H576" t="s">
        <v>39</v>
      </c>
      <c r="I576" t="s">
        <v>62</v>
      </c>
      <c r="J576" t="s">
        <v>18</v>
      </c>
      <c r="K576">
        <v>1</v>
      </c>
    </row>
    <row r="577" spans="1:11">
      <c r="A577" t="s">
        <v>31</v>
      </c>
      <c r="B577" t="s">
        <v>13</v>
      </c>
      <c r="C577" t="s">
        <v>63</v>
      </c>
      <c r="D577" t="s">
        <v>52</v>
      </c>
      <c r="E577">
        <v>60</v>
      </c>
      <c r="F577" t="s">
        <v>15</v>
      </c>
      <c r="G577">
        <v>747</v>
      </c>
      <c r="H577" t="s">
        <v>39</v>
      </c>
      <c r="I577" t="s">
        <v>64</v>
      </c>
      <c r="J577" t="s">
        <v>18</v>
      </c>
      <c r="K577">
        <v>1</v>
      </c>
    </row>
    <row r="578" spans="1:11">
      <c r="A578" t="s">
        <v>31</v>
      </c>
      <c r="B578" t="s">
        <v>13</v>
      </c>
      <c r="C578" t="s">
        <v>65</v>
      </c>
      <c r="D578" t="s">
        <v>52</v>
      </c>
      <c r="E578">
        <v>27</v>
      </c>
      <c r="F578" t="s">
        <v>15</v>
      </c>
      <c r="G578">
        <v>747</v>
      </c>
      <c r="H578" t="s">
        <v>39</v>
      </c>
      <c r="I578" t="s">
        <v>66</v>
      </c>
      <c r="J578" t="s">
        <v>18</v>
      </c>
      <c r="K578">
        <v>1</v>
      </c>
    </row>
    <row r="579" spans="1:11">
      <c r="A579" t="s">
        <v>31</v>
      </c>
      <c r="B579" t="s">
        <v>13</v>
      </c>
      <c r="C579" t="s">
        <v>67</v>
      </c>
      <c r="D579" t="s">
        <v>52</v>
      </c>
      <c r="F579" t="s">
        <v>15</v>
      </c>
      <c r="G579">
        <v>747</v>
      </c>
      <c r="H579" t="s">
        <v>39</v>
      </c>
      <c r="I579" t="s">
        <v>68</v>
      </c>
      <c r="J579" t="s">
        <v>18</v>
      </c>
      <c r="K579">
        <v>1</v>
      </c>
    </row>
    <row r="580" spans="1:11">
      <c r="A580" t="s">
        <v>31</v>
      </c>
      <c r="B580" t="s">
        <v>13</v>
      </c>
      <c r="C580" t="s">
        <v>69</v>
      </c>
      <c r="D580" t="s">
        <v>52</v>
      </c>
      <c r="F580" t="s">
        <v>15</v>
      </c>
      <c r="G580">
        <v>747</v>
      </c>
      <c r="H580" t="s">
        <v>39</v>
      </c>
      <c r="I580" t="s">
        <v>70</v>
      </c>
      <c r="J580" t="s">
        <v>18</v>
      </c>
      <c r="K580">
        <v>1</v>
      </c>
    </row>
    <row r="581" spans="1:11">
      <c r="A581" t="s">
        <v>31</v>
      </c>
      <c r="B581" t="s">
        <v>13</v>
      </c>
      <c r="C581" t="s">
        <v>71</v>
      </c>
      <c r="D581" t="s">
        <v>52</v>
      </c>
      <c r="E581">
        <v>15</v>
      </c>
      <c r="F581" t="s">
        <v>15</v>
      </c>
      <c r="G581">
        <v>747</v>
      </c>
      <c r="H581" t="s">
        <v>39</v>
      </c>
      <c r="I581" t="s">
        <v>72</v>
      </c>
      <c r="J581" t="s">
        <v>18</v>
      </c>
      <c r="K581">
        <v>1</v>
      </c>
    </row>
    <row r="582" spans="1:11">
      <c r="A582" t="s">
        <v>31</v>
      </c>
      <c r="B582" t="s">
        <v>13</v>
      </c>
      <c r="C582" t="s">
        <v>73</v>
      </c>
      <c r="D582" t="s">
        <v>52</v>
      </c>
      <c r="E582">
        <v>9</v>
      </c>
      <c r="F582" t="s">
        <v>15</v>
      </c>
      <c r="G582">
        <v>747</v>
      </c>
      <c r="H582" t="s">
        <v>39</v>
      </c>
      <c r="I582" t="s">
        <v>74</v>
      </c>
      <c r="J582" t="s">
        <v>18</v>
      </c>
      <c r="K582">
        <v>1</v>
      </c>
    </row>
    <row r="583" spans="1:11">
      <c r="A583" t="s">
        <v>31</v>
      </c>
      <c r="B583" t="s">
        <v>13</v>
      </c>
      <c r="C583" t="s">
        <v>75</v>
      </c>
      <c r="D583" t="s">
        <v>52</v>
      </c>
      <c r="E583">
        <v>6</v>
      </c>
      <c r="F583" t="s">
        <v>15</v>
      </c>
      <c r="G583">
        <v>747</v>
      </c>
      <c r="H583" t="s">
        <v>39</v>
      </c>
      <c r="I583" t="s">
        <v>76</v>
      </c>
      <c r="J583" t="s">
        <v>18</v>
      </c>
      <c r="K583">
        <v>1</v>
      </c>
    </row>
    <row r="584" spans="1:11">
      <c r="A584" t="s">
        <v>31</v>
      </c>
      <c r="B584" t="s">
        <v>13</v>
      </c>
      <c r="C584" t="s">
        <v>37</v>
      </c>
      <c r="D584" t="s">
        <v>38</v>
      </c>
      <c r="E584">
        <v>6</v>
      </c>
      <c r="F584" t="s">
        <v>15</v>
      </c>
      <c r="G584">
        <v>717</v>
      </c>
      <c r="H584" t="s">
        <v>39</v>
      </c>
      <c r="I584" t="s">
        <v>40</v>
      </c>
      <c r="J584" t="s">
        <v>21</v>
      </c>
      <c r="K584">
        <v>0</v>
      </c>
    </row>
    <row r="585" spans="1:11">
      <c r="A585" t="s">
        <v>31</v>
      </c>
      <c r="B585" t="s">
        <v>13</v>
      </c>
      <c r="C585" t="s">
        <v>37</v>
      </c>
      <c r="D585" t="s">
        <v>42</v>
      </c>
      <c r="F585" t="s">
        <v>15</v>
      </c>
      <c r="G585">
        <v>717</v>
      </c>
      <c r="H585" t="s">
        <v>39</v>
      </c>
      <c r="I585" t="s">
        <v>40</v>
      </c>
      <c r="J585" t="s">
        <v>21</v>
      </c>
      <c r="K585">
        <v>0</v>
      </c>
    </row>
    <row r="586" spans="1:11">
      <c r="A586" t="s">
        <v>31</v>
      </c>
      <c r="B586" t="s">
        <v>13</v>
      </c>
      <c r="C586" t="s">
        <v>37</v>
      </c>
      <c r="D586" t="s">
        <v>43</v>
      </c>
      <c r="F586" t="s">
        <v>15</v>
      </c>
      <c r="G586">
        <v>717</v>
      </c>
      <c r="H586" t="s">
        <v>39</v>
      </c>
      <c r="I586" t="s">
        <v>40</v>
      </c>
      <c r="J586" t="s">
        <v>21</v>
      </c>
      <c r="K586">
        <v>0</v>
      </c>
    </row>
    <row r="587" spans="1:11">
      <c r="A587" t="s">
        <v>31</v>
      </c>
      <c r="B587" t="s">
        <v>13</v>
      </c>
      <c r="C587" t="s">
        <v>37</v>
      </c>
      <c r="D587" t="s">
        <v>90</v>
      </c>
      <c r="F587" t="s">
        <v>15</v>
      </c>
      <c r="G587">
        <v>717</v>
      </c>
      <c r="H587" t="s">
        <v>39</v>
      </c>
      <c r="I587" t="s">
        <v>40</v>
      </c>
      <c r="J587" t="s">
        <v>21</v>
      </c>
      <c r="K587">
        <v>0</v>
      </c>
    </row>
    <row r="588" spans="1:11">
      <c r="A588" t="s">
        <v>31</v>
      </c>
      <c r="B588" t="s">
        <v>13</v>
      </c>
      <c r="C588" t="s">
        <v>37</v>
      </c>
      <c r="D588" t="s">
        <v>44</v>
      </c>
      <c r="F588" t="s">
        <v>15</v>
      </c>
      <c r="G588">
        <v>717</v>
      </c>
      <c r="H588" t="s">
        <v>39</v>
      </c>
      <c r="I588" t="s">
        <v>40</v>
      </c>
      <c r="J588" t="s">
        <v>21</v>
      </c>
      <c r="K588">
        <v>0</v>
      </c>
    </row>
    <row r="589" spans="1:11">
      <c r="A589" t="s">
        <v>31</v>
      </c>
      <c r="B589" t="s">
        <v>13</v>
      </c>
      <c r="C589" t="s">
        <v>37</v>
      </c>
      <c r="D589" t="s">
        <v>45</v>
      </c>
      <c r="F589" t="s">
        <v>15</v>
      </c>
      <c r="G589">
        <v>717</v>
      </c>
      <c r="H589" t="s">
        <v>39</v>
      </c>
      <c r="I589" t="s">
        <v>40</v>
      </c>
      <c r="J589" t="s">
        <v>21</v>
      </c>
      <c r="K589">
        <v>0</v>
      </c>
    </row>
    <row r="590" spans="1:11">
      <c r="A590" t="s">
        <v>31</v>
      </c>
      <c r="B590" t="s">
        <v>13</v>
      </c>
      <c r="C590" t="s">
        <v>37</v>
      </c>
      <c r="D590" t="s">
        <v>78</v>
      </c>
      <c r="F590" t="s">
        <v>15</v>
      </c>
      <c r="G590">
        <v>717</v>
      </c>
      <c r="H590" t="s">
        <v>39</v>
      </c>
      <c r="I590" t="s">
        <v>40</v>
      </c>
      <c r="J590" t="s">
        <v>21</v>
      </c>
      <c r="K590">
        <v>0</v>
      </c>
    </row>
    <row r="591" spans="1:11">
      <c r="A591" t="s">
        <v>31</v>
      </c>
      <c r="B591" t="s">
        <v>13</v>
      </c>
      <c r="C591" t="s">
        <v>48</v>
      </c>
      <c r="D591" t="s">
        <v>49</v>
      </c>
      <c r="E591">
        <v>717</v>
      </c>
      <c r="F591" t="s">
        <v>15</v>
      </c>
      <c r="G591">
        <v>717</v>
      </c>
      <c r="H591" t="s">
        <v>39</v>
      </c>
      <c r="I591" t="s">
        <v>50</v>
      </c>
      <c r="J591" t="s">
        <v>21</v>
      </c>
      <c r="K591">
        <v>0</v>
      </c>
    </row>
    <row r="592" spans="1:11">
      <c r="A592" t="s">
        <v>31</v>
      </c>
      <c r="B592" t="s">
        <v>13</v>
      </c>
      <c r="C592" t="s">
        <v>51</v>
      </c>
      <c r="D592" t="s">
        <v>52</v>
      </c>
      <c r="E592">
        <v>15</v>
      </c>
      <c r="F592" t="s">
        <v>15</v>
      </c>
      <c r="G592">
        <v>717</v>
      </c>
      <c r="H592" t="s">
        <v>39</v>
      </c>
      <c r="I592" t="s">
        <v>53</v>
      </c>
      <c r="J592" t="s">
        <v>21</v>
      </c>
      <c r="K592">
        <v>1</v>
      </c>
    </row>
    <row r="593" spans="1:11">
      <c r="A593" t="s">
        <v>31</v>
      </c>
      <c r="B593" t="s">
        <v>13</v>
      </c>
      <c r="C593" t="s">
        <v>54</v>
      </c>
      <c r="D593" t="s">
        <v>52</v>
      </c>
      <c r="E593">
        <v>447</v>
      </c>
      <c r="F593" t="s">
        <v>15</v>
      </c>
      <c r="G593">
        <v>717</v>
      </c>
      <c r="H593" t="s">
        <v>39</v>
      </c>
      <c r="I593" t="s">
        <v>55</v>
      </c>
      <c r="J593" t="s">
        <v>21</v>
      </c>
      <c r="K593">
        <v>1</v>
      </c>
    </row>
    <row r="594" spans="1:11">
      <c r="A594" t="s">
        <v>31</v>
      </c>
      <c r="B594" t="s">
        <v>13</v>
      </c>
      <c r="C594" t="s">
        <v>56</v>
      </c>
      <c r="D594" t="s">
        <v>52</v>
      </c>
      <c r="E594">
        <v>465</v>
      </c>
      <c r="F594" t="s">
        <v>15</v>
      </c>
      <c r="G594">
        <v>717</v>
      </c>
      <c r="H594" t="s">
        <v>39</v>
      </c>
      <c r="I594" t="s">
        <v>57</v>
      </c>
      <c r="J594" t="s">
        <v>21</v>
      </c>
      <c r="K594">
        <v>1</v>
      </c>
    </row>
    <row r="595" spans="1:11">
      <c r="A595" t="s">
        <v>31</v>
      </c>
      <c r="B595" t="s">
        <v>13</v>
      </c>
      <c r="C595" t="s">
        <v>58</v>
      </c>
      <c r="D595" t="s">
        <v>59</v>
      </c>
      <c r="E595">
        <v>714</v>
      </c>
      <c r="F595" t="s">
        <v>15</v>
      </c>
      <c r="G595">
        <v>717</v>
      </c>
      <c r="H595" t="s">
        <v>39</v>
      </c>
      <c r="I595" t="s">
        <v>60</v>
      </c>
      <c r="J595" t="s">
        <v>21</v>
      </c>
      <c r="K595">
        <v>0</v>
      </c>
    </row>
    <row r="596" spans="1:11">
      <c r="A596" t="s">
        <v>31</v>
      </c>
      <c r="B596" t="s">
        <v>13</v>
      </c>
      <c r="C596" t="s">
        <v>58</v>
      </c>
      <c r="D596" t="s">
        <v>82</v>
      </c>
      <c r="F596" t="s">
        <v>15</v>
      </c>
      <c r="G596">
        <v>717</v>
      </c>
      <c r="H596" t="s">
        <v>39</v>
      </c>
      <c r="I596" t="s">
        <v>60</v>
      </c>
      <c r="J596" t="s">
        <v>21</v>
      </c>
      <c r="K596">
        <v>0</v>
      </c>
    </row>
    <row r="597" spans="1:11">
      <c r="A597" t="s">
        <v>31</v>
      </c>
      <c r="B597" t="s">
        <v>13</v>
      </c>
      <c r="C597" t="s">
        <v>61</v>
      </c>
      <c r="D597" t="s">
        <v>52</v>
      </c>
      <c r="E597">
        <v>9</v>
      </c>
      <c r="F597" t="s">
        <v>15</v>
      </c>
      <c r="G597">
        <v>717</v>
      </c>
      <c r="H597" t="s">
        <v>39</v>
      </c>
      <c r="I597" t="s">
        <v>62</v>
      </c>
      <c r="J597" t="s">
        <v>21</v>
      </c>
      <c r="K597">
        <v>1</v>
      </c>
    </row>
    <row r="598" spans="1:11">
      <c r="A598" t="s">
        <v>31</v>
      </c>
      <c r="B598" t="s">
        <v>13</v>
      </c>
      <c r="C598" t="s">
        <v>63</v>
      </c>
      <c r="D598" t="s">
        <v>52</v>
      </c>
      <c r="E598">
        <v>57</v>
      </c>
      <c r="F598" t="s">
        <v>15</v>
      </c>
      <c r="G598">
        <v>717</v>
      </c>
      <c r="H598" t="s">
        <v>39</v>
      </c>
      <c r="I598" t="s">
        <v>64</v>
      </c>
      <c r="J598" t="s">
        <v>21</v>
      </c>
      <c r="K598">
        <v>1</v>
      </c>
    </row>
    <row r="599" spans="1:11">
      <c r="A599" t="s">
        <v>31</v>
      </c>
      <c r="B599" t="s">
        <v>13</v>
      </c>
      <c r="C599" t="s">
        <v>65</v>
      </c>
      <c r="D599" t="s">
        <v>52</v>
      </c>
      <c r="E599">
        <v>27</v>
      </c>
      <c r="F599" t="s">
        <v>15</v>
      </c>
      <c r="G599">
        <v>717</v>
      </c>
      <c r="H599" t="s">
        <v>39</v>
      </c>
      <c r="I599" t="s">
        <v>66</v>
      </c>
      <c r="J599" t="s">
        <v>21</v>
      </c>
      <c r="K599">
        <v>1</v>
      </c>
    </row>
    <row r="600" spans="1:11">
      <c r="A600" t="s">
        <v>31</v>
      </c>
      <c r="B600" t="s">
        <v>13</v>
      </c>
      <c r="C600" t="s">
        <v>67</v>
      </c>
      <c r="D600" t="s">
        <v>52</v>
      </c>
      <c r="F600" t="s">
        <v>15</v>
      </c>
      <c r="G600">
        <v>717</v>
      </c>
      <c r="H600" t="s">
        <v>39</v>
      </c>
      <c r="I600" t="s">
        <v>68</v>
      </c>
      <c r="J600" t="s">
        <v>21</v>
      </c>
      <c r="K600">
        <v>1</v>
      </c>
    </row>
    <row r="601" spans="1:11">
      <c r="A601" t="s">
        <v>31</v>
      </c>
      <c r="B601" t="s">
        <v>13</v>
      </c>
      <c r="C601" t="s">
        <v>71</v>
      </c>
      <c r="D601" t="s">
        <v>52</v>
      </c>
      <c r="E601">
        <v>6</v>
      </c>
      <c r="F601" t="s">
        <v>15</v>
      </c>
      <c r="G601">
        <v>717</v>
      </c>
      <c r="H601" t="s">
        <v>39</v>
      </c>
      <c r="I601" t="s">
        <v>72</v>
      </c>
      <c r="J601" t="s">
        <v>21</v>
      </c>
      <c r="K601">
        <v>1</v>
      </c>
    </row>
    <row r="602" spans="1:11">
      <c r="A602" t="s">
        <v>31</v>
      </c>
      <c r="B602" t="s">
        <v>13</v>
      </c>
      <c r="C602" t="s">
        <v>73</v>
      </c>
      <c r="D602" t="s">
        <v>52</v>
      </c>
      <c r="F602" t="s">
        <v>15</v>
      </c>
      <c r="G602">
        <v>717</v>
      </c>
      <c r="H602" t="s">
        <v>39</v>
      </c>
      <c r="I602" t="s">
        <v>74</v>
      </c>
      <c r="J602" t="s">
        <v>21</v>
      </c>
      <c r="K602">
        <v>1</v>
      </c>
    </row>
    <row r="603" spans="1:11">
      <c r="A603" t="s">
        <v>31</v>
      </c>
      <c r="B603" t="s">
        <v>13</v>
      </c>
      <c r="C603" t="s">
        <v>75</v>
      </c>
      <c r="D603" t="s">
        <v>52</v>
      </c>
      <c r="F603" t="s">
        <v>15</v>
      </c>
      <c r="G603">
        <v>717</v>
      </c>
      <c r="H603" t="s">
        <v>39</v>
      </c>
      <c r="I603" t="s">
        <v>76</v>
      </c>
      <c r="J603" t="s">
        <v>21</v>
      </c>
      <c r="K603">
        <v>1</v>
      </c>
    </row>
    <row r="604" spans="1:11">
      <c r="A604" t="s">
        <v>31</v>
      </c>
      <c r="B604" t="s">
        <v>22</v>
      </c>
      <c r="C604" t="s">
        <v>184</v>
      </c>
      <c r="D604" t="s">
        <v>52</v>
      </c>
      <c r="F604" t="s">
        <v>15</v>
      </c>
      <c r="G604">
        <v>519</v>
      </c>
      <c r="H604" t="s">
        <v>39</v>
      </c>
      <c r="I604" t="s">
        <v>185</v>
      </c>
      <c r="J604" t="s">
        <v>18</v>
      </c>
      <c r="K604">
        <v>1</v>
      </c>
    </row>
    <row r="605" spans="1:11">
      <c r="A605" t="s">
        <v>31</v>
      </c>
      <c r="B605" t="s">
        <v>22</v>
      </c>
      <c r="C605" t="s">
        <v>37</v>
      </c>
      <c r="D605" t="s">
        <v>38</v>
      </c>
      <c r="E605">
        <v>18</v>
      </c>
      <c r="F605" t="s">
        <v>15</v>
      </c>
      <c r="G605">
        <v>519</v>
      </c>
      <c r="H605" t="s">
        <v>39</v>
      </c>
      <c r="I605" t="s">
        <v>40</v>
      </c>
      <c r="J605" t="s">
        <v>18</v>
      </c>
      <c r="K605">
        <v>0</v>
      </c>
    </row>
    <row r="606" spans="1:11">
      <c r="A606" t="s">
        <v>31</v>
      </c>
      <c r="B606" t="s">
        <v>22</v>
      </c>
      <c r="C606" t="s">
        <v>37</v>
      </c>
      <c r="D606" t="s">
        <v>41</v>
      </c>
      <c r="E606">
        <v>24</v>
      </c>
      <c r="F606" t="s">
        <v>15</v>
      </c>
      <c r="G606">
        <v>519</v>
      </c>
      <c r="H606" t="s">
        <v>39</v>
      </c>
      <c r="I606" t="s">
        <v>40</v>
      </c>
      <c r="J606" t="s">
        <v>18</v>
      </c>
      <c r="K606">
        <v>0</v>
      </c>
    </row>
    <row r="607" spans="1:11">
      <c r="A607" t="s">
        <v>31</v>
      </c>
      <c r="B607" t="s">
        <v>22</v>
      </c>
      <c r="C607" t="s">
        <v>37</v>
      </c>
      <c r="D607" t="s">
        <v>42</v>
      </c>
      <c r="E607">
        <v>27</v>
      </c>
      <c r="F607" t="s">
        <v>15</v>
      </c>
      <c r="G607">
        <v>519</v>
      </c>
      <c r="H607" t="s">
        <v>39</v>
      </c>
      <c r="I607" t="s">
        <v>40</v>
      </c>
      <c r="J607" t="s">
        <v>18</v>
      </c>
      <c r="K607">
        <v>0</v>
      </c>
    </row>
    <row r="608" spans="1:11">
      <c r="A608" t="s">
        <v>31</v>
      </c>
      <c r="B608" t="s">
        <v>22</v>
      </c>
      <c r="C608" t="s">
        <v>37</v>
      </c>
      <c r="D608" t="s">
        <v>77</v>
      </c>
      <c r="F608" t="s">
        <v>15</v>
      </c>
      <c r="G608">
        <v>519</v>
      </c>
      <c r="H608" t="s">
        <v>39</v>
      </c>
      <c r="I608" t="s">
        <v>40</v>
      </c>
      <c r="J608" t="s">
        <v>18</v>
      </c>
      <c r="K608">
        <v>0</v>
      </c>
    </row>
    <row r="609" spans="1:11">
      <c r="A609" t="s">
        <v>31</v>
      </c>
      <c r="B609" t="s">
        <v>22</v>
      </c>
      <c r="C609" t="s">
        <v>37</v>
      </c>
      <c r="D609" t="s">
        <v>43</v>
      </c>
      <c r="E609">
        <v>78</v>
      </c>
      <c r="F609" t="s">
        <v>15</v>
      </c>
      <c r="G609">
        <v>519</v>
      </c>
      <c r="H609" t="s">
        <v>39</v>
      </c>
      <c r="I609" t="s">
        <v>40</v>
      </c>
      <c r="J609" t="s">
        <v>18</v>
      </c>
      <c r="K609">
        <v>0</v>
      </c>
    </row>
    <row r="610" spans="1:11">
      <c r="A610" t="s">
        <v>31</v>
      </c>
      <c r="B610" t="s">
        <v>22</v>
      </c>
      <c r="C610" t="s">
        <v>37</v>
      </c>
      <c r="D610" t="s">
        <v>88</v>
      </c>
      <c r="E610">
        <v>9</v>
      </c>
      <c r="F610" t="s">
        <v>15</v>
      </c>
      <c r="G610">
        <v>519</v>
      </c>
      <c r="H610" t="s">
        <v>39</v>
      </c>
      <c r="I610" t="s">
        <v>40</v>
      </c>
      <c r="J610" t="s">
        <v>18</v>
      </c>
      <c r="K610">
        <v>0</v>
      </c>
    </row>
    <row r="611" spans="1:11">
      <c r="A611" t="s">
        <v>31</v>
      </c>
      <c r="B611" t="s">
        <v>22</v>
      </c>
      <c r="C611" t="s">
        <v>37</v>
      </c>
      <c r="D611" t="s">
        <v>89</v>
      </c>
      <c r="E611">
        <v>9</v>
      </c>
      <c r="F611" t="s">
        <v>15</v>
      </c>
      <c r="G611">
        <v>519</v>
      </c>
      <c r="H611" t="s">
        <v>39</v>
      </c>
      <c r="I611" t="s">
        <v>40</v>
      </c>
      <c r="J611" t="s">
        <v>18</v>
      </c>
      <c r="K611">
        <v>0</v>
      </c>
    </row>
    <row r="612" spans="1:11">
      <c r="A612" t="s">
        <v>31</v>
      </c>
      <c r="B612" t="s">
        <v>22</v>
      </c>
      <c r="C612" t="s">
        <v>37</v>
      </c>
      <c r="D612" t="s">
        <v>90</v>
      </c>
      <c r="F612" t="s">
        <v>15</v>
      </c>
      <c r="G612">
        <v>519</v>
      </c>
      <c r="H612" t="s">
        <v>39</v>
      </c>
      <c r="I612" t="s">
        <v>40</v>
      </c>
      <c r="J612" t="s">
        <v>18</v>
      </c>
      <c r="K612">
        <v>0</v>
      </c>
    </row>
    <row r="613" spans="1:11">
      <c r="A613" t="s">
        <v>31</v>
      </c>
      <c r="B613" t="s">
        <v>22</v>
      </c>
      <c r="C613" t="s">
        <v>37</v>
      </c>
      <c r="D613" t="s">
        <v>91</v>
      </c>
      <c r="F613" t="s">
        <v>15</v>
      </c>
      <c r="G613">
        <v>519</v>
      </c>
      <c r="H613" t="s">
        <v>39</v>
      </c>
      <c r="I613" t="s">
        <v>40</v>
      </c>
      <c r="J613" t="s">
        <v>18</v>
      </c>
      <c r="K613">
        <v>0</v>
      </c>
    </row>
    <row r="614" spans="1:11">
      <c r="A614" t="s">
        <v>31</v>
      </c>
      <c r="B614" t="s">
        <v>22</v>
      </c>
      <c r="C614" t="s">
        <v>37</v>
      </c>
      <c r="D614" t="s">
        <v>44</v>
      </c>
      <c r="F614" t="s">
        <v>15</v>
      </c>
      <c r="G614">
        <v>519</v>
      </c>
      <c r="H614" t="s">
        <v>39</v>
      </c>
      <c r="I614" t="s">
        <v>40</v>
      </c>
      <c r="J614" t="s">
        <v>18</v>
      </c>
      <c r="K614">
        <v>0</v>
      </c>
    </row>
    <row r="615" spans="1:11">
      <c r="A615" t="s">
        <v>31</v>
      </c>
      <c r="B615" t="s">
        <v>22</v>
      </c>
      <c r="C615" t="s">
        <v>37</v>
      </c>
      <c r="D615" t="s">
        <v>45</v>
      </c>
      <c r="E615">
        <v>84</v>
      </c>
      <c r="F615" t="s">
        <v>15</v>
      </c>
      <c r="G615">
        <v>519</v>
      </c>
      <c r="H615" t="s">
        <v>39</v>
      </c>
      <c r="I615" t="s">
        <v>40</v>
      </c>
      <c r="J615" t="s">
        <v>18</v>
      </c>
      <c r="K615">
        <v>0</v>
      </c>
    </row>
    <row r="616" spans="1:11">
      <c r="A616" t="s">
        <v>31</v>
      </c>
      <c r="B616" t="s">
        <v>22</v>
      </c>
      <c r="C616" t="s">
        <v>37</v>
      </c>
      <c r="D616" t="s">
        <v>92</v>
      </c>
      <c r="E616">
        <v>15</v>
      </c>
      <c r="F616" t="s">
        <v>15</v>
      </c>
      <c r="G616">
        <v>519</v>
      </c>
      <c r="H616" t="s">
        <v>39</v>
      </c>
      <c r="I616" t="s">
        <v>40</v>
      </c>
      <c r="J616" t="s">
        <v>18</v>
      </c>
      <c r="K616">
        <v>0</v>
      </c>
    </row>
    <row r="617" spans="1:11">
      <c r="A617" t="s">
        <v>31</v>
      </c>
      <c r="B617" t="s">
        <v>22</v>
      </c>
      <c r="C617" t="s">
        <v>37</v>
      </c>
      <c r="D617" t="s">
        <v>93</v>
      </c>
      <c r="E617">
        <v>6</v>
      </c>
      <c r="F617" t="s">
        <v>15</v>
      </c>
      <c r="G617">
        <v>519</v>
      </c>
      <c r="H617" t="s">
        <v>39</v>
      </c>
      <c r="I617" t="s">
        <v>40</v>
      </c>
      <c r="J617" t="s">
        <v>18</v>
      </c>
      <c r="K617">
        <v>0</v>
      </c>
    </row>
    <row r="618" spans="1:11">
      <c r="A618" t="s">
        <v>31</v>
      </c>
      <c r="B618" t="s">
        <v>22</v>
      </c>
      <c r="C618" t="s">
        <v>37</v>
      </c>
      <c r="D618" t="s">
        <v>78</v>
      </c>
      <c r="E618">
        <v>9</v>
      </c>
      <c r="F618" t="s">
        <v>15</v>
      </c>
      <c r="G618">
        <v>519</v>
      </c>
      <c r="H618" t="s">
        <v>39</v>
      </c>
      <c r="I618" t="s">
        <v>40</v>
      </c>
      <c r="J618" t="s">
        <v>18</v>
      </c>
      <c r="K618">
        <v>0</v>
      </c>
    </row>
    <row r="619" spans="1:11">
      <c r="A619" t="s">
        <v>31</v>
      </c>
      <c r="B619" t="s">
        <v>22</v>
      </c>
      <c r="C619" t="s">
        <v>37</v>
      </c>
      <c r="D619" t="s">
        <v>94</v>
      </c>
      <c r="E619">
        <v>12</v>
      </c>
      <c r="F619" t="s">
        <v>15</v>
      </c>
      <c r="G619">
        <v>519</v>
      </c>
      <c r="H619" t="s">
        <v>39</v>
      </c>
      <c r="I619" t="s">
        <v>40</v>
      </c>
      <c r="J619" t="s">
        <v>18</v>
      </c>
      <c r="K619">
        <v>0</v>
      </c>
    </row>
    <row r="620" spans="1:11">
      <c r="A620" t="s">
        <v>31</v>
      </c>
      <c r="B620" t="s">
        <v>22</v>
      </c>
      <c r="C620" t="s">
        <v>37</v>
      </c>
      <c r="D620" t="s">
        <v>79</v>
      </c>
      <c r="F620" t="s">
        <v>15</v>
      </c>
      <c r="G620">
        <v>519</v>
      </c>
      <c r="H620" t="s">
        <v>39</v>
      </c>
      <c r="I620" t="s">
        <v>40</v>
      </c>
      <c r="J620" t="s">
        <v>18</v>
      </c>
      <c r="K620">
        <v>0</v>
      </c>
    </row>
    <row r="621" spans="1:11">
      <c r="A621" t="s">
        <v>31</v>
      </c>
      <c r="B621" t="s">
        <v>22</v>
      </c>
      <c r="C621" t="s">
        <v>37</v>
      </c>
      <c r="D621" t="s">
        <v>46</v>
      </c>
      <c r="E621">
        <v>33</v>
      </c>
      <c r="F621" t="s">
        <v>15</v>
      </c>
      <c r="G621">
        <v>519</v>
      </c>
      <c r="H621" t="s">
        <v>39</v>
      </c>
      <c r="I621" t="s">
        <v>40</v>
      </c>
      <c r="J621" t="s">
        <v>18</v>
      </c>
      <c r="K621">
        <v>0</v>
      </c>
    </row>
    <row r="622" spans="1:11">
      <c r="A622" t="s">
        <v>31</v>
      </c>
      <c r="B622" t="s">
        <v>22</v>
      </c>
      <c r="C622" t="s">
        <v>37</v>
      </c>
      <c r="D622" t="s">
        <v>80</v>
      </c>
      <c r="E622">
        <v>9</v>
      </c>
      <c r="F622" t="s">
        <v>15</v>
      </c>
      <c r="G622">
        <v>519</v>
      </c>
      <c r="H622" t="s">
        <v>39</v>
      </c>
      <c r="I622" t="s">
        <v>40</v>
      </c>
      <c r="J622" t="s">
        <v>18</v>
      </c>
      <c r="K622">
        <v>0</v>
      </c>
    </row>
    <row r="623" spans="1:11">
      <c r="A623" t="s">
        <v>31</v>
      </c>
      <c r="B623" t="s">
        <v>22</v>
      </c>
      <c r="C623" t="s">
        <v>37</v>
      </c>
      <c r="D623" t="s">
        <v>47</v>
      </c>
      <c r="E623">
        <v>18</v>
      </c>
      <c r="F623" t="s">
        <v>15</v>
      </c>
      <c r="G623">
        <v>519</v>
      </c>
      <c r="H623" t="s">
        <v>39</v>
      </c>
      <c r="I623" t="s">
        <v>40</v>
      </c>
      <c r="J623" t="s">
        <v>18</v>
      </c>
      <c r="K623">
        <v>0</v>
      </c>
    </row>
    <row r="624" spans="1:11">
      <c r="A624" t="s">
        <v>31</v>
      </c>
      <c r="B624" t="s">
        <v>22</v>
      </c>
      <c r="C624" t="s">
        <v>95</v>
      </c>
      <c r="D624" t="s">
        <v>52</v>
      </c>
      <c r="E624">
        <v>138</v>
      </c>
      <c r="F624" t="s">
        <v>15</v>
      </c>
      <c r="G624">
        <v>519</v>
      </c>
      <c r="H624" t="s">
        <v>39</v>
      </c>
      <c r="I624" t="s">
        <v>96</v>
      </c>
      <c r="J624" t="s">
        <v>18</v>
      </c>
      <c r="K624">
        <v>1</v>
      </c>
    </row>
    <row r="625" spans="1:11">
      <c r="A625" t="s">
        <v>31</v>
      </c>
      <c r="B625" t="s">
        <v>22</v>
      </c>
      <c r="C625" t="s">
        <v>97</v>
      </c>
      <c r="D625" t="s">
        <v>52</v>
      </c>
      <c r="E625">
        <v>135</v>
      </c>
      <c r="F625" t="s">
        <v>15</v>
      </c>
      <c r="G625">
        <v>519</v>
      </c>
      <c r="H625" t="s">
        <v>39</v>
      </c>
      <c r="I625" t="s">
        <v>98</v>
      </c>
      <c r="J625" t="s">
        <v>18</v>
      </c>
      <c r="K625">
        <v>1</v>
      </c>
    </row>
    <row r="626" spans="1:11">
      <c r="A626" t="s">
        <v>31</v>
      </c>
      <c r="B626" t="s">
        <v>22</v>
      </c>
      <c r="C626" t="s">
        <v>99</v>
      </c>
      <c r="D626" t="s">
        <v>52</v>
      </c>
      <c r="E626">
        <v>30</v>
      </c>
      <c r="F626" t="s">
        <v>15</v>
      </c>
      <c r="G626">
        <v>519</v>
      </c>
      <c r="H626" t="s">
        <v>39</v>
      </c>
      <c r="I626" t="s">
        <v>100</v>
      </c>
      <c r="J626" t="s">
        <v>18</v>
      </c>
      <c r="K626">
        <v>1</v>
      </c>
    </row>
    <row r="627" spans="1:11">
      <c r="A627" t="s">
        <v>31</v>
      </c>
      <c r="B627" t="s">
        <v>22</v>
      </c>
      <c r="C627" t="s">
        <v>101</v>
      </c>
      <c r="D627" t="s">
        <v>52</v>
      </c>
      <c r="E627">
        <v>9</v>
      </c>
      <c r="F627" t="s">
        <v>15</v>
      </c>
      <c r="G627">
        <v>519</v>
      </c>
      <c r="H627" t="s">
        <v>39</v>
      </c>
      <c r="I627" t="s">
        <v>102</v>
      </c>
      <c r="J627" t="s">
        <v>18</v>
      </c>
      <c r="K627">
        <v>1</v>
      </c>
    </row>
    <row r="628" spans="1:11">
      <c r="A628" t="s">
        <v>31</v>
      </c>
      <c r="B628" t="s">
        <v>22</v>
      </c>
      <c r="C628" t="s">
        <v>103</v>
      </c>
      <c r="D628" t="s">
        <v>52</v>
      </c>
      <c r="F628" t="s">
        <v>15</v>
      </c>
      <c r="G628">
        <v>519</v>
      </c>
      <c r="H628" t="s">
        <v>39</v>
      </c>
      <c r="I628" t="s">
        <v>104</v>
      </c>
      <c r="J628" t="s">
        <v>18</v>
      </c>
      <c r="K628">
        <v>1</v>
      </c>
    </row>
    <row r="629" spans="1:11">
      <c r="A629" t="s">
        <v>31</v>
      </c>
      <c r="B629" t="s">
        <v>22</v>
      </c>
      <c r="C629" t="s">
        <v>105</v>
      </c>
      <c r="D629" t="s">
        <v>52</v>
      </c>
      <c r="E629">
        <v>30</v>
      </c>
      <c r="F629" t="s">
        <v>15</v>
      </c>
      <c r="G629">
        <v>519</v>
      </c>
      <c r="H629" t="s">
        <v>39</v>
      </c>
      <c r="I629" t="s">
        <v>106</v>
      </c>
      <c r="J629" t="s">
        <v>18</v>
      </c>
      <c r="K629">
        <v>1</v>
      </c>
    </row>
    <row r="630" spans="1:11">
      <c r="A630" t="s">
        <v>31</v>
      </c>
      <c r="B630" t="s">
        <v>22</v>
      </c>
      <c r="C630" t="s">
        <v>107</v>
      </c>
      <c r="D630" t="s">
        <v>52</v>
      </c>
      <c r="E630">
        <v>30</v>
      </c>
      <c r="F630" t="s">
        <v>15</v>
      </c>
      <c r="G630">
        <v>519</v>
      </c>
      <c r="H630" t="s">
        <v>39</v>
      </c>
      <c r="I630" t="s">
        <v>108</v>
      </c>
      <c r="J630" t="s">
        <v>18</v>
      </c>
      <c r="K630">
        <v>1</v>
      </c>
    </row>
    <row r="631" spans="1:11">
      <c r="A631" t="s">
        <v>31</v>
      </c>
      <c r="B631" t="s">
        <v>22</v>
      </c>
      <c r="C631" t="s">
        <v>109</v>
      </c>
      <c r="D631" t="s">
        <v>52</v>
      </c>
      <c r="E631">
        <v>9</v>
      </c>
      <c r="F631" t="s">
        <v>15</v>
      </c>
      <c r="G631">
        <v>519</v>
      </c>
      <c r="H631" t="s">
        <v>39</v>
      </c>
      <c r="I631" t="s">
        <v>110</v>
      </c>
      <c r="J631" t="s">
        <v>18</v>
      </c>
      <c r="K631">
        <v>1</v>
      </c>
    </row>
    <row r="632" spans="1:11">
      <c r="A632" t="s">
        <v>31</v>
      </c>
      <c r="B632" t="s">
        <v>22</v>
      </c>
      <c r="C632" t="s">
        <v>48</v>
      </c>
      <c r="D632" t="s">
        <v>49</v>
      </c>
      <c r="E632">
        <v>90</v>
      </c>
      <c r="F632" t="s">
        <v>15</v>
      </c>
      <c r="G632">
        <v>519</v>
      </c>
      <c r="H632" t="s">
        <v>39</v>
      </c>
      <c r="I632" t="s">
        <v>50</v>
      </c>
      <c r="J632" t="s">
        <v>18</v>
      </c>
      <c r="K632">
        <v>0</v>
      </c>
    </row>
    <row r="633" spans="1:11">
      <c r="A633" t="s">
        <v>31</v>
      </c>
      <c r="B633" t="s">
        <v>22</v>
      </c>
      <c r="C633" t="s">
        <v>48</v>
      </c>
      <c r="D633" t="s">
        <v>111</v>
      </c>
      <c r="E633">
        <v>147</v>
      </c>
      <c r="F633" t="s">
        <v>15</v>
      </c>
      <c r="G633">
        <v>519</v>
      </c>
      <c r="H633" t="s">
        <v>39</v>
      </c>
      <c r="I633" t="s">
        <v>50</v>
      </c>
      <c r="J633" t="s">
        <v>18</v>
      </c>
      <c r="K633">
        <v>0</v>
      </c>
    </row>
    <row r="634" spans="1:11">
      <c r="A634" t="s">
        <v>31</v>
      </c>
      <c r="B634" t="s">
        <v>22</v>
      </c>
      <c r="C634" t="s">
        <v>48</v>
      </c>
      <c r="D634" t="s">
        <v>112</v>
      </c>
      <c r="E634">
        <v>126</v>
      </c>
      <c r="F634" t="s">
        <v>15</v>
      </c>
      <c r="G634">
        <v>519</v>
      </c>
      <c r="H634" t="s">
        <v>39</v>
      </c>
      <c r="I634" t="s">
        <v>50</v>
      </c>
      <c r="J634" t="s">
        <v>18</v>
      </c>
      <c r="K634">
        <v>0</v>
      </c>
    </row>
    <row r="635" spans="1:11">
      <c r="A635" t="s">
        <v>31</v>
      </c>
      <c r="B635" t="s">
        <v>22</v>
      </c>
      <c r="C635" t="s">
        <v>48</v>
      </c>
      <c r="D635" t="s">
        <v>113</v>
      </c>
      <c r="E635">
        <v>153</v>
      </c>
      <c r="F635" t="s">
        <v>15</v>
      </c>
      <c r="G635">
        <v>519</v>
      </c>
      <c r="H635" t="s">
        <v>39</v>
      </c>
      <c r="I635" t="s">
        <v>50</v>
      </c>
      <c r="J635" t="s">
        <v>18</v>
      </c>
      <c r="K635">
        <v>0</v>
      </c>
    </row>
    <row r="636" spans="1:11">
      <c r="A636" t="s">
        <v>31</v>
      </c>
      <c r="B636" t="s">
        <v>22</v>
      </c>
      <c r="C636" t="s">
        <v>51</v>
      </c>
      <c r="D636" t="s">
        <v>52</v>
      </c>
      <c r="E636">
        <v>429</v>
      </c>
      <c r="F636" t="s">
        <v>15</v>
      </c>
      <c r="G636">
        <v>519</v>
      </c>
      <c r="H636" t="s">
        <v>39</v>
      </c>
      <c r="I636" t="s">
        <v>53</v>
      </c>
      <c r="J636" t="s">
        <v>18</v>
      </c>
      <c r="K636">
        <v>1</v>
      </c>
    </row>
    <row r="637" spans="1:11">
      <c r="A637" t="s">
        <v>31</v>
      </c>
      <c r="B637" t="s">
        <v>22</v>
      </c>
      <c r="C637" t="s">
        <v>54</v>
      </c>
      <c r="D637" t="s">
        <v>52</v>
      </c>
      <c r="E637">
        <v>429</v>
      </c>
      <c r="F637" t="s">
        <v>15</v>
      </c>
      <c r="G637">
        <v>519</v>
      </c>
      <c r="H637" t="s">
        <v>39</v>
      </c>
      <c r="I637" t="s">
        <v>55</v>
      </c>
      <c r="J637" t="s">
        <v>18</v>
      </c>
      <c r="K637">
        <v>1</v>
      </c>
    </row>
    <row r="638" spans="1:11">
      <c r="A638" t="s">
        <v>31</v>
      </c>
      <c r="B638" t="s">
        <v>22</v>
      </c>
      <c r="C638" t="s">
        <v>56</v>
      </c>
      <c r="D638" t="s">
        <v>52</v>
      </c>
      <c r="E638">
        <v>471</v>
      </c>
      <c r="F638" t="s">
        <v>15</v>
      </c>
      <c r="G638">
        <v>519</v>
      </c>
      <c r="H638" t="s">
        <v>39</v>
      </c>
      <c r="I638" t="s">
        <v>57</v>
      </c>
      <c r="J638" t="s">
        <v>18</v>
      </c>
      <c r="K638">
        <v>1</v>
      </c>
    </row>
    <row r="639" spans="1:11">
      <c r="A639" t="s">
        <v>31</v>
      </c>
      <c r="B639" t="s">
        <v>22</v>
      </c>
      <c r="C639" t="s">
        <v>114</v>
      </c>
      <c r="D639" t="s">
        <v>52</v>
      </c>
      <c r="F639" t="s">
        <v>15</v>
      </c>
      <c r="G639">
        <v>519</v>
      </c>
      <c r="H639" t="s">
        <v>39</v>
      </c>
      <c r="I639" t="s">
        <v>115</v>
      </c>
      <c r="J639" t="s">
        <v>18</v>
      </c>
      <c r="K639">
        <v>1</v>
      </c>
    </row>
    <row r="640" spans="1:11">
      <c r="A640" t="s">
        <v>31</v>
      </c>
      <c r="B640" t="s">
        <v>22</v>
      </c>
      <c r="C640" t="s">
        <v>116</v>
      </c>
      <c r="D640" t="s">
        <v>52</v>
      </c>
      <c r="E640">
        <v>78</v>
      </c>
      <c r="F640" t="s">
        <v>15</v>
      </c>
      <c r="G640">
        <v>519</v>
      </c>
      <c r="H640" t="s">
        <v>39</v>
      </c>
      <c r="I640" t="s">
        <v>117</v>
      </c>
      <c r="J640" t="s">
        <v>18</v>
      </c>
      <c r="K640">
        <v>1</v>
      </c>
    </row>
    <row r="641" spans="1:11">
      <c r="A641" t="s">
        <v>31</v>
      </c>
      <c r="B641" t="s">
        <v>22</v>
      </c>
      <c r="C641" t="s">
        <v>118</v>
      </c>
      <c r="D641" t="s">
        <v>52</v>
      </c>
      <c r="E641">
        <v>93</v>
      </c>
      <c r="F641" t="s">
        <v>15</v>
      </c>
      <c r="G641">
        <v>519</v>
      </c>
      <c r="H641" t="s">
        <v>39</v>
      </c>
      <c r="I641" t="s">
        <v>119</v>
      </c>
      <c r="J641" t="s">
        <v>18</v>
      </c>
      <c r="K641">
        <v>1</v>
      </c>
    </row>
    <row r="642" spans="1:11">
      <c r="A642" t="s">
        <v>31</v>
      </c>
      <c r="B642" t="s">
        <v>22</v>
      </c>
      <c r="C642" t="s">
        <v>120</v>
      </c>
      <c r="D642" t="s">
        <v>52</v>
      </c>
      <c r="E642">
        <v>51</v>
      </c>
      <c r="F642" t="s">
        <v>15</v>
      </c>
      <c r="G642">
        <v>519</v>
      </c>
      <c r="H642" t="s">
        <v>39</v>
      </c>
      <c r="I642" t="s">
        <v>121</v>
      </c>
      <c r="J642" t="s">
        <v>18</v>
      </c>
      <c r="K642">
        <v>1</v>
      </c>
    </row>
    <row r="643" spans="1:11">
      <c r="A643" t="s">
        <v>31</v>
      </c>
      <c r="B643" t="s">
        <v>22</v>
      </c>
      <c r="C643" t="s">
        <v>122</v>
      </c>
      <c r="D643" t="s">
        <v>52</v>
      </c>
      <c r="E643">
        <v>129</v>
      </c>
      <c r="F643" t="s">
        <v>15</v>
      </c>
      <c r="G643">
        <v>519</v>
      </c>
      <c r="H643" t="s">
        <v>39</v>
      </c>
      <c r="I643" t="s">
        <v>123</v>
      </c>
      <c r="J643" t="s">
        <v>18</v>
      </c>
      <c r="K643">
        <v>1</v>
      </c>
    </row>
    <row r="644" spans="1:11">
      <c r="A644" t="s">
        <v>31</v>
      </c>
      <c r="B644" t="s">
        <v>22</v>
      </c>
      <c r="C644" t="s">
        <v>124</v>
      </c>
      <c r="D644" t="s">
        <v>52</v>
      </c>
      <c r="F644" t="s">
        <v>15</v>
      </c>
      <c r="G644">
        <v>519</v>
      </c>
      <c r="H644" t="s">
        <v>39</v>
      </c>
      <c r="I644" t="s">
        <v>125</v>
      </c>
      <c r="J644" t="s">
        <v>18</v>
      </c>
      <c r="K644">
        <v>1</v>
      </c>
    </row>
    <row r="645" spans="1:11">
      <c r="A645" t="s">
        <v>31</v>
      </c>
      <c r="B645" t="s">
        <v>22</v>
      </c>
      <c r="C645" t="s">
        <v>58</v>
      </c>
      <c r="D645" t="s">
        <v>81</v>
      </c>
      <c r="E645">
        <v>342</v>
      </c>
      <c r="F645" t="s">
        <v>15</v>
      </c>
      <c r="G645">
        <v>519</v>
      </c>
      <c r="H645" t="s">
        <v>39</v>
      </c>
      <c r="I645" t="s">
        <v>60</v>
      </c>
      <c r="J645" t="s">
        <v>18</v>
      </c>
      <c r="K645">
        <v>0</v>
      </c>
    </row>
    <row r="646" spans="1:11">
      <c r="A646" t="s">
        <v>31</v>
      </c>
      <c r="B646" t="s">
        <v>22</v>
      </c>
      <c r="C646" t="s">
        <v>58</v>
      </c>
      <c r="D646" t="s">
        <v>126</v>
      </c>
      <c r="E646">
        <v>42</v>
      </c>
      <c r="F646" t="s">
        <v>15</v>
      </c>
      <c r="G646">
        <v>519</v>
      </c>
      <c r="H646" t="s">
        <v>39</v>
      </c>
      <c r="I646" t="s">
        <v>60</v>
      </c>
      <c r="J646" t="s">
        <v>18</v>
      </c>
      <c r="K646">
        <v>0</v>
      </c>
    </row>
    <row r="647" spans="1:11">
      <c r="A647" t="s">
        <v>31</v>
      </c>
      <c r="B647" t="s">
        <v>22</v>
      </c>
      <c r="C647" t="s">
        <v>58</v>
      </c>
      <c r="D647" t="s">
        <v>127</v>
      </c>
      <c r="F647" t="s">
        <v>15</v>
      </c>
      <c r="G647">
        <v>519</v>
      </c>
      <c r="H647" t="s">
        <v>39</v>
      </c>
      <c r="I647" t="s">
        <v>60</v>
      </c>
      <c r="J647" t="s">
        <v>18</v>
      </c>
      <c r="K647">
        <v>0</v>
      </c>
    </row>
    <row r="648" spans="1:11">
      <c r="A648" t="s">
        <v>31</v>
      </c>
      <c r="B648" t="s">
        <v>22</v>
      </c>
      <c r="C648" t="s">
        <v>58</v>
      </c>
      <c r="D648" t="s">
        <v>59</v>
      </c>
      <c r="E648">
        <v>78</v>
      </c>
      <c r="F648" t="s">
        <v>15</v>
      </c>
      <c r="G648">
        <v>519</v>
      </c>
      <c r="H648" t="s">
        <v>39</v>
      </c>
      <c r="I648" t="s">
        <v>60</v>
      </c>
      <c r="J648" t="s">
        <v>18</v>
      </c>
      <c r="K648">
        <v>0</v>
      </c>
    </row>
    <row r="649" spans="1:11">
      <c r="A649" t="s">
        <v>31</v>
      </c>
      <c r="B649" t="s">
        <v>22</v>
      </c>
      <c r="C649" t="s">
        <v>58</v>
      </c>
      <c r="D649" t="s">
        <v>82</v>
      </c>
      <c r="E649">
        <v>48</v>
      </c>
      <c r="F649" t="s">
        <v>15</v>
      </c>
      <c r="G649">
        <v>519</v>
      </c>
      <c r="H649" t="s">
        <v>39</v>
      </c>
      <c r="I649" t="s">
        <v>60</v>
      </c>
      <c r="J649" t="s">
        <v>18</v>
      </c>
      <c r="K649">
        <v>0</v>
      </c>
    </row>
    <row r="650" spans="1:11">
      <c r="A650" t="s">
        <v>31</v>
      </c>
      <c r="B650" t="s">
        <v>22</v>
      </c>
      <c r="C650" t="s">
        <v>83</v>
      </c>
      <c r="D650" t="s">
        <v>52</v>
      </c>
      <c r="E650">
        <v>54</v>
      </c>
      <c r="F650" t="s">
        <v>15</v>
      </c>
      <c r="G650">
        <v>519</v>
      </c>
      <c r="H650" t="s">
        <v>39</v>
      </c>
      <c r="I650" t="s">
        <v>85</v>
      </c>
      <c r="J650" t="s">
        <v>18</v>
      </c>
      <c r="K650">
        <v>0</v>
      </c>
    </row>
    <row r="651" spans="1:11">
      <c r="A651" t="s">
        <v>31</v>
      </c>
      <c r="B651" t="s">
        <v>22</v>
      </c>
      <c r="C651" t="s">
        <v>83</v>
      </c>
      <c r="D651" t="s">
        <v>84</v>
      </c>
      <c r="E651">
        <v>123</v>
      </c>
      <c r="F651" t="s">
        <v>15</v>
      </c>
      <c r="G651">
        <v>519</v>
      </c>
      <c r="H651" t="s">
        <v>39</v>
      </c>
      <c r="I651" t="s">
        <v>85</v>
      </c>
      <c r="J651" t="s">
        <v>18</v>
      </c>
      <c r="K651">
        <v>0</v>
      </c>
    </row>
    <row r="652" spans="1:11">
      <c r="A652" t="s">
        <v>31</v>
      </c>
      <c r="B652" t="s">
        <v>22</v>
      </c>
      <c r="C652" t="s">
        <v>83</v>
      </c>
      <c r="D652" t="s">
        <v>128</v>
      </c>
      <c r="E652">
        <v>165</v>
      </c>
      <c r="F652" t="s">
        <v>15</v>
      </c>
      <c r="G652">
        <v>519</v>
      </c>
      <c r="H652" t="s">
        <v>39</v>
      </c>
      <c r="I652" t="s">
        <v>85</v>
      </c>
      <c r="J652" t="s">
        <v>18</v>
      </c>
      <c r="K652">
        <v>0</v>
      </c>
    </row>
    <row r="653" spans="1:11">
      <c r="A653" t="s">
        <v>31</v>
      </c>
      <c r="B653" t="s">
        <v>22</v>
      </c>
      <c r="C653" t="s">
        <v>83</v>
      </c>
      <c r="D653" t="s">
        <v>129</v>
      </c>
      <c r="E653">
        <v>39</v>
      </c>
      <c r="F653" t="s">
        <v>15</v>
      </c>
      <c r="G653">
        <v>519</v>
      </c>
      <c r="H653" t="s">
        <v>39</v>
      </c>
      <c r="I653" t="s">
        <v>85</v>
      </c>
      <c r="J653" t="s">
        <v>18</v>
      </c>
      <c r="K653">
        <v>0</v>
      </c>
    </row>
    <row r="654" spans="1:11">
      <c r="A654" t="s">
        <v>31</v>
      </c>
      <c r="B654" t="s">
        <v>22</v>
      </c>
      <c r="C654" t="s">
        <v>83</v>
      </c>
      <c r="D654" t="s">
        <v>130</v>
      </c>
      <c r="F654" t="s">
        <v>15</v>
      </c>
      <c r="G654">
        <v>519</v>
      </c>
      <c r="H654" t="s">
        <v>39</v>
      </c>
      <c r="I654" t="s">
        <v>85</v>
      </c>
      <c r="J654" t="s">
        <v>18</v>
      </c>
      <c r="K654">
        <v>0</v>
      </c>
    </row>
    <row r="655" spans="1:11">
      <c r="A655" t="s">
        <v>31</v>
      </c>
      <c r="B655" t="s">
        <v>22</v>
      </c>
      <c r="C655" t="s">
        <v>83</v>
      </c>
      <c r="D655" t="s">
        <v>131</v>
      </c>
      <c r="F655" t="s">
        <v>15</v>
      </c>
      <c r="G655">
        <v>519</v>
      </c>
      <c r="H655" t="s">
        <v>39</v>
      </c>
      <c r="I655" t="s">
        <v>85</v>
      </c>
      <c r="J655" t="s">
        <v>18</v>
      </c>
      <c r="K655">
        <v>0</v>
      </c>
    </row>
    <row r="656" spans="1:11">
      <c r="A656" t="s">
        <v>31</v>
      </c>
      <c r="B656" t="s">
        <v>22</v>
      </c>
      <c r="C656" t="s">
        <v>83</v>
      </c>
      <c r="D656" t="s">
        <v>132</v>
      </c>
      <c r="F656" t="s">
        <v>15</v>
      </c>
      <c r="G656">
        <v>519</v>
      </c>
      <c r="H656" t="s">
        <v>39</v>
      </c>
      <c r="I656" t="s">
        <v>85</v>
      </c>
      <c r="J656" t="s">
        <v>18</v>
      </c>
      <c r="K656">
        <v>0</v>
      </c>
    </row>
    <row r="657" spans="1:11">
      <c r="A657" t="s">
        <v>31</v>
      </c>
      <c r="B657" t="s">
        <v>22</v>
      </c>
      <c r="C657" t="s">
        <v>83</v>
      </c>
      <c r="D657" t="s">
        <v>133</v>
      </c>
      <c r="F657" t="s">
        <v>15</v>
      </c>
      <c r="G657">
        <v>519</v>
      </c>
      <c r="H657" t="s">
        <v>39</v>
      </c>
      <c r="I657" t="s">
        <v>85</v>
      </c>
      <c r="J657" t="s">
        <v>18</v>
      </c>
      <c r="K657">
        <v>0</v>
      </c>
    </row>
    <row r="658" spans="1:11">
      <c r="A658" t="s">
        <v>31</v>
      </c>
      <c r="B658" t="s">
        <v>22</v>
      </c>
      <c r="C658" t="s">
        <v>61</v>
      </c>
      <c r="D658" t="s">
        <v>52</v>
      </c>
      <c r="F658" t="s">
        <v>15</v>
      </c>
      <c r="G658">
        <v>519</v>
      </c>
      <c r="H658" t="s">
        <v>39</v>
      </c>
      <c r="I658" t="s">
        <v>62</v>
      </c>
      <c r="J658" t="s">
        <v>18</v>
      </c>
      <c r="K658">
        <v>1</v>
      </c>
    </row>
    <row r="659" spans="1:11">
      <c r="A659" t="s">
        <v>31</v>
      </c>
      <c r="B659" t="s">
        <v>22</v>
      </c>
      <c r="C659" t="s">
        <v>63</v>
      </c>
      <c r="D659" t="s">
        <v>52</v>
      </c>
      <c r="E659">
        <v>111</v>
      </c>
      <c r="F659" t="s">
        <v>15</v>
      </c>
      <c r="G659">
        <v>519</v>
      </c>
      <c r="H659" t="s">
        <v>39</v>
      </c>
      <c r="I659" t="s">
        <v>64</v>
      </c>
      <c r="J659" t="s">
        <v>18</v>
      </c>
      <c r="K659">
        <v>1</v>
      </c>
    </row>
    <row r="660" spans="1:11">
      <c r="A660" t="s">
        <v>31</v>
      </c>
      <c r="B660" t="s">
        <v>22</v>
      </c>
      <c r="C660" t="s">
        <v>65</v>
      </c>
      <c r="D660" t="s">
        <v>52</v>
      </c>
      <c r="E660">
        <v>18</v>
      </c>
      <c r="F660" t="s">
        <v>15</v>
      </c>
      <c r="G660">
        <v>519</v>
      </c>
      <c r="H660" t="s">
        <v>39</v>
      </c>
      <c r="I660" t="s">
        <v>66</v>
      </c>
      <c r="J660" t="s">
        <v>18</v>
      </c>
      <c r="K660">
        <v>1</v>
      </c>
    </row>
    <row r="661" spans="1:11">
      <c r="A661" t="s">
        <v>31</v>
      </c>
      <c r="B661" t="s">
        <v>22</v>
      </c>
      <c r="C661" t="s">
        <v>135</v>
      </c>
      <c r="D661" t="s">
        <v>52</v>
      </c>
      <c r="E661">
        <v>30</v>
      </c>
      <c r="F661" t="s">
        <v>15</v>
      </c>
      <c r="G661">
        <v>519</v>
      </c>
      <c r="H661" t="s">
        <v>39</v>
      </c>
      <c r="I661" t="s">
        <v>136</v>
      </c>
      <c r="J661" t="s">
        <v>18</v>
      </c>
      <c r="K661">
        <v>1</v>
      </c>
    </row>
    <row r="662" spans="1:11">
      <c r="A662" t="s">
        <v>31</v>
      </c>
      <c r="B662" t="s">
        <v>22</v>
      </c>
      <c r="C662" t="s">
        <v>137</v>
      </c>
      <c r="D662" t="s">
        <v>52</v>
      </c>
      <c r="E662">
        <v>93</v>
      </c>
      <c r="F662" t="s">
        <v>15</v>
      </c>
      <c r="G662">
        <v>519</v>
      </c>
      <c r="H662" t="s">
        <v>39</v>
      </c>
      <c r="I662" t="s">
        <v>138</v>
      </c>
      <c r="J662" t="s">
        <v>18</v>
      </c>
      <c r="K662">
        <v>1</v>
      </c>
    </row>
    <row r="663" spans="1:11">
      <c r="A663" t="s">
        <v>31</v>
      </c>
      <c r="B663" t="s">
        <v>22</v>
      </c>
      <c r="C663" t="s">
        <v>139</v>
      </c>
      <c r="D663" t="s">
        <v>140</v>
      </c>
      <c r="E663">
        <v>9</v>
      </c>
      <c r="F663" t="s">
        <v>15</v>
      </c>
      <c r="G663">
        <v>519</v>
      </c>
      <c r="H663" t="s">
        <v>39</v>
      </c>
      <c r="I663" t="s">
        <v>141</v>
      </c>
      <c r="J663" t="s">
        <v>18</v>
      </c>
      <c r="K663">
        <v>0</v>
      </c>
    </row>
    <row r="664" spans="1:11">
      <c r="A664" t="s">
        <v>31</v>
      </c>
      <c r="B664" t="s">
        <v>22</v>
      </c>
      <c r="C664" t="s">
        <v>139</v>
      </c>
      <c r="D664" t="s">
        <v>142</v>
      </c>
      <c r="E664">
        <v>27</v>
      </c>
      <c r="F664" t="s">
        <v>15</v>
      </c>
      <c r="G664">
        <v>519</v>
      </c>
      <c r="H664" t="s">
        <v>39</v>
      </c>
      <c r="I664" t="s">
        <v>141</v>
      </c>
      <c r="J664" t="s">
        <v>18</v>
      </c>
      <c r="K664">
        <v>0</v>
      </c>
    </row>
    <row r="665" spans="1:11">
      <c r="A665" t="s">
        <v>31</v>
      </c>
      <c r="B665" t="s">
        <v>22</v>
      </c>
      <c r="C665" t="s">
        <v>139</v>
      </c>
      <c r="D665" t="s">
        <v>143</v>
      </c>
      <c r="F665" t="s">
        <v>15</v>
      </c>
      <c r="G665">
        <v>519</v>
      </c>
      <c r="H665" t="s">
        <v>39</v>
      </c>
      <c r="I665" t="s">
        <v>141</v>
      </c>
      <c r="J665" t="s">
        <v>18</v>
      </c>
      <c r="K665">
        <v>0</v>
      </c>
    </row>
    <row r="666" spans="1:11">
      <c r="A666" t="s">
        <v>31</v>
      </c>
      <c r="B666" t="s">
        <v>22</v>
      </c>
      <c r="C666" t="s">
        <v>139</v>
      </c>
      <c r="D666" t="s">
        <v>144</v>
      </c>
      <c r="F666" t="s">
        <v>15</v>
      </c>
      <c r="G666">
        <v>519</v>
      </c>
      <c r="H666" t="s">
        <v>39</v>
      </c>
      <c r="I666" t="s">
        <v>141</v>
      </c>
      <c r="J666" t="s">
        <v>18</v>
      </c>
      <c r="K666">
        <v>0</v>
      </c>
    </row>
    <row r="667" spans="1:11">
      <c r="A667" t="s">
        <v>31</v>
      </c>
      <c r="B667" t="s">
        <v>22</v>
      </c>
      <c r="C667" t="s">
        <v>139</v>
      </c>
      <c r="D667" t="s">
        <v>145</v>
      </c>
      <c r="E667">
        <v>15</v>
      </c>
      <c r="F667" t="s">
        <v>15</v>
      </c>
      <c r="G667">
        <v>519</v>
      </c>
      <c r="H667" t="s">
        <v>39</v>
      </c>
      <c r="I667" t="s">
        <v>141</v>
      </c>
      <c r="J667" t="s">
        <v>18</v>
      </c>
      <c r="K667">
        <v>0</v>
      </c>
    </row>
    <row r="668" spans="1:11">
      <c r="A668" t="s">
        <v>31</v>
      </c>
      <c r="B668" t="s">
        <v>22</v>
      </c>
      <c r="C668" t="s">
        <v>139</v>
      </c>
      <c r="D668" t="s">
        <v>146</v>
      </c>
      <c r="F668" t="s">
        <v>15</v>
      </c>
      <c r="G668">
        <v>519</v>
      </c>
      <c r="H668" t="s">
        <v>39</v>
      </c>
      <c r="I668" t="s">
        <v>141</v>
      </c>
      <c r="J668" t="s">
        <v>18</v>
      </c>
      <c r="K668">
        <v>0</v>
      </c>
    </row>
    <row r="669" spans="1:11">
      <c r="A669" t="s">
        <v>31</v>
      </c>
      <c r="B669" t="s">
        <v>22</v>
      </c>
      <c r="C669" t="s">
        <v>139</v>
      </c>
      <c r="D669" t="s">
        <v>147</v>
      </c>
      <c r="F669" t="s">
        <v>15</v>
      </c>
      <c r="G669">
        <v>519</v>
      </c>
      <c r="H669" t="s">
        <v>39</v>
      </c>
      <c r="I669" t="s">
        <v>141</v>
      </c>
      <c r="J669" t="s">
        <v>18</v>
      </c>
      <c r="K669">
        <v>0</v>
      </c>
    </row>
    <row r="670" spans="1:11">
      <c r="A670" t="s">
        <v>31</v>
      </c>
      <c r="B670" t="s">
        <v>22</v>
      </c>
      <c r="C670" t="s">
        <v>139</v>
      </c>
      <c r="D670" t="s">
        <v>148</v>
      </c>
      <c r="F670" t="s">
        <v>15</v>
      </c>
      <c r="G670">
        <v>519</v>
      </c>
      <c r="H670" t="s">
        <v>39</v>
      </c>
      <c r="I670" t="s">
        <v>141</v>
      </c>
      <c r="J670" t="s">
        <v>18</v>
      </c>
      <c r="K670">
        <v>0</v>
      </c>
    </row>
    <row r="671" spans="1:11">
      <c r="A671" t="s">
        <v>31</v>
      </c>
      <c r="B671" t="s">
        <v>22</v>
      </c>
      <c r="C671" t="s">
        <v>139</v>
      </c>
      <c r="D671" t="s">
        <v>150</v>
      </c>
      <c r="E671">
        <v>18</v>
      </c>
      <c r="F671" t="s">
        <v>15</v>
      </c>
      <c r="G671">
        <v>519</v>
      </c>
      <c r="H671" t="s">
        <v>39</v>
      </c>
      <c r="I671" t="s">
        <v>141</v>
      </c>
      <c r="J671" t="s">
        <v>18</v>
      </c>
      <c r="K671">
        <v>0</v>
      </c>
    </row>
    <row r="672" spans="1:11">
      <c r="A672" t="s">
        <v>31</v>
      </c>
      <c r="B672" t="s">
        <v>22</v>
      </c>
      <c r="C672" t="s">
        <v>139</v>
      </c>
      <c r="D672" t="s">
        <v>151</v>
      </c>
      <c r="F672" t="s">
        <v>15</v>
      </c>
      <c r="G672">
        <v>519</v>
      </c>
      <c r="H672" t="s">
        <v>39</v>
      </c>
      <c r="I672" t="s">
        <v>141</v>
      </c>
      <c r="J672" t="s">
        <v>18</v>
      </c>
      <c r="K672">
        <v>0</v>
      </c>
    </row>
    <row r="673" spans="1:11">
      <c r="A673" t="s">
        <v>31</v>
      </c>
      <c r="B673" t="s">
        <v>22</v>
      </c>
      <c r="C673" t="s">
        <v>139</v>
      </c>
      <c r="D673" t="s">
        <v>152</v>
      </c>
      <c r="E673">
        <v>9</v>
      </c>
      <c r="F673" t="s">
        <v>15</v>
      </c>
      <c r="G673">
        <v>519</v>
      </c>
      <c r="H673" t="s">
        <v>39</v>
      </c>
      <c r="I673" t="s">
        <v>141</v>
      </c>
      <c r="J673" t="s">
        <v>18</v>
      </c>
      <c r="K673">
        <v>0</v>
      </c>
    </row>
    <row r="674" spans="1:11">
      <c r="A674" t="s">
        <v>31</v>
      </c>
      <c r="B674" t="s">
        <v>22</v>
      </c>
      <c r="C674" t="s">
        <v>139</v>
      </c>
      <c r="D674" t="s">
        <v>153</v>
      </c>
      <c r="E674">
        <v>24</v>
      </c>
      <c r="F674" t="s">
        <v>15</v>
      </c>
      <c r="G674">
        <v>519</v>
      </c>
      <c r="H674" t="s">
        <v>39</v>
      </c>
      <c r="I674" t="s">
        <v>141</v>
      </c>
      <c r="J674" t="s">
        <v>18</v>
      </c>
      <c r="K674">
        <v>0</v>
      </c>
    </row>
    <row r="675" spans="1:11">
      <c r="A675" t="s">
        <v>31</v>
      </c>
      <c r="B675" t="s">
        <v>22</v>
      </c>
      <c r="C675" t="s">
        <v>67</v>
      </c>
      <c r="D675" t="s">
        <v>52</v>
      </c>
      <c r="E675">
        <v>48</v>
      </c>
      <c r="F675" t="s">
        <v>15</v>
      </c>
      <c r="G675">
        <v>519</v>
      </c>
      <c r="H675" t="s">
        <v>39</v>
      </c>
      <c r="I675" t="s">
        <v>68</v>
      </c>
      <c r="J675" t="s">
        <v>18</v>
      </c>
      <c r="K675">
        <v>1</v>
      </c>
    </row>
    <row r="676" spans="1:11">
      <c r="A676" t="s">
        <v>31</v>
      </c>
      <c r="B676" t="s">
        <v>22</v>
      </c>
      <c r="C676" t="s">
        <v>69</v>
      </c>
      <c r="D676" t="s">
        <v>52</v>
      </c>
      <c r="E676">
        <v>12</v>
      </c>
      <c r="F676" t="s">
        <v>15</v>
      </c>
      <c r="G676">
        <v>519</v>
      </c>
      <c r="H676" t="s">
        <v>39</v>
      </c>
      <c r="I676" t="s">
        <v>70</v>
      </c>
      <c r="J676" t="s">
        <v>18</v>
      </c>
      <c r="K676">
        <v>1</v>
      </c>
    </row>
    <row r="677" spans="1:11">
      <c r="A677" t="s">
        <v>31</v>
      </c>
      <c r="B677" t="s">
        <v>22</v>
      </c>
      <c r="C677" t="s">
        <v>154</v>
      </c>
      <c r="D677" t="s">
        <v>52</v>
      </c>
      <c r="F677" t="s">
        <v>15</v>
      </c>
      <c r="G677">
        <v>519</v>
      </c>
      <c r="H677" t="s">
        <v>39</v>
      </c>
      <c r="I677" t="s">
        <v>155</v>
      </c>
      <c r="J677" t="s">
        <v>18</v>
      </c>
      <c r="K677">
        <v>1</v>
      </c>
    </row>
    <row r="678" spans="1:11">
      <c r="A678" t="s">
        <v>31</v>
      </c>
      <c r="B678" t="s">
        <v>22</v>
      </c>
      <c r="C678" t="s">
        <v>71</v>
      </c>
      <c r="D678" t="s">
        <v>52</v>
      </c>
      <c r="E678">
        <v>30</v>
      </c>
      <c r="F678" t="s">
        <v>15</v>
      </c>
      <c r="G678">
        <v>519</v>
      </c>
      <c r="H678" t="s">
        <v>39</v>
      </c>
      <c r="I678" t="s">
        <v>72</v>
      </c>
      <c r="J678" t="s">
        <v>18</v>
      </c>
      <c r="K678">
        <v>1</v>
      </c>
    </row>
    <row r="679" spans="1:11">
      <c r="A679" t="s">
        <v>31</v>
      </c>
      <c r="B679" t="s">
        <v>22</v>
      </c>
      <c r="C679" t="s">
        <v>156</v>
      </c>
      <c r="D679" t="s">
        <v>52</v>
      </c>
      <c r="E679">
        <v>15</v>
      </c>
      <c r="F679" t="s">
        <v>15</v>
      </c>
      <c r="G679">
        <v>519</v>
      </c>
      <c r="H679" t="s">
        <v>39</v>
      </c>
      <c r="I679" t="s">
        <v>157</v>
      </c>
      <c r="J679" t="s">
        <v>18</v>
      </c>
      <c r="K679">
        <v>1</v>
      </c>
    </row>
    <row r="680" spans="1:11">
      <c r="A680" t="s">
        <v>31</v>
      </c>
      <c r="B680" t="s">
        <v>22</v>
      </c>
      <c r="C680" t="s">
        <v>158</v>
      </c>
      <c r="D680" t="s">
        <v>52</v>
      </c>
      <c r="E680">
        <v>42</v>
      </c>
      <c r="F680" t="s">
        <v>15</v>
      </c>
      <c r="G680">
        <v>519</v>
      </c>
      <c r="H680" t="s">
        <v>39</v>
      </c>
      <c r="I680" t="s">
        <v>159</v>
      </c>
      <c r="J680" t="s">
        <v>18</v>
      </c>
      <c r="K680">
        <v>1</v>
      </c>
    </row>
    <row r="681" spans="1:11">
      <c r="A681" t="s">
        <v>31</v>
      </c>
      <c r="B681" t="s">
        <v>22</v>
      </c>
      <c r="C681" t="s">
        <v>160</v>
      </c>
      <c r="D681" t="s">
        <v>52</v>
      </c>
      <c r="E681">
        <v>15</v>
      </c>
      <c r="F681" t="s">
        <v>15</v>
      </c>
      <c r="G681">
        <v>519</v>
      </c>
      <c r="H681" t="s">
        <v>39</v>
      </c>
      <c r="I681" t="s">
        <v>161</v>
      </c>
      <c r="J681" t="s">
        <v>18</v>
      </c>
      <c r="K681">
        <v>1</v>
      </c>
    </row>
    <row r="682" spans="1:11">
      <c r="A682" t="s">
        <v>31</v>
      </c>
      <c r="B682" t="s">
        <v>22</v>
      </c>
      <c r="C682" t="s">
        <v>162</v>
      </c>
      <c r="D682" t="s">
        <v>52</v>
      </c>
      <c r="E682">
        <v>6</v>
      </c>
      <c r="F682" t="s">
        <v>15</v>
      </c>
      <c r="G682">
        <v>519</v>
      </c>
      <c r="H682" t="s">
        <v>39</v>
      </c>
      <c r="I682" t="s">
        <v>163</v>
      </c>
      <c r="J682" t="s">
        <v>18</v>
      </c>
      <c r="K682">
        <v>1</v>
      </c>
    </row>
    <row r="683" spans="1:11">
      <c r="A683" t="s">
        <v>31</v>
      </c>
      <c r="B683" t="s">
        <v>22</v>
      </c>
      <c r="C683" t="s">
        <v>164</v>
      </c>
      <c r="D683" t="s">
        <v>52</v>
      </c>
      <c r="E683">
        <v>24</v>
      </c>
      <c r="F683" t="s">
        <v>15</v>
      </c>
      <c r="G683">
        <v>519</v>
      </c>
      <c r="H683" t="s">
        <v>39</v>
      </c>
      <c r="I683" t="s">
        <v>165</v>
      </c>
      <c r="J683" t="s">
        <v>18</v>
      </c>
      <c r="K683">
        <v>1</v>
      </c>
    </row>
    <row r="684" spans="1:11">
      <c r="A684" t="s">
        <v>31</v>
      </c>
      <c r="B684" t="s">
        <v>22</v>
      </c>
      <c r="C684" t="s">
        <v>166</v>
      </c>
      <c r="D684" t="s">
        <v>52</v>
      </c>
      <c r="E684">
        <v>9</v>
      </c>
      <c r="F684" t="s">
        <v>15</v>
      </c>
      <c r="G684">
        <v>519</v>
      </c>
      <c r="H684" t="s">
        <v>39</v>
      </c>
      <c r="I684" t="s">
        <v>167</v>
      </c>
      <c r="J684" t="s">
        <v>18</v>
      </c>
      <c r="K684">
        <v>1</v>
      </c>
    </row>
    <row r="685" spans="1:11">
      <c r="A685" t="s">
        <v>31</v>
      </c>
      <c r="B685" t="s">
        <v>22</v>
      </c>
      <c r="C685" t="s">
        <v>168</v>
      </c>
      <c r="D685" t="s">
        <v>52</v>
      </c>
      <c r="E685">
        <v>18</v>
      </c>
      <c r="F685" t="s">
        <v>15</v>
      </c>
      <c r="G685">
        <v>519</v>
      </c>
      <c r="H685" t="s">
        <v>39</v>
      </c>
      <c r="I685" t="s">
        <v>169</v>
      </c>
      <c r="J685" t="s">
        <v>18</v>
      </c>
      <c r="K685">
        <v>1</v>
      </c>
    </row>
    <row r="686" spans="1:11">
      <c r="A686" t="s">
        <v>31</v>
      </c>
      <c r="B686" t="s">
        <v>22</v>
      </c>
      <c r="C686" t="s">
        <v>170</v>
      </c>
      <c r="D686" t="s">
        <v>52</v>
      </c>
      <c r="F686" t="s">
        <v>15</v>
      </c>
      <c r="G686">
        <v>519</v>
      </c>
      <c r="H686" t="s">
        <v>39</v>
      </c>
      <c r="I686" t="s">
        <v>171</v>
      </c>
      <c r="J686" t="s">
        <v>18</v>
      </c>
      <c r="K686">
        <v>1</v>
      </c>
    </row>
    <row r="687" spans="1:11">
      <c r="A687" t="s">
        <v>31</v>
      </c>
      <c r="B687" t="s">
        <v>22</v>
      </c>
      <c r="C687" t="s">
        <v>172</v>
      </c>
      <c r="D687" t="s">
        <v>52</v>
      </c>
      <c r="E687">
        <v>120</v>
      </c>
      <c r="F687" t="s">
        <v>15</v>
      </c>
      <c r="G687">
        <v>519</v>
      </c>
      <c r="H687" t="s">
        <v>39</v>
      </c>
      <c r="I687" t="s">
        <v>173</v>
      </c>
      <c r="J687" t="s">
        <v>18</v>
      </c>
      <c r="K687">
        <v>1</v>
      </c>
    </row>
    <row r="688" spans="1:11">
      <c r="A688" t="s">
        <v>31</v>
      </c>
      <c r="B688" t="s">
        <v>22</v>
      </c>
      <c r="C688" t="s">
        <v>174</v>
      </c>
      <c r="D688" t="s">
        <v>52</v>
      </c>
      <c r="E688">
        <v>138</v>
      </c>
      <c r="F688" t="s">
        <v>15</v>
      </c>
      <c r="G688">
        <v>519</v>
      </c>
      <c r="H688" t="s">
        <v>39</v>
      </c>
      <c r="I688" t="s">
        <v>175</v>
      </c>
      <c r="J688" t="s">
        <v>18</v>
      </c>
      <c r="K688">
        <v>1</v>
      </c>
    </row>
    <row r="689" spans="1:11">
      <c r="A689" t="s">
        <v>31</v>
      </c>
      <c r="B689" t="s">
        <v>22</v>
      </c>
      <c r="C689" t="s">
        <v>176</v>
      </c>
      <c r="D689" t="s">
        <v>52</v>
      </c>
      <c r="F689" t="s">
        <v>15</v>
      </c>
      <c r="G689">
        <v>519</v>
      </c>
      <c r="H689" t="s">
        <v>39</v>
      </c>
      <c r="I689" t="s">
        <v>177</v>
      </c>
      <c r="J689" t="s">
        <v>18</v>
      </c>
      <c r="K689">
        <v>1</v>
      </c>
    </row>
    <row r="690" spans="1:11">
      <c r="A690" t="s">
        <v>31</v>
      </c>
      <c r="B690" t="s">
        <v>22</v>
      </c>
      <c r="C690" t="s">
        <v>178</v>
      </c>
      <c r="D690" t="s">
        <v>52</v>
      </c>
      <c r="E690">
        <v>9</v>
      </c>
      <c r="F690" t="s">
        <v>15</v>
      </c>
      <c r="G690">
        <v>519</v>
      </c>
      <c r="H690" t="s">
        <v>39</v>
      </c>
      <c r="I690" t="s">
        <v>179</v>
      </c>
      <c r="J690" t="s">
        <v>18</v>
      </c>
      <c r="K690">
        <v>1</v>
      </c>
    </row>
    <row r="691" spans="1:11">
      <c r="A691" t="s">
        <v>31</v>
      </c>
      <c r="B691" t="s">
        <v>22</v>
      </c>
      <c r="C691" t="s">
        <v>180</v>
      </c>
      <c r="D691" t="s">
        <v>52</v>
      </c>
      <c r="E691">
        <v>108</v>
      </c>
      <c r="F691" t="s">
        <v>15</v>
      </c>
      <c r="G691">
        <v>519</v>
      </c>
      <c r="H691" t="s">
        <v>39</v>
      </c>
      <c r="I691" t="s">
        <v>181</v>
      </c>
      <c r="J691" t="s">
        <v>18</v>
      </c>
      <c r="K691">
        <v>1</v>
      </c>
    </row>
    <row r="692" spans="1:11">
      <c r="A692" t="s">
        <v>31</v>
      </c>
      <c r="B692" t="s">
        <v>22</v>
      </c>
      <c r="C692" t="s">
        <v>73</v>
      </c>
      <c r="D692" t="s">
        <v>52</v>
      </c>
      <c r="E692">
        <v>18</v>
      </c>
      <c r="F692" t="s">
        <v>15</v>
      </c>
      <c r="G692">
        <v>519</v>
      </c>
      <c r="H692" t="s">
        <v>39</v>
      </c>
      <c r="I692" t="s">
        <v>74</v>
      </c>
      <c r="J692" t="s">
        <v>18</v>
      </c>
      <c r="K692">
        <v>1</v>
      </c>
    </row>
    <row r="693" spans="1:11">
      <c r="A693" t="s">
        <v>31</v>
      </c>
      <c r="B693" t="s">
        <v>22</v>
      </c>
      <c r="C693" t="s">
        <v>75</v>
      </c>
      <c r="D693" t="s">
        <v>52</v>
      </c>
      <c r="E693">
        <v>9</v>
      </c>
      <c r="F693" t="s">
        <v>15</v>
      </c>
      <c r="G693">
        <v>519</v>
      </c>
      <c r="H693" t="s">
        <v>39</v>
      </c>
      <c r="I693" t="s">
        <v>76</v>
      </c>
      <c r="J693" t="s">
        <v>18</v>
      </c>
      <c r="K693">
        <v>1</v>
      </c>
    </row>
    <row r="694" spans="1:11">
      <c r="A694" t="s">
        <v>31</v>
      </c>
      <c r="B694" t="s">
        <v>22</v>
      </c>
      <c r="C694" t="s">
        <v>182</v>
      </c>
      <c r="D694" t="s">
        <v>52</v>
      </c>
      <c r="E694">
        <v>6</v>
      </c>
      <c r="F694" t="s">
        <v>15</v>
      </c>
      <c r="G694">
        <v>519</v>
      </c>
      <c r="H694" t="s">
        <v>39</v>
      </c>
      <c r="I694" t="s">
        <v>183</v>
      </c>
      <c r="J694" t="s">
        <v>18</v>
      </c>
      <c r="K694">
        <v>1</v>
      </c>
    </row>
    <row r="695" spans="1:11">
      <c r="A695" t="s">
        <v>31</v>
      </c>
      <c r="B695" t="s">
        <v>22</v>
      </c>
      <c r="C695" t="s">
        <v>184</v>
      </c>
      <c r="D695" t="s">
        <v>52</v>
      </c>
      <c r="F695" t="s">
        <v>15</v>
      </c>
      <c r="G695">
        <v>537</v>
      </c>
      <c r="H695" t="s">
        <v>39</v>
      </c>
      <c r="I695" t="s">
        <v>185</v>
      </c>
      <c r="J695" t="s">
        <v>21</v>
      </c>
      <c r="K695">
        <v>1</v>
      </c>
    </row>
    <row r="696" spans="1:11">
      <c r="A696" t="s">
        <v>31</v>
      </c>
      <c r="B696" t="s">
        <v>22</v>
      </c>
      <c r="C696" t="s">
        <v>86</v>
      </c>
      <c r="D696" t="s">
        <v>52</v>
      </c>
      <c r="F696" t="s">
        <v>15</v>
      </c>
      <c r="G696">
        <v>537</v>
      </c>
      <c r="H696" t="s">
        <v>39</v>
      </c>
      <c r="I696" t="s">
        <v>87</v>
      </c>
      <c r="J696" t="s">
        <v>21</v>
      </c>
      <c r="K696">
        <v>1</v>
      </c>
    </row>
    <row r="697" spans="1:11">
      <c r="A697" t="s">
        <v>31</v>
      </c>
      <c r="B697" t="s">
        <v>22</v>
      </c>
      <c r="C697" t="s">
        <v>37</v>
      </c>
      <c r="D697" t="s">
        <v>38</v>
      </c>
      <c r="E697">
        <v>66</v>
      </c>
      <c r="F697" t="s">
        <v>15</v>
      </c>
      <c r="G697">
        <v>537</v>
      </c>
      <c r="H697" t="s">
        <v>39</v>
      </c>
      <c r="I697" t="s">
        <v>40</v>
      </c>
      <c r="J697" t="s">
        <v>21</v>
      </c>
      <c r="K697">
        <v>0</v>
      </c>
    </row>
    <row r="698" spans="1:11">
      <c r="A698" t="s">
        <v>31</v>
      </c>
      <c r="B698" t="s">
        <v>22</v>
      </c>
      <c r="C698" t="s">
        <v>37</v>
      </c>
      <c r="D698" t="s">
        <v>41</v>
      </c>
      <c r="E698">
        <v>18</v>
      </c>
      <c r="F698" t="s">
        <v>15</v>
      </c>
      <c r="G698">
        <v>537</v>
      </c>
      <c r="H698" t="s">
        <v>39</v>
      </c>
      <c r="I698" t="s">
        <v>40</v>
      </c>
      <c r="J698" t="s">
        <v>21</v>
      </c>
      <c r="K698">
        <v>0</v>
      </c>
    </row>
    <row r="699" spans="1:11">
      <c r="A699" t="s">
        <v>31</v>
      </c>
      <c r="B699" t="s">
        <v>22</v>
      </c>
      <c r="C699" t="s">
        <v>37</v>
      </c>
      <c r="D699" t="s">
        <v>42</v>
      </c>
      <c r="E699">
        <v>24</v>
      </c>
      <c r="F699" t="s">
        <v>15</v>
      </c>
      <c r="G699">
        <v>537</v>
      </c>
      <c r="H699" t="s">
        <v>39</v>
      </c>
      <c r="I699" t="s">
        <v>40</v>
      </c>
      <c r="J699" t="s">
        <v>21</v>
      </c>
      <c r="K699">
        <v>0</v>
      </c>
    </row>
    <row r="700" spans="1:11">
      <c r="A700" t="s">
        <v>31</v>
      </c>
      <c r="B700" t="s">
        <v>22</v>
      </c>
      <c r="C700" t="s">
        <v>37</v>
      </c>
      <c r="D700" t="s">
        <v>77</v>
      </c>
      <c r="E700">
        <v>6</v>
      </c>
      <c r="F700" t="s">
        <v>15</v>
      </c>
      <c r="G700">
        <v>537</v>
      </c>
      <c r="H700" t="s">
        <v>39</v>
      </c>
      <c r="I700" t="s">
        <v>40</v>
      </c>
      <c r="J700" t="s">
        <v>21</v>
      </c>
      <c r="K700">
        <v>0</v>
      </c>
    </row>
    <row r="701" spans="1:11">
      <c r="A701" t="s">
        <v>31</v>
      </c>
      <c r="B701" t="s">
        <v>22</v>
      </c>
      <c r="C701" t="s">
        <v>37</v>
      </c>
      <c r="D701" t="s">
        <v>43</v>
      </c>
      <c r="F701" t="s">
        <v>15</v>
      </c>
      <c r="G701">
        <v>537</v>
      </c>
      <c r="H701" t="s">
        <v>39</v>
      </c>
      <c r="I701" t="s">
        <v>40</v>
      </c>
      <c r="J701" t="s">
        <v>21</v>
      </c>
      <c r="K701">
        <v>0</v>
      </c>
    </row>
    <row r="702" spans="1:11">
      <c r="A702" t="s">
        <v>31</v>
      </c>
      <c r="B702" t="s">
        <v>22</v>
      </c>
      <c r="C702" t="s">
        <v>37</v>
      </c>
      <c r="D702" t="s">
        <v>88</v>
      </c>
      <c r="F702" t="s">
        <v>15</v>
      </c>
      <c r="G702">
        <v>537</v>
      </c>
      <c r="H702" t="s">
        <v>39</v>
      </c>
      <c r="I702" t="s">
        <v>40</v>
      </c>
      <c r="J702" t="s">
        <v>21</v>
      </c>
      <c r="K702">
        <v>0</v>
      </c>
    </row>
    <row r="703" spans="1:11">
      <c r="A703" t="s">
        <v>31</v>
      </c>
      <c r="B703" t="s">
        <v>22</v>
      </c>
      <c r="C703" t="s">
        <v>37</v>
      </c>
      <c r="D703" t="s">
        <v>89</v>
      </c>
      <c r="F703" t="s">
        <v>15</v>
      </c>
      <c r="G703">
        <v>537</v>
      </c>
      <c r="H703" t="s">
        <v>39</v>
      </c>
      <c r="I703" t="s">
        <v>40</v>
      </c>
      <c r="J703" t="s">
        <v>21</v>
      </c>
      <c r="K703">
        <v>0</v>
      </c>
    </row>
    <row r="704" spans="1:11">
      <c r="A704" t="s">
        <v>31</v>
      </c>
      <c r="B704" t="s">
        <v>22</v>
      </c>
      <c r="C704" t="s">
        <v>37</v>
      </c>
      <c r="D704" t="s">
        <v>91</v>
      </c>
      <c r="E704">
        <v>30</v>
      </c>
      <c r="F704" t="s">
        <v>15</v>
      </c>
      <c r="G704">
        <v>537</v>
      </c>
      <c r="H704" t="s">
        <v>39</v>
      </c>
      <c r="I704" t="s">
        <v>40</v>
      </c>
      <c r="J704" t="s">
        <v>21</v>
      </c>
      <c r="K704">
        <v>0</v>
      </c>
    </row>
    <row r="705" spans="1:11">
      <c r="A705" t="s">
        <v>31</v>
      </c>
      <c r="B705" t="s">
        <v>22</v>
      </c>
      <c r="C705" t="s">
        <v>37</v>
      </c>
      <c r="D705" t="s">
        <v>44</v>
      </c>
      <c r="F705" t="s">
        <v>15</v>
      </c>
      <c r="G705">
        <v>537</v>
      </c>
      <c r="H705" t="s">
        <v>39</v>
      </c>
      <c r="I705" t="s">
        <v>40</v>
      </c>
      <c r="J705" t="s">
        <v>21</v>
      </c>
      <c r="K705">
        <v>0</v>
      </c>
    </row>
    <row r="706" spans="1:11">
      <c r="A706" t="s">
        <v>31</v>
      </c>
      <c r="B706" t="s">
        <v>22</v>
      </c>
      <c r="C706" t="s">
        <v>37</v>
      </c>
      <c r="D706" t="s">
        <v>45</v>
      </c>
      <c r="E706">
        <v>33</v>
      </c>
      <c r="F706" t="s">
        <v>15</v>
      </c>
      <c r="G706">
        <v>537</v>
      </c>
      <c r="H706" t="s">
        <v>39</v>
      </c>
      <c r="I706" t="s">
        <v>40</v>
      </c>
      <c r="J706" t="s">
        <v>21</v>
      </c>
      <c r="K706">
        <v>0</v>
      </c>
    </row>
    <row r="707" spans="1:11">
      <c r="A707" t="s">
        <v>31</v>
      </c>
      <c r="B707" t="s">
        <v>22</v>
      </c>
      <c r="C707" t="s">
        <v>37</v>
      </c>
      <c r="D707" t="s">
        <v>92</v>
      </c>
      <c r="F707" t="s">
        <v>15</v>
      </c>
      <c r="G707">
        <v>537</v>
      </c>
      <c r="H707" t="s">
        <v>39</v>
      </c>
      <c r="I707" t="s">
        <v>40</v>
      </c>
      <c r="J707" t="s">
        <v>21</v>
      </c>
      <c r="K707">
        <v>0</v>
      </c>
    </row>
    <row r="708" spans="1:11">
      <c r="A708" t="s">
        <v>31</v>
      </c>
      <c r="B708" t="s">
        <v>22</v>
      </c>
      <c r="C708" t="s">
        <v>37</v>
      </c>
      <c r="D708" t="s">
        <v>93</v>
      </c>
      <c r="E708">
        <v>12</v>
      </c>
      <c r="F708" t="s">
        <v>15</v>
      </c>
      <c r="G708">
        <v>537</v>
      </c>
      <c r="H708" t="s">
        <v>39</v>
      </c>
      <c r="I708" t="s">
        <v>40</v>
      </c>
      <c r="J708" t="s">
        <v>21</v>
      </c>
      <c r="K708">
        <v>0</v>
      </c>
    </row>
    <row r="709" spans="1:11">
      <c r="A709" t="s">
        <v>31</v>
      </c>
      <c r="B709" t="s">
        <v>22</v>
      </c>
      <c r="C709" t="s">
        <v>37</v>
      </c>
      <c r="D709" t="s">
        <v>78</v>
      </c>
      <c r="E709">
        <v>15</v>
      </c>
      <c r="F709" t="s">
        <v>15</v>
      </c>
      <c r="G709">
        <v>537</v>
      </c>
      <c r="H709" t="s">
        <v>39</v>
      </c>
      <c r="I709" t="s">
        <v>40</v>
      </c>
      <c r="J709" t="s">
        <v>21</v>
      </c>
      <c r="K709">
        <v>0</v>
      </c>
    </row>
    <row r="710" spans="1:11">
      <c r="A710" t="s">
        <v>31</v>
      </c>
      <c r="B710" t="s">
        <v>22</v>
      </c>
      <c r="C710" t="s">
        <v>37</v>
      </c>
      <c r="D710" t="s">
        <v>94</v>
      </c>
      <c r="E710">
        <v>24</v>
      </c>
      <c r="F710" t="s">
        <v>15</v>
      </c>
      <c r="G710">
        <v>537</v>
      </c>
      <c r="H710" t="s">
        <v>39</v>
      </c>
      <c r="I710" t="s">
        <v>40</v>
      </c>
      <c r="J710" t="s">
        <v>21</v>
      </c>
      <c r="K710">
        <v>0</v>
      </c>
    </row>
    <row r="711" spans="1:11">
      <c r="A711" t="s">
        <v>31</v>
      </c>
      <c r="B711" t="s">
        <v>22</v>
      </c>
      <c r="C711" t="s">
        <v>37</v>
      </c>
      <c r="D711" t="s">
        <v>79</v>
      </c>
      <c r="F711" t="s">
        <v>15</v>
      </c>
      <c r="G711">
        <v>537</v>
      </c>
      <c r="H711" t="s">
        <v>39</v>
      </c>
      <c r="I711" t="s">
        <v>40</v>
      </c>
      <c r="J711" t="s">
        <v>21</v>
      </c>
      <c r="K711">
        <v>0</v>
      </c>
    </row>
    <row r="712" spans="1:11">
      <c r="A712" t="s">
        <v>31</v>
      </c>
      <c r="B712" t="s">
        <v>22</v>
      </c>
      <c r="C712" t="s">
        <v>37</v>
      </c>
      <c r="D712" t="s">
        <v>46</v>
      </c>
      <c r="E712">
        <v>42</v>
      </c>
      <c r="F712" t="s">
        <v>15</v>
      </c>
      <c r="G712">
        <v>537</v>
      </c>
      <c r="H712" t="s">
        <v>39</v>
      </c>
      <c r="I712" t="s">
        <v>40</v>
      </c>
      <c r="J712" t="s">
        <v>21</v>
      </c>
      <c r="K712">
        <v>0</v>
      </c>
    </row>
    <row r="713" spans="1:11">
      <c r="A713" t="s">
        <v>31</v>
      </c>
      <c r="B713" t="s">
        <v>22</v>
      </c>
      <c r="C713" t="s">
        <v>37</v>
      </c>
      <c r="D713" t="s">
        <v>80</v>
      </c>
      <c r="F713" t="s">
        <v>15</v>
      </c>
      <c r="G713">
        <v>537</v>
      </c>
      <c r="H713" t="s">
        <v>39</v>
      </c>
      <c r="I713" t="s">
        <v>40</v>
      </c>
      <c r="J713" t="s">
        <v>21</v>
      </c>
      <c r="K713">
        <v>0</v>
      </c>
    </row>
    <row r="714" spans="1:11">
      <c r="A714" t="s">
        <v>31</v>
      </c>
      <c r="B714" t="s">
        <v>22</v>
      </c>
      <c r="C714" t="s">
        <v>37</v>
      </c>
      <c r="D714" t="s">
        <v>47</v>
      </c>
      <c r="F714" t="s">
        <v>15</v>
      </c>
      <c r="G714">
        <v>537</v>
      </c>
      <c r="H714" t="s">
        <v>39</v>
      </c>
      <c r="I714" t="s">
        <v>40</v>
      </c>
      <c r="J714" t="s">
        <v>21</v>
      </c>
      <c r="K714">
        <v>0</v>
      </c>
    </row>
    <row r="715" spans="1:11">
      <c r="A715" t="s">
        <v>31</v>
      </c>
      <c r="B715" t="s">
        <v>22</v>
      </c>
      <c r="C715" t="s">
        <v>95</v>
      </c>
      <c r="D715" t="s">
        <v>52</v>
      </c>
      <c r="E715">
        <v>219</v>
      </c>
      <c r="F715" t="s">
        <v>15</v>
      </c>
      <c r="G715">
        <v>537</v>
      </c>
      <c r="H715" t="s">
        <v>39</v>
      </c>
      <c r="I715" t="s">
        <v>96</v>
      </c>
      <c r="J715" t="s">
        <v>21</v>
      </c>
      <c r="K715">
        <v>1</v>
      </c>
    </row>
    <row r="716" spans="1:11">
      <c r="A716" t="s">
        <v>31</v>
      </c>
      <c r="B716" t="s">
        <v>22</v>
      </c>
      <c r="C716" t="s">
        <v>97</v>
      </c>
      <c r="D716" t="s">
        <v>52</v>
      </c>
      <c r="E716">
        <v>213</v>
      </c>
      <c r="F716" t="s">
        <v>15</v>
      </c>
      <c r="G716">
        <v>537</v>
      </c>
      <c r="H716" t="s">
        <v>39</v>
      </c>
      <c r="I716" t="s">
        <v>98</v>
      </c>
      <c r="J716" t="s">
        <v>21</v>
      </c>
      <c r="K716">
        <v>1</v>
      </c>
    </row>
    <row r="717" spans="1:11">
      <c r="A717" t="s">
        <v>31</v>
      </c>
      <c r="B717" t="s">
        <v>22</v>
      </c>
      <c r="C717" t="s">
        <v>99</v>
      </c>
      <c r="D717" t="s">
        <v>52</v>
      </c>
      <c r="F717" t="s">
        <v>15</v>
      </c>
      <c r="G717">
        <v>537</v>
      </c>
      <c r="H717" t="s">
        <v>39</v>
      </c>
      <c r="I717" t="s">
        <v>100</v>
      </c>
      <c r="J717" t="s">
        <v>21</v>
      </c>
      <c r="K717">
        <v>1</v>
      </c>
    </row>
    <row r="718" spans="1:11">
      <c r="A718" t="s">
        <v>31</v>
      </c>
      <c r="B718" t="s">
        <v>22</v>
      </c>
      <c r="C718" t="s">
        <v>101</v>
      </c>
      <c r="D718" t="s">
        <v>52</v>
      </c>
      <c r="F718" t="s">
        <v>15</v>
      </c>
      <c r="G718">
        <v>537</v>
      </c>
      <c r="H718" t="s">
        <v>39</v>
      </c>
      <c r="I718" t="s">
        <v>102</v>
      </c>
      <c r="J718" t="s">
        <v>21</v>
      </c>
      <c r="K718">
        <v>1</v>
      </c>
    </row>
    <row r="719" spans="1:11">
      <c r="A719" t="s">
        <v>31</v>
      </c>
      <c r="B719" t="s">
        <v>22</v>
      </c>
      <c r="C719" t="s">
        <v>105</v>
      </c>
      <c r="D719" t="s">
        <v>52</v>
      </c>
      <c r="E719">
        <v>9</v>
      </c>
      <c r="F719" t="s">
        <v>15</v>
      </c>
      <c r="G719">
        <v>537</v>
      </c>
      <c r="H719" t="s">
        <v>39</v>
      </c>
      <c r="I719" t="s">
        <v>106</v>
      </c>
      <c r="J719" t="s">
        <v>21</v>
      </c>
      <c r="K719">
        <v>1</v>
      </c>
    </row>
    <row r="720" spans="1:11">
      <c r="A720" t="s">
        <v>31</v>
      </c>
      <c r="B720" t="s">
        <v>22</v>
      </c>
      <c r="C720" t="s">
        <v>107</v>
      </c>
      <c r="D720" t="s">
        <v>52</v>
      </c>
      <c r="E720">
        <v>6</v>
      </c>
      <c r="F720" t="s">
        <v>15</v>
      </c>
      <c r="G720">
        <v>537</v>
      </c>
      <c r="H720" t="s">
        <v>39</v>
      </c>
      <c r="I720" t="s">
        <v>108</v>
      </c>
      <c r="J720" t="s">
        <v>21</v>
      </c>
      <c r="K720">
        <v>1</v>
      </c>
    </row>
    <row r="721" spans="1:11">
      <c r="A721" t="s">
        <v>31</v>
      </c>
      <c r="B721" t="s">
        <v>22</v>
      </c>
      <c r="C721" t="s">
        <v>109</v>
      </c>
      <c r="D721" t="s">
        <v>52</v>
      </c>
      <c r="F721" t="s">
        <v>15</v>
      </c>
      <c r="G721">
        <v>537</v>
      </c>
      <c r="H721" t="s">
        <v>39</v>
      </c>
      <c r="I721" t="s">
        <v>110</v>
      </c>
      <c r="J721" t="s">
        <v>21</v>
      </c>
      <c r="K721">
        <v>1</v>
      </c>
    </row>
    <row r="722" spans="1:11">
      <c r="A722" t="s">
        <v>31</v>
      </c>
      <c r="B722" t="s">
        <v>22</v>
      </c>
      <c r="C722" t="s">
        <v>48</v>
      </c>
      <c r="D722" t="s">
        <v>49</v>
      </c>
      <c r="E722">
        <v>105</v>
      </c>
      <c r="F722" t="s">
        <v>15</v>
      </c>
      <c r="G722">
        <v>537</v>
      </c>
      <c r="H722" t="s">
        <v>39</v>
      </c>
      <c r="I722" t="s">
        <v>50</v>
      </c>
      <c r="J722" t="s">
        <v>21</v>
      </c>
      <c r="K722">
        <v>0</v>
      </c>
    </row>
    <row r="723" spans="1:11">
      <c r="A723" t="s">
        <v>31</v>
      </c>
      <c r="B723" t="s">
        <v>22</v>
      </c>
      <c r="C723" t="s">
        <v>48</v>
      </c>
      <c r="D723" t="s">
        <v>111</v>
      </c>
      <c r="E723">
        <v>153</v>
      </c>
      <c r="F723" t="s">
        <v>15</v>
      </c>
      <c r="G723">
        <v>537</v>
      </c>
      <c r="H723" t="s">
        <v>39</v>
      </c>
      <c r="I723" t="s">
        <v>50</v>
      </c>
      <c r="J723" t="s">
        <v>21</v>
      </c>
      <c r="K723">
        <v>0</v>
      </c>
    </row>
    <row r="724" spans="1:11">
      <c r="A724" t="s">
        <v>31</v>
      </c>
      <c r="B724" t="s">
        <v>22</v>
      </c>
      <c r="C724" t="s">
        <v>48</v>
      </c>
      <c r="D724" t="s">
        <v>112</v>
      </c>
      <c r="E724">
        <v>114</v>
      </c>
      <c r="F724" t="s">
        <v>15</v>
      </c>
      <c r="G724">
        <v>537</v>
      </c>
      <c r="H724" t="s">
        <v>39</v>
      </c>
      <c r="I724" t="s">
        <v>50</v>
      </c>
      <c r="J724" t="s">
        <v>21</v>
      </c>
      <c r="K724">
        <v>0</v>
      </c>
    </row>
    <row r="725" spans="1:11">
      <c r="A725" t="s">
        <v>31</v>
      </c>
      <c r="B725" t="s">
        <v>22</v>
      </c>
      <c r="C725" t="s">
        <v>48</v>
      </c>
      <c r="D725" t="s">
        <v>113</v>
      </c>
      <c r="E725">
        <v>162</v>
      </c>
      <c r="F725" t="s">
        <v>15</v>
      </c>
      <c r="G725">
        <v>537</v>
      </c>
      <c r="H725" t="s">
        <v>39</v>
      </c>
      <c r="I725" t="s">
        <v>50</v>
      </c>
      <c r="J725" t="s">
        <v>21</v>
      </c>
      <c r="K725">
        <v>0</v>
      </c>
    </row>
    <row r="726" spans="1:11">
      <c r="A726" t="s">
        <v>31</v>
      </c>
      <c r="B726" t="s">
        <v>22</v>
      </c>
      <c r="C726" t="s">
        <v>51</v>
      </c>
      <c r="D726" t="s">
        <v>52</v>
      </c>
      <c r="E726">
        <v>396</v>
      </c>
      <c r="F726" t="s">
        <v>15</v>
      </c>
      <c r="G726">
        <v>537</v>
      </c>
      <c r="H726" t="s">
        <v>39</v>
      </c>
      <c r="I726" t="s">
        <v>53</v>
      </c>
      <c r="J726" t="s">
        <v>21</v>
      </c>
      <c r="K726">
        <v>1</v>
      </c>
    </row>
    <row r="727" spans="1:11">
      <c r="A727" t="s">
        <v>31</v>
      </c>
      <c r="B727" t="s">
        <v>22</v>
      </c>
      <c r="C727" t="s">
        <v>54</v>
      </c>
      <c r="D727" t="s">
        <v>52</v>
      </c>
      <c r="E727">
        <v>393</v>
      </c>
      <c r="F727" t="s">
        <v>15</v>
      </c>
      <c r="G727">
        <v>537</v>
      </c>
      <c r="H727" t="s">
        <v>39</v>
      </c>
      <c r="I727" t="s">
        <v>55</v>
      </c>
      <c r="J727" t="s">
        <v>21</v>
      </c>
      <c r="K727">
        <v>1</v>
      </c>
    </row>
    <row r="728" spans="1:11">
      <c r="A728" t="s">
        <v>31</v>
      </c>
      <c r="B728" t="s">
        <v>22</v>
      </c>
      <c r="C728" t="s">
        <v>56</v>
      </c>
      <c r="D728" t="s">
        <v>52</v>
      </c>
      <c r="E728">
        <v>453</v>
      </c>
      <c r="F728" t="s">
        <v>15</v>
      </c>
      <c r="G728">
        <v>537</v>
      </c>
      <c r="H728" t="s">
        <v>39</v>
      </c>
      <c r="I728" t="s">
        <v>57</v>
      </c>
      <c r="J728" t="s">
        <v>21</v>
      </c>
      <c r="K728">
        <v>1</v>
      </c>
    </row>
    <row r="729" spans="1:11">
      <c r="A729" t="s">
        <v>31</v>
      </c>
      <c r="B729" t="s">
        <v>22</v>
      </c>
      <c r="C729" t="s">
        <v>114</v>
      </c>
      <c r="D729" t="s">
        <v>52</v>
      </c>
      <c r="E729">
        <v>18</v>
      </c>
      <c r="F729" t="s">
        <v>15</v>
      </c>
      <c r="G729">
        <v>537</v>
      </c>
      <c r="H729" t="s">
        <v>39</v>
      </c>
      <c r="I729" t="s">
        <v>115</v>
      </c>
      <c r="J729" t="s">
        <v>21</v>
      </c>
      <c r="K729">
        <v>1</v>
      </c>
    </row>
    <row r="730" spans="1:11">
      <c r="A730" t="s">
        <v>31</v>
      </c>
      <c r="B730" t="s">
        <v>22</v>
      </c>
      <c r="C730" t="s">
        <v>116</v>
      </c>
      <c r="D730" t="s">
        <v>52</v>
      </c>
      <c r="E730">
        <v>78</v>
      </c>
      <c r="F730" t="s">
        <v>15</v>
      </c>
      <c r="G730">
        <v>537</v>
      </c>
      <c r="H730" t="s">
        <v>39</v>
      </c>
      <c r="I730" t="s">
        <v>117</v>
      </c>
      <c r="J730" t="s">
        <v>21</v>
      </c>
      <c r="K730">
        <v>1</v>
      </c>
    </row>
    <row r="731" spans="1:11">
      <c r="A731" t="s">
        <v>31</v>
      </c>
      <c r="B731" t="s">
        <v>22</v>
      </c>
      <c r="C731" t="s">
        <v>118</v>
      </c>
      <c r="D731" t="s">
        <v>52</v>
      </c>
      <c r="E731">
        <v>42</v>
      </c>
      <c r="F731" t="s">
        <v>15</v>
      </c>
      <c r="G731">
        <v>537</v>
      </c>
      <c r="H731" t="s">
        <v>39</v>
      </c>
      <c r="I731" t="s">
        <v>119</v>
      </c>
      <c r="J731" t="s">
        <v>21</v>
      </c>
      <c r="K731">
        <v>1</v>
      </c>
    </row>
    <row r="732" spans="1:11">
      <c r="A732" t="s">
        <v>31</v>
      </c>
      <c r="B732" t="s">
        <v>22</v>
      </c>
      <c r="C732" t="s">
        <v>120</v>
      </c>
      <c r="D732" t="s">
        <v>52</v>
      </c>
      <c r="E732">
        <v>96</v>
      </c>
      <c r="F732" t="s">
        <v>15</v>
      </c>
      <c r="G732">
        <v>537</v>
      </c>
      <c r="H732" t="s">
        <v>39</v>
      </c>
      <c r="I732" t="s">
        <v>121</v>
      </c>
      <c r="J732" t="s">
        <v>21</v>
      </c>
      <c r="K732">
        <v>1</v>
      </c>
    </row>
    <row r="733" spans="1:11">
      <c r="A733" t="s">
        <v>31</v>
      </c>
      <c r="B733" t="s">
        <v>22</v>
      </c>
      <c r="C733" t="s">
        <v>122</v>
      </c>
      <c r="D733" t="s">
        <v>52</v>
      </c>
      <c r="E733">
        <v>132</v>
      </c>
      <c r="F733" t="s">
        <v>15</v>
      </c>
      <c r="G733">
        <v>537</v>
      </c>
      <c r="H733" t="s">
        <v>39</v>
      </c>
      <c r="I733" t="s">
        <v>123</v>
      </c>
      <c r="J733" t="s">
        <v>21</v>
      </c>
      <c r="K733">
        <v>1</v>
      </c>
    </row>
    <row r="734" spans="1:11">
      <c r="A734" t="s">
        <v>31</v>
      </c>
      <c r="B734" t="s">
        <v>22</v>
      </c>
      <c r="C734" t="s">
        <v>124</v>
      </c>
      <c r="D734" t="s">
        <v>52</v>
      </c>
      <c r="F734" t="s">
        <v>15</v>
      </c>
      <c r="G734">
        <v>537</v>
      </c>
      <c r="H734" t="s">
        <v>39</v>
      </c>
      <c r="I734" t="s">
        <v>125</v>
      </c>
      <c r="J734" t="s">
        <v>21</v>
      </c>
      <c r="K734">
        <v>1</v>
      </c>
    </row>
    <row r="735" spans="1:11">
      <c r="A735" t="s">
        <v>31</v>
      </c>
      <c r="B735" t="s">
        <v>22</v>
      </c>
      <c r="C735" t="s">
        <v>58</v>
      </c>
      <c r="D735" t="s">
        <v>81</v>
      </c>
      <c r="E735">
        <v>339</v>
      </c>
      <c r="F735" t="s">
        <v>15</v>
      </c>
      <c r="G735">
        <v>537</v>
      </c>
      <c r="H735" t="s">
        <v>39</v>
      </c>
      <c r="I735" t="s">
        <v>60</v>
      </c>
      <c r="J735" t="s">
        <v>21</v>
      </c>
      <c r="K735">
        <v>0</v>
      </c>
    </row>
    <row r="736" spans="1:11">
      <c r="A736" t="s">
        <v>31</v>
      </c>
      <c r="B736" t="s">
        <v>22</v>
      </c>
      <c r="C736" t="s">
        <v>58</v>
      </c>
      <c r="D736" t="s">
        <v>126</v>
      </c>
      <c r="E736">
        <v>60</v>
      </c>
      <c r="F736" t="s">
        <v>15</v>
      </c>
      <c r="G736">
        <v>537</v>
      </c>
      <c r="H736" t="s">
        <v>39</v>
      </c>
      <c r="I736" t="s">
        <v>60</v>
      </c>
      <c r="J736" t="s">
        <v>21</v>
      </c>
      <c r="K736">
        <v>0</v>
      </c>
    </row>
    <row r="737" spans="1:11">
      <c r="A737" t="s">
        <v>31</v>
      </c>
      <c r="B737" t="s">
        <v>22</v>
      </c>
      <c r="C737" t="s">
        <v>58</v>
      </c>
      <c r="D737" t="s">
        <v>127</v>
      </c>
      <c r="E737">
        <v>18</v>
      </c>
      <c r="F737" t="s">
        <v>15</v>
      </c>
      <c r="G737">
        <v>537</v>
      </c>
      <c r="H737" t="s">
        <v>39</v>
      </c>
      <c r="I737" t="s">
        <v>60</v>
      </c>
      <c r="J737" t="s">
        <v>21</v>
      </c>
      <c r="K737">
        <v>0</v>
      </c>
    </row>
    <row r="738" spans="1:11">
      <c r="A738" t="s">
        <v>31</v>
      </c>
      <c r="B738" t="s">
        <v>22</v>
      </c>
      <c r="C738" t="s">
        <v>58</v>
      </c>
      <c r="D738" t="s">
        <v>59</v>
      </c>
      <c r="E738">
        <v>84</v>
      </c>
      <c r="F738" t="s">
        <v>15</v>
      </c>
      <c r="G738">
        <v>537</v>
      </c>
      <c r="H738" t="s">
        <v>39</v>
      </c>
      <c r="I738" t="s">
        <v>60</v>
      </c>
      <c r="J738" t="s">
        <v>21</v>
      </c>
      <c r="K738">
        <v>0</v>
      </c>
    </row>
    <row r="739" spans="1:11">
      <c r="A739" t="s">
        <v>31</v>
      </c>
      <c r="B739" t="s">
        <v>22</v>
      </c>
      <c r="C739" t="s">
        <v>58</v>
      </c>
      <c r="D739" t="s">
        <v>82</v>
      </c>
      <c r="E739">
        <v>36</v>
      </c>
      <c r="F739" t="s">
        <v>15</v>
      </c>
      <c r="G739">
        <v>537</v>
      </c>
      <c r="H739" t="s">
        <v>39</v>
      </c>
      <c r="I739" t="s">
        <v>60</v>
      </c>
      <c r="J739" t="s">
        <v>21</v>
      </c>
      <c r="K739">
        <v>0</v>
      </c>
    </row>
    <row r="740" spans="1:11">
      <c r="A740" t="s">
        <v>31</v>
      </c>
      <c r="B740" t="s">
        <v>22</v>
      </c>
      <c r="C740" t="s">
        <v>83</v>
      </c>
      <c r="D740" t="s">
        <v>52</v>
      </c>
      <c r="E740">
        <v>75</v>
      </c>
      <c r="F740" t="s">
        <v>15</v>
      </c>
      <c r="G740">
        <v>537</v>
      </c>
      <c r="H740" t="s">
        <v>39</v>
      </c>
      <c r="I740" t="s">
        <v>85</v>
      </c>
      <c r="J740" t="s">
        <v>21</v>
      </c>
      <c r="K740">
        <v>0</v>
      </c>
    </row>
    <row r="741" spans="1:11">
      <c r="A741" t="s">
        <v>31</v>
      </c>
      <c r="B741" t="s">
        <v>22</v>
      </c>
      <c r="C741" t="s">
        <v>83</v>
      </c>
      <c r="D741" t="s">
        <v>84</v>
      </c>
      <c r="E741">
        <v>108</v>
      </c>
      <c r="F741" t="s">
        <v>15</v>
      </c>
      <c r="G741">
        <v>537</v>
      </c>
      <c r="H741" t="s">
        <v>39</v>
      </c>
      <c r="I741" t="s">
        <v>85</v>
      </c>
      <c r="J741" t="s">
        <v>21</v>
      </c>
      <c r="K741">
        <v>0</v>
      </c>
    </row>
    <row r="742" spans="1:11">
      <c r="A742" t="s">
        <v>31</v>
      </c>
      <c r="B742" t="s">
        <v>22</v>
      </c>
      <c r="C742" t="s">
        <v>83</v>
      </c>
      <c r="D742" t="s">
        <v>128</v>
      </c>
      <c r="E742">
        <v>156</v>
      </c>
      <c r="F742" t="s">
        <v>15</v>
      </c>
      <c r="G742">
        <v>537</v>
      </c>
      <c r="H742" t="s">
        <v>39</v>
      </c>
      <c r="I742" t="s">
        <v>85</v>
      </c>
      <c r="J742" t="s">
        <v>21</v>
      </c>
      <c r="K742">
        <v>0</v>
      </c>
    </row>
    <row r="743" spans="1:11">
      <c r="A743" t="s">
        <v>31</v>
      </c>
      <c r="B743" t="s">
        <v>22</v>
      </c>
      <c r="C743" t="s">
        <v>83</v>
      </c>
      <c r="D743" t="s">
        <v>129</v>
      </c>
      <c r="E743">
        <v>42</v>
      </c>
      <c r="F743" t="s">
        <v>15</v>
      </c>
      <c r="G743">
        <v>537</v>
      </c>
      <c r="H743" t="s">
        <v>39</v>
      </c>
      <c r="I743" t="s">
        <v>85</v>
      </c>
      <c r="J743" t="s">
        <v>21</v>
      </c>
      <c r="K743">
        <v>0</v>
      </c>
    </row>
    <row r="744" spans="1:11">
      <c r="A744" t="s">
        <v>31</v>
      </c>
      <c r="B744" t="s">
        <v>22</v>
      </c>
      <c r="C744" t="s">
        <v>83</v>
      </c>
      <c r="D744" t="s">
        <v>130</v>
      </c>
      <c r="E744">
        <v>18</v>
      </c>
      <c r="F744" t="s">
        <v>15</v>
      </c>
      <c r="G744">
        <v>537</v>
      </c>
      <c r="H744" t="s">
        <v>39</v>
      </c>
      <c r="I744" t="s">
        <v>85</v>
      </c>
      <c r="J744" t="s">
        <v>21</v>
      </c>
      <c r="K744">
        <v>0</v>
      </c>
    </row>
    <row r="745" spans="1:11">
      <c r="A745" t="s">
        <v>31</v>
      </c>
      <c r="B745" t="s">
        <v>22</v>
      </c>
      <c r="C745" t="s">
        <v>83</v>
      </c>
      <c r="D745" t="s">
        <v>131</v>
      </c>
      <c r="F745" t="s">
        <v>15</v>
      </c>
      <c r="G745">
        <v>537</v>
      </c>
      <c r="H745" t="s">
        <v>39</v>
      </c>
      <c r="I745" t="s">
        <v>85</v>
      </c>
      <c r="J745" t="s">
        <v>21</v>
      </c>
      <c r="K745">
        <v>0</v>
      </c>
    </row>
    <row r="746" spans="1:11">
      <c r="A746" t="s">
        <v>31</v>
      </c>
      <c r="B746" t="s">
        <v>22</v>
      </c>
      <c r="C746" t="s">
        <v>83</v>
      </c>
      <c r="D746" t="s">
        <v>132</v>
      </c>
      <c r="E746">
        <v>15</v>
      </c>
      <c r="F746" t="s">
        <v>15</v>
      </c>
      <c r="G746">
        <v>537</v>
      </c>
      <c r="H746" t="s">
        <v>39</v>
      </c>
      <c r="I746" t="s">
        <v>85</v>
      </c>
      <c r="J746" t="s">
        <v>21</v>
      </c>
      <c r="K746">
        <v>0</v>
      </c>
    </row>
    <row r="747" spans="1:11">
      <c r="A747" t="s">
        <v>31</v>
      </c>
      <c r="B747" t="s">
        <v>22</v>
      </c>
      <c r="C747" t="s">
        <v>83</v>
      </c>
      <c r="D747" t="s">
        <v>133</v>
      </c>
      <c r="F747" t="s">
        <v>15</v>
      </c>
      <c r="G747">
        <v>537</v>
      </c>
      <c r="H747" t="s">
        <v>39</v>
      </c>
      <c r="I747" t="s">
        <v>85</v>
      </c>
      <c r="J747" t="s">
        <v>21</v>
      </c>
      <c r="K747">
        <v>0</v>
      </c>
    </row>
    <row r="748" spans="1:11">
      <c r="A748" t="s">
        <v>31</v>
      </c>
      <c r="B748" t="s">
        <v>22</v>
      </c>
      <c r="C748" t="s">
        <v>61</v>
      </c>
      <c r="D748" t="s">
        <v>52</v>
      </c>
      <c r="E748">
        <v>6</v>
      </c>
      <c r="F748" t="s">
        <v>15</v>
      </c>
      <c r="G748">
        <v>537</v>
      </c>
      <c r="H748" t="s">
        <v>39</v>
      </c>
      <c r="I748" t="s">
        <v>62</v>
      </c>
      <c r="J748" t="s">
        <v>21</v>
      </c>
      <c r="K748">
        <v>1</v>
      </c>
    </row>
    <row r="749" spans="1:11">
      <c r="A749" t="s">
        <v>31</v>
      </c>
      <c r="B749" t="s">
        <v>22</v>
      </c>
      <c r="C749" t="s">
        <v>63</v>
      </c>
      <c r="D749" t="s">
        <v>52</v>
      </c>
      <c r="E749">
        <v>111</v>
      </c>
      <c r="F749" t="s">
        <v>15</v>
      </c>
      <c r="G749">
        <v>537</v>
      </c>
      <c r="H749" t="s">
        <v>39</v>
      </c>
      <c r="I749" t="s">
        <v>64</v>
      </c>
      <c r="J749" t="s">
        <v>21</v>
      </c>
      <c r="K749">
        <v>1</v>
      </c>
    </row>
    <row r="750" spans="1:11">
      <c r="A750" t="s">
        <v>31</v>
      </c>
      <c r="B750" t="s">
        <v>22</v>
      </c>
      <c r="C750" t="s">
        <v>65</v>
      </c>
      <c r="D750" t="s">
        <v>52</v>
      </c>
      <c r="E750">
        <v>18</v>
      </c>
      <c r="F750" t="s">
        <v>15</v>
      </c>
      <c r="G750">
        <v>537</v>
      </c>
      <c r="H750" t="s">
        <v>39</v>
      </c>
      <c r="I750" t="s">
        <v>66</v>
      </c>
      <c r="J750" t="s">
        <v>21</v>
      </c>
      <c r="K750">
        <v>1</v>
      </c>
    </row>
    <row r="751" spans="1:11">
      <c r="A751" t="s">
        <v>31</v>
      </c>
      <c r="B751" t="s">
        <v>22</v>
      </c>
      <c r="C751" t="s">
        <v>135</v>
      </c>
      <c r="D751" t="s">
        <v>52</v>
      </c>
      <c r="E751">
        <v>21</v>
      </c>
      <c r="F751" t="s">
        <v>15</v>
      </c>
      <c r="G751">
        <v>537</v>
      </c>
      <c r="H751" t="s">
        <v>39</v>
      </c>
      <c r="I751" t="s">
        <v>136</v>
      </c>
      <c r="J751" t="s">
        <v>21</v>
      </c>
      <c r="K751">
        <v>1</v>
      </c>
    </row>
    <row r="752" spans="1:11">
      <c r="A752" t="s">
        <v>31</v>
      </c>
      <c r="B752" t="s">
        <v>22</v>
      </c>
      <c r="C752" t="s">
        <v>137</v>
      </c>
      <c r="D752" t="s">
        <v>52</v>
      </c>
      <c r="E752">
        <v>93</v>
      </c>
      <c r="F752" t="s">
        <v>15</v>
      </c>
      <c r="G752">
        <v>537</v>
      </c>
      <c r="H752" t="s">
        <v>39</v>
      </c>
      <c r="I752" t="s">
        <v>138</v>
      </c>
      <c r="J752" t="s">
        <v>21</v>
      </c>
      <c r="K752">
        <v>1</v>
      </c>
    </row>
    <row r="753" spans="1:11">
      <c r="A753" t="s">
        <v>31</v>
      </c>
      <c r="B753" t="s">
        <v>22</v>
      </c>
      <c r="C753" t="s">
        <v>139</v>
      </c>
      <c r="D753" t="s">
        <v>140</v>
      </c>
      <c r="F753" t="s">
        <v>15</v>
      </c>
      <c r="G753">
        <v>537</v>
      </c>
      <c r="H753" t="s">
        <v>39</v>
      </c>
      <c r="I753" t="s">
        <v>141</v>
      </c>
      <c r="J753" t="s">
        <v>21</v>
      </c>
      <c r="K753">
        <v>0</v>
      </c>
    </row>
    <row r="754" spans="1:11">
      <c r="A754" t="s">
        <v>31</v>
      </c>
      <c r="B754" t="s">
        <v>22</v>
      </c>
      <c r="C754" t="s">
        <v>139</v>
      </c>
      <c r="D754" t="s">
        <v>142</v>
      </c>
      <c r="F754" t="s">
        <v>15</v>
      </c>
      <c r="G754">
        <v>537</v>
      </c>
      <c r="H754" t="s">
        <v>39</v>
      </c>
      <c r="I754" t="s">
        <v>141</v>
      </c>
      <c r="J754" t="s">
        <v>21</v>
      </c>
      <c r="K754">
        <v>0</v>
      </c>
    </row>
    <row r="755" spans="1:11">
      <c r="A755" t="s">
        <v>31</v>
      </c>
      <c r="B755" t="s">
        <v>22</v>
      </c>
      <c r="C755" t="s">
        <v>139</v>
      </c>
      <c r="D755" t="s">
        <v>143</v>
      </c>
      <c r="F755" t="s">
        <v>15</v>
      </c>
      <c r="G755">
        <v>537</v>
      </c>
      <c r="H755" t="s">
        <v>39</v>
      </c>
      <c r="I755" t="s">
        <v>141</v>
      </c>
      <c r="J755" t="s">
        <v>21</v>
      </c>
      <c r="K755">
        <v>0</v>
      </c>
    </row>
    <row r="756" spans="1:11">
      <c r="A756" t="s">
        <v>31</v>
      </c>
      <c r="B756" t="s">
        <v>22</v>
      </c>
      <c r="C756" t="s">
        <v>139</v>
      </c>
      <c r="D756" t="s">
        <v>144</v>
      </c>
      <c r="E756">
        <v>9</v>
      </c>
      <c r="F756" t="s">
        <v>15</v>
      </c>
      <c r="G756">
        <v>537</v>
      </c>
      <c r="H756" t="s">
        <v>39</v>
      </c>
      <c r="I756" t="s">
        <v>141</v>
      </c>
      <c r="J756" t="s">
        <v>21</v>
      </c>
      <c r="K756">
        <v>0</v>
      </c>
    </row>
    <row r="757" spans="1:11">
      <c r="A757" t="s">
        <v>31</v>
      </c>
      <c r="B757" t="s">
        <v>22</v>
      </c>
      <c r="C757" t="s">
        <v>139</v>
      </c>
      <c r="D757" t="s">
        <v>145</v>
      </c>
      <c r="F757" t="s">
        <v>15</v>
      </c>
      <c r="G757">
        <v>537</v>
      </c>
      <c r="H757" t="s">
        <v>39</v>
      </c>
      <c r="I757" t="s">
        <v>141</v>
      </c>
      <c r="J757" t="s">
        <v>21</v>
      </c>
      <c r="K757">
        <v>0</v>
      </c>
    </row>
    <row r="758" spans="1:11">
      <c r="A758" t="s">
        <v>31</v>
      </c>
      <c r="B758" t="s">
        <v>22</v>
      </c>
      <c r="C758" t="s">
        <v>139</v>
      </c>
      <c r="D758" t="s">
        <v>146</v>
      </c>
      <c r="E758">
        <v>21</v>
      </c>
      <c r="F758" t="s">
        <v>15</v>
      </c>
      <c r="G758">
        <v>537</v>
      </c>
      <c r="H758" t="s">
        <v>39</v>
      </c>
      <c r="I758" t="s">
        <v>141</v>
      </c>
      <c r="J758" t="s">
        <v>21</v>
      </c>
      <c r="K758">
        <v>0</v>
      </c>
    </row>
    <row r="759" spans="1:11">
      <c r="A759" t="s">
        <v>31</v>
      </c>
      <c r="B759" t="s">
        <v>22</v>
      </c>
      <c r="C759" t="s">
        <v>139</v>
      </c>
      <c r="D759" t="s">
        <v>147</v>
      </c>
      <c r="F759" t="s">
        <v>15</v>
      </c>
      <c r="G759">
        <v>537</v>
      </c>
      <c r="H759" t="s">
        <v>39</v>
      </c>
      <c r="I759" t="s">
        <v>141</v>
      </c>
      <c r="J759" t="s">
        <v>21</v>
      </c>
      <c r="K759">
        <v>0</v>
      </c>
    </row>
    <row r="760" spans="1:11">
      <c r="A760" t="s">
        <v>31</v>
      </c>
      <c r="B760" t="s">
        <v>22</v>
      </c>
      <c r="C760" t="s">
        <v>139</v>
      </c>
      <c r="D760" t="s">
        <v>148</v>
      </c>
      <c r="F760" t="s">
        <v>15</v>
      </c>
      <c r="G760">
        <v>537</v>
      </c>
      <c r="H760" t="s">
        <v>39</v>
      </c>
      <c r="I760" t="s">
        <v>141</v>
      </c>
      <c r="J760" t="s">
        <v>21</v>
      </c>
      <c r="K760">
        <v>0</v>
      </c>
    </row>
    <row r="761" spans="1:11">
      <c r="A761" t="s">
        <v>31</v>
      </c>
      <c r="B761" t="s">
        <v>22</v>
      </c>
      <c r="C761" t="s">
        <v>139</v>
      </c>
      <c r="D761" t="s">
        <v>149</v>
      </c>
      <c r="E761">
        <v>21</v>
      </c>
      <c r="F761" t="s">
        <v>15</v>
      </c>
      <c r="G761">
        <v>537</v>
      </c>
      <c r="H761" t="s">
        <v>39</v>
      </c>
      <c r="I761" t="s">
        <v>141</v>
      </c>
      <c r="J761" t="s">
        <v>21</v>
      </c>
      <c r="K761">
        <v>0</v>
      </c>
    </row>
    <row r="762" spans="1:11">
      <c r="A762" t="s">
        <v>31</v>
      </c>
      <c r="B762" t="s">
        <v>22</v>
      </c>
      <c r="C762" t="s">
        <v>139</v>
      </c>
      <c r="D762" t="s">
        <v>150</v>
      </c>
      <c r="E762">
        <v>12</v>
      </c>
      <c r="F762" t="s">
        <v>15</v>
      </c>
      <c r="G762">
        <v>537</v>
      </c>
      <c r="H762" t="s">
        <v>39</v>
      </c>
      <c r="I762" t="s">
        <v>141</v>
      </c>
      <c r="J762" t="s">
        <v>21</v>
      </c>
      <c r="K762">
        <v>0</v>
      </c>
    </row>
    <row r="763" spans="1:11">
      <c r="A763" t="s">
        <v>31</v>
      </c>
      <c r="B763" t="s">
        <v>22</v>
      </c>
      <c r="C763" t="s">
        <v>139</v>
      </c>
      <c r="D763" t="s">
        <v>151</v>
      </c>
      <c r="F763" t="s">
        <v>15</v>
      </c>
      <c r="G763">
        <v>537</v>
      </c>
      <c r="H763" t="s">
        <v>39</v>
      </c>
      <c r="I763" t="s">
        <v>141</v>
      </c>
      <c r="J763" t="s">
        <v>21</v>
      </c>
      <c r="K763">
        <v>0</v>
      </c>
    </row>
    <row r="764" spans="1:11">
      <c r="A764" t="s">
        <v>31</v>
      </c>
      <c r="B764" t="s">
        <v>22</v>
      </c>
      <c r="C764" t="s">
        <v>139</v>
      </c>
      <c r="D764" t="s">
        <v>152</v>
      </c>
      <c r="E764">
        <v>33</v>
      </c>
      <c r="F764" t="s">
        <v>15</v>
      </c>
      <c r="G764">
        <v>537</v>
      </c>
      <c r="H764" t="s">
        <v>39</v>
      </c>
      <c r="I764" t="s">
        <v>141</v>
      </c>
      <c r="J764" t="s">
        <v>21</v>
      </c>
      <c r="K764">
        <v>0</v>
      </c>
    </row>
    <row r="765" spans="1:11">
      <c r="A765" t="s">
        <v>31</v>
      </c>
      <c r="B765" t="s">
        <v>22</v>
      </c>
      <c r="C765" t="s">
        <v>139</v>
      </c>
      <c r="D765" t="s">
        <v>153</v>
      </c>
      <c r="E765">
        <v>9</v>
      </c>
      <c r="F765" t="s">
        <v>15</v>
      </c>
      <c r="G765">
        <v>537</v>
      </c>
      <c r="H765" t="s">
        <v>39</v>
      </c>
      <c r="I765" t="s">
        <v>141</v>
      </c>
      <c r="J765" t="s">
        <v>21</v>
      </c>
      <c r="K765">
        <v>0</v>
      </c>
    </row>
    <row r="766" spans="1:11">
      <c r="A766" t="s">
        <v>31</v>
      </c>
      <c r="B766" t="s">
        <v>22</v>
      </c>
      <c r="C766" t="s">
        <v>67</v>
      </c>
      <c r="D766" t="s">
        <v>52</v>
      </c>
      <c r="E766">
        <v>18</v>
      </c>
      <c r="F766" t="s">
        <v>15</v>
      </c>
      <c r="G766">
        <v>537</v>
      </c>
      <c r="H766" t="s">
        <v>39</v>
      </c>
      <c r="I766" t="s">
        <v>68</v>
      </c>
      <c r="J766" t="s">
        <v>21</v>
      </c>
      <c r="K766">
        <v>1</v>
      </c>
    </row>
    <row r="767" spans="1:11">
      <c r="A767" t="s">
        <v>31</v>
      </c>
      <c r="B767" t="s">
        <v>22</v>
      </c>
      <c r="C767" t="s">
        <v>69</v>
      </c>
      <c r="D767" t="s">
        <v>52</v>
      </c>
      <c r="F767" t="s">
        <v>15</v>
      </c>
      <c r="G767">
        <v>537</v>
      </c>
      <c r="H767" t="s">
        <v>39</v>
      </c>
      <c r="I767" t="s">
        <v>70</v>
      </c>
      <c r="J767" t="s">
        <v>21</v>
      </c>
      <c r="K767">
        <v>1</v>
      </c>
    </row>
    <row r="768" spans="1:11">
      <c r="A768" t="s">
        <v>31</v>
      </c>
      <c r="B768" t="s">
        <v>22</v>
      </c>
      <c r="C768" t="s">
        <v>154</v>
      </c>
      <c r="D768" t="s">
        <v>52</v>
      </c>
      <c r="F768" t="s">
        <v>15</v>
      </c>
      <c r="G768">
        <v>537</v>
      </c>
      <c r="H768" t="s">
        <v>39</v>
      </c>
      <c r="I768" t="s">
        <v>155</v>
      </c>
      <c r="J768" t="s">
        <v>21</v>
      </c>
      <c r="K768">
        <v>1</v>
      </c>
    </row>
    <row r="769" spans="1:11">
      <c r="A769" t="s">
        <v>31</v>
      </c>
      <c r="B769" t="s">
        <v>22</v>
      </c>
      <c r="C769" t="s">
        <v>71</v>
      </c>
      <c r="D769" t="s">
        <v>52</v>
      </c>
      <c r="E769">
        <v>39</v>
      </c>
      <c r="F769" t="s">
        <v>15</v>
      </c>
      <c r="G769">
        <v>537</v>
      </c>
      <c r="H769" t="s">
        <v>39</v>
      </c>
      <c r="I769" t="s">
        <v>72</v>
      </c>
      <c r="J769" t="s">
        <v>21</v>
      </c>
      <c r="K769">
        <v>1</v>
      </c>
    </row>
    <row r="770" spans="1:11">
      <c r="A770" t="s">
        <v>31</v>
      </c>
      <c r="B770" t="s">
        <v>22</v>
      </c>
      <c r="C770" t="s">
        <v>156</v>
      </c>
      <c r="D770" t="s">
        <v>52</v>
      </c>
      <c r="E770">
        <v>12</v>
      </c>
      <c r="F770" t="s">
        <v>15</v>
      </c>
      <c r="G770">
        <v>537</v>
      </c>
      <c r="H770" t="s">
        <v>39</v>
      </c>
      <c r="I770" t="s">
        <v>157</v>
      </c>
      <c r="J770" t="s">
        <v>21</v>
      </c>
      <c r="K770">
        <v>1</v>
      </c>
    </row>
    <row r="771" spans="1:11">
      <c r="A771" t="s">
        <v>31</v>
      </c>
      <c r="B771" t="s">
        <v>22</v>
      </c>
      <c r="C771" t="s">
        <v>158</v>
      </c>
      <c r="D771" t="s">
        <v>52</v>
      </c>
      <c r="E771">
        <v>33</v>
      </c>
      <c r="F771" t="s">
        <v>15</v>
      </c>
      <c r="G771">
        <v>537</v>
      </c>
      <c r="H771" t="s">
        <v>39</v>
      </c>
      <c r="I771" t="s">
        <v>159</v>
      </c>
      <c r="J771" t="s">
        <v>21</v>
      </c>
      <c r="K771">
        <v>1</v>
      </c>
    </row>
    <row r="772" spans="1:11">
      <c r="A772" t="s">
        <v>31</v>
      </c>
      <c r="B772" t="s">
        <v>22</v>
      </c>
      <c r="C772" t="s">
        <v>160</v>
      </c>
      <c r="D772" t="s">
        <v>52</v>
      </c>
      <c r="E772">
        <v>27</v>
      </c>
      <c r="F772" t="s">
        <v>15</v>
      </c>
      <c r="G772">
        <v>537</v>
      </c>
      <c r="H772" t="s">
        <v>39</v>
      </c>
      <c r="I772" t="s">
        <v>161</v>
      </c>
      <c r="J772" t="s">
        <v>21</v>
      </c>
      <c r="K772">
        <v>1</v>
      </c>
    </row>
    <row r="773" spans="1:11">
      <c r="A773" t="s">
        <v>31</v>
      </c>
      <c r="B773" t="s">
        <v>22</v>
      </c>
      <c r="C773" t="s">
        <v>162</v>
      </c>
      <c r="D773" t="s">
        <v>52</v>
      </c>
      <c r="F773" t="s">
        <v>15</v>
      </c>
      <c r="G773">
        <v>537</v>
      </c>
      <c r="H773" t="s">
        <v>39</v>
      </c>
      <c r="I773" t="s">
        <v>163</v>
      </c>
      <c r="J773" t="s">
        <v>21</v>
      </c>
      <c r="K773">
        <v>1</v>
      </c>
    </row>
    <row r="774" spans="1:11">
      <c r="A774" t="s">
        <v>31</v>
      </c>
      <c r="B774" t="s">
        <v>22</v>
      </c>
      <c r="C774" t="s">
        <v>164</v>
      </c>
      <c r="D774" t="s">
        <v>52</v>
      </c>
      <c r="E774">
        <v>18</v>
      </c>
      <c r="F774" t="s">
        <v>15</v>
      </c>
      <c r="G774">
        <v>537</v>
      </c>
      <c r="H774" t="s">
        <v>39</v>
      </c>
      <c r="I774" t="s">
        <v>165</v>
      </c>
      <c r="J774" t="s">
        <v>21</v>
      </c>
      <c r="K774">
        <v>1</v>
      </c>
    </row>
    <row r="775" spans="1:11">
      <c r="A775" t="s">
        <v>31</v>
      </c>
      <c r="B775" t="s">
        <v>22</v>
      </c>
      <c r="C775" t="s">
        <v>166</v>
      </c>
      <c r="D775" t="s">
        <v>52</v>
      </c>
      <c r="E775">
        <v>15</v>
      </c>
      <c r="F775" t="s">
        <v>15</v>
      </c>
      <c r="G775">
        <v>537</v>
      </c>
      <c r="H775" t="s">
        <v>39</v>
      </c>
      <c r="I775" t="s">
        <v>167</v>
      </c>
      <c r="J775" t="s">
        <v>21</v>
      </c>
      <c r="K775">
        <v>1</v>
      </c>
    </row>
    <row r="776" spans="1:11">
      <c r="A776" t="s">
        <v>31</v>
      </c>
      <c r="B776" t="s">
        <v>22</v>
      </c>
      <c r="C776" t="s">
        <v>168</v>
      </c>
      <c r="D776" t="s">
        <v>52</v>
      </c>
      <c r="E776">
        <v>18</v>
      </c>
      <c r="F776" t="s">
        <v>15</v>
      </c>
      <c r="G776">
        <v>537</v>
      </c>
      <c r="H776" t="s">
        <v>39</v>
      </c>
      <c r="I776" t="s">
        <v>169</v>
      </c>
      <c r="J776" t="s">
        <v>21</v>
      </c>
      <c r="K776">
        <v>1</v>
      </c>
    </row>
    <row r="777" spans="1:11">
      <c r="A777" t="s">
        <v>31</v>
      </c>
      <c r="B777" t="s">
        <v>22</v>
      </c>
      <c r="C777" t="s">
        <v>170</v>
      </c>
      <c r="D777" t="s">
        <v>52</v>
      </c>
      <c r="E777">
        <v>102</v>
      </c>
      <c r="F777" t="s">
        <v>15</v>
      </c>
      <c r="G777">
        <v>537</v>
      </c>
      <c r="H777" t="s">
        <v>39</v>
      </c>
      <c r="I777" t="s">
        <v>171</v>
      </c>
      <c r="J777" t="s">
        <v>21</v>
      </c>
      <c r="K777">
        <v>1</v>
      </c>
    </row>
    <row r="778" spans="1:11">
      <c r="A778" t="s">
        <v>31</v>
      </c>
      <c r="B778" t="s">
        <v>22</v>
      </c>
      <c r="C778" t="s">
        <v>172</v>
      </c>
      <c r="D778" t="s">
        <v>52</v>
      </c>
      <c r="E778">
        <v>189</v>
      </c>
      <c r="F778" t="s">
        <v>15</v>
      </c>
      <c r="G778">
        <v>537</v>
      </c>
      <c r="H778" t="s">
        <v>39</v>
      </c>
      <c r="I778" t="s">
        <v>173</v>
      </c>
      <c r="J778" t="s">
        <v>21</v>
      </c>
      <c r="K778">
        <v>1</v>
      </c>
    </row>
    <row r="779" spans="1:11">
      <c r="A779" t="s">
        <v>31</v>
      </c>
      <c r="B779" t="s">
        <v>22</v>
      </c>
      <c r="C779" t="s">
        <v>174</v>
      </c>
      <c r="D779" t="s">
        <v>52</v>
      </c>
      <c r="E779">
        <v>219</v>
      </c>
      <c r="F779" t="s">
        <v>15</v>
      </c>
      <c r="G779">
        <v>537</v>
      </c>
      <c r="H779" t="s">
        <v>39</v>
      </c>
      <c r="I779" t="s">
        <v>175</v>
      </c>
      <c r="J779" t="s">
        <v>21</v>
      </c>
      <c r="K779">
        <v>1</v>
      </c>
    </row>
    <row r="780" spans="1:11">
      <c r="A780" t="s">
        <v>31</v>
      </c>
      <c r="B780" t="s">
        <v>22</v>
      </c>
      <c r="C780" t="s">
        <v>176</v>
      </c>
      <c r="D780" t="s">
        <v>52</v>
      </c>
      <c r="E780">
        <v>9</v>
      </c>
      <c r="F780" t="s">
        <v>15</v>
      </c>
      <c r="G780">
        <v>537</v>
      </c>
      <c r="H780" t="s">
        <v>39</v>
      </c>
      <c r="I780" t="s">
        <v>177</v>
      </c>
      <c r="J780" t="s">
        <v>21</v>
      </c>
      <c r="K780">
        <v>1</v>
      </c>
    </row>
    <row r="781" spans="1:11">
      <c r="A781" t="s">
        <v>31</v>
      </c>
      <c r="B781" t="s">
        <v>22</v>
      </c>
      <c r="C781" t="s">
        <v>178</v>
      </c>
      <c r="D781" t="s">
        <v>52</v>
      </c>
      <c r="E781">
        <v>12</v>
      </c>
      <c r="F781" t="s">
        <v>15</v>
      </c>
      <c r="G781">
        <v>537</v>
      </c>
      <c r="H781" t="s">
        <v>39</v>
      </c>
      <c r="I781" t="s">
        <v>179</v>
      </c>
      <c r="J781" t="s">
        <v>21</v>
      </c>
      <c r="K781">
        <v>1</v>
      </c>
    </row>
    <row r="782" spans="1:11">
      <c r="A782" t="s">
        <v>31</v>
      </c>
      <c r="B782" t="s">
        <v>22</v>
      </c>
      <c r="C782" t="s">
        <v>180</v>
      </c>
      <c r="D782" t="s">
        <v>52</v>
      </c>
      <c r="E782">
        <v>177</v>
      </c>
      <c r="F782" t="s">
        <v>15</v>
      </c>
      <c r="G782">
        <v>537</v>
      </c>
      <c r="H782" t="s">
        <v>39</v>
      </c>
      <c r="I782" t="s">
        <v>181</v>
      </c>
      <c r="J782" t="s">
        <v>21</v>
      </c>
      <c r="K782">
        <v>1</v>
      </c>
    </row>
    <row r="783" spans="1:11">
      <c r="A783" t="s">
        <v>31</v>
      </c>
      <c r="B783" t="s">
        <v>22</v>
      </c>
      <c r="C783" t="s">
        <v>73</v>
      </c>
      <c r="D783" t="s">
        <v>52</v>
      </c>
      <c r="E783">
        <v>39</v>
      </c>
      <c r="F783" t="s">
        <v>15</v>
      </c>
      <c r="G783">
        <v>537</v>
      </c>
      <c r="H783" t="s">
        <v>39</v>
      </c>
      <c r="I783" t="s">
        <v>74</v>
      </c>
      <c r="J783" t="s">
        <v>21</v>
      </c>
      <c r="K783">
        <v>1</v>
      </c>
    </row>
    <row r="784" spans="1:11">
      <c r="A784" t="s">
        <v>31</v>
      </c>
      <c r="B784" t="s">
        <v>22</v>
      </c>
      <c r="C784" t="s">
        <v>75</v>
      </c>
      <c r="D784" t="s">
        <v>52</v>
      </c>
      <c r="E784">
        <v>27</v>
      </c>
      <c r="F784" t="s">
        <v>15</v>
      </c>
      <c r="G784">
        <v>537</v>
      </c>
      <c r="H784" t="s">
        <v>39</v>
      </c>
      <c r="I784" t="s">
        <v>76</v>
      </c>
      <c r="J784" t="s">
        <v>21</v>
      </c>
      <c r="K784">
        <v>1</v>
      </c>
    </row>
    <row r="785" spans="1:11">
      <c r="A785" t="s">
        <v>31</v>
      </c>
      <c r="B785" t="s">
        <v>22</v>
      </c>
      <c r="C785" t="s">
        <v>182</v>
      </c>
      <c r="D785" t="s">
        <v>52</v>
      </c>
      <c r="E785">
        <v>12</v>
      </c>
      <c r="F785" t="s">
        <v>15</v>
      </c>
      <c r="G785">
        <v>537</v>
      </c>
      <c r="H785" t="s">
        <v>39</v>
      </c>
      <c r="I785" t="s">
        <v>183</v>
      </c>
      <c r="J785" t="s">
        <v>21</v>
      </c>
      <c r="K785">
        <v>1</v>
      </c>
    </row>
    <row r="786" spans="1:11">
      <c r="A786" t="s">
        <v>31</v>
      </c>
      <c r="B786" t="s">
        <v>29</v>
      </c>
      <c r="C786" t="s">
        <v>184</v>
      </c>
      <c r="D786" t="s">
        <v>52</v>
      </c>
      <c r="F786" t="s">
        <v>15</v>
      </c>
      <c r="G786">
        <v>867</v>
      </c>
      <c r="H786" t="s">
        <v>39</v>
      </c>
      <c r="I786" t="s">
        <v>185</v>
      </c>
      <c r="J786" t="s">
        <v>18</v>
      </c>
      <c r="K786">
        <v>1</v>
      </c>
    </row>
    <row r="787" spans="1:11">
      <c r="A787" t="s">
        <v>31</v>
      </c>
      <c r="B787" t="s">
        <v>29</v>
      </c>
      <c r="C787" t="s">
        <v>86</v>
      </c>
      <c r="D787" t="s">
        <v>52</v>
      </c>
      <c r="E787">
        <v>6</v>
      </c>
      <c r="F787" t="s">
        <v>15</v>
      </c>
      <c r="G787">
        <v>867</v>
      </c>
      <c r="H787" t="s">
        <v>39</v>
      </c>
      <c r="I787" t="s">
        <v>87</v>
      </c>
      <c r="J787" t="s">
        <v>18</v>
      </c>
      <c r="K787">
        <v>1</v>
      </c>
    </row>
    <row r="788" spans="1:11">
      <c r="A788" t="s">
        <v>31</v>
      </c>
      <c r="B788" t="s">
        <v>29</v>
      </c>
      <c r="C788" t="s">
        <v>37</v>
      </c>
      <c r="D788" t="s">
        <v>38</v>
      </c>
      <c r="E788">
        <v>6</v>
      </c>
      <c r="F788" t="s">
        <v>15</v>
      </c>
      <c r="G788">
        <v>867</v>
      </c>
      <c r="H788" t="s">
        <v>39</v>
      </c>
      <c r="I788" t="s">
        <v>40</v>
      </c>
      <c r="J788" t="s">
        <v>18</v>
      </c>
      <c r="K788">
        <v>0</v>
      </c>
    </row>
    <row r="789" spans="1:11">
      <c r="A789" t="s">
        <v>31</v>
      </c>
      <c r="B789" t="s">
        <v>29</v>
      </c>
      <c r="C789" t="s">
        <v>37</v>
      </c>
      <c r="D789" t="s">
        <v>41</v>
      </c>
      <c r="E789">
        <v>18</v>
      </c>
      <c r="F789" t="s">
        <v>15</v>
      </c>
      <c r="G789">
        <v>867</v>
      </c>
      <c r="H789" t="s">
        <v>39</v>
      </c>
      <c r="I789" t="s">
        <v>40</v>
      </c>
      <c r="J789" t="s">
        <v>18</v>
      </c>
      <c r="K789">
        <v>0</v>
      </c>
    </row>
    <row r="790" spans="1:11">
      <c r="A790" t="s">
        <v>31</v>
      </c>
      <c r="B790" t="s">
        <v>29</v>
      </c>
      <c r="C790" t="s">
        <v>37</v>
      </c>
      <c r="D790" t="s">
        <v>42</v>
      </c>
      <c r="E790">
        <v>54</v>
      </c>
      <c r="F790" t="s">
        <v>15</v>
      </c>
      <c r="G790">
        <v>867</v>
      </c>
      <c r="H790" t="s">
        <v>39</v>
      </c>
      <c r="I790" t="s">
        <v>40</v>
      </c>
      <c r="J790" t="s">
        <v>18</v>
      </c>
      <c r="K790">
        <v>0</v>
      </c>
    </row>
    <row r="791" spans="1:11">
      <c r="A791" t="s">
        <v>31</v>
      </c>
      <c r="B791" t="s">
        <v>29</v>
      </c>
      <c r="C791" t="s">
        <v>37</v>
      </c>
      <c r="D791" t="s">
        <v>77</v>
      </c>
      <c r="F791" t="s">
        <v>15</v>
      </c>
      <c r="G791">
        <v>867</v>
      </c>
      <c r="H791" t="s">
        <v>39</v>
      </c>
      <c r="I791" t="s">
        <v>40</v>
      </c>
      <c r="J791" t="s">
        <v>18</v>
      </c>
      <c r="K791">
        <v>0</v>
      </c>
    </row>
    <row r="792" spans="1:11">
      <c r="A792" t="s">
        <v>31</v>
      </c>
      <c r="B792" t="s">
        <v>29</v>
      </c>
      <c r="C792" t="s">
        <v>37</v>
      </c>
      <c r="D792" t="s">
        <v>43</v>
      </c>
      <c r="E792">
        <v>99</v>
      </c>
      <c r="F792" t="s">
        <v>15</v>
      </c>
      <c r="G792">
        <v>867</v>
      </c>
      <c r="H792" t="s">
        <v>39</v>
      </c>
      <c r="I792" t="s">
        <v>40</v>
      </c>
      <c r="J792" t="s">
        <v>18</v>
      </c>
      <c r="K792">
        <v>0</v>
      </c>
    </row>
    <row r="793" spans="1:11">
      <c r="A793" t="s">
        <v>31</v>
      </c>
      <c r="B793" t="s">
        <v>29</v>
      </c>
      <c r="C793" t="s">
        <v>37</v>
      </c>
      <c r="D793" t="s">
        <v>88</v>
      </c>
      <c r="F793" t="s">
        <v>15</v>
      </c>
      <c r="G793">
        <v>867</v>
      </c>
      <c r="H793" t="s">
        <v>39</v>
      </c>
      <c r="I793" t="s">
        <v>40</v>
      </c>
      <c r="J793" t="s">
        <v>18</v>
      </c>
      <c r="K793">
        <v>0</v>
      </c>
    </row>
    <row r="794" spans="1:11">
      <c r="A794" t="s">
        <v>31</v>
      </c>
      <c r="B794" t="s">
        <v>29</v>
      </c>
      <c r="C794" t="s">
        <v>37</v>
      </c>
      <c r="D794" t="s">
        <v>89</v>
      </c>
      <c r="E794">
        <v>15</v>
      </c>
      <c r="F794" t="s">
        <v>15</v>
      </c>
      <c r="G794">
        <v>867</v>
      </c>
      <c r="H794" t="s">
        <v>39</v>
      </c>
      <c r="I794" t="s">
        <v>40</v>
      </c>
      <c r="J794" t="s">
        <v>18</v>
      </c>
      <c r="K794">
        <v>0</v>
      </c>
    </row>
    <row r="795" spans="1:11">
      <c r="A795" t="s">
        <v>31</v>
      </c>
      <c r="B795" t="s">
        <v>29</v>
      </c>
      <c r="C795" t="s">
        <v>37</v>
      </c>
      <c r="D795" t="s">
        <v>90</v>
      </c>
      <c r="F795" t="s">
        <v>15</v>
      </c>
      <c r="G795">
        <v>867</v>
      </c>
      <c r="H795" t="s">
        <v>39</v>
      </c>
      <c r="I795" t="s">
        <v>40</v>
      </c>
      <c r="J795" t="s">
        <v>18</v>
      </c>
      <c r="K795">
        <v>0</v>
      </c>
    </row>
    <row r="796" spans="1:11">
      <c r="A796" t="s">
        <v>31</v>
      </c>
      <c r="B796" t="s">
        <v>29</v>
      </c>
      <c r="C796" t="s">
        <v>37</v>
      </c>
      <c r="D796" t="s">
        <v>91</v>
      </c>
      <c r="E796">
        <v>21</v>
      </c>
      <c r="F796" t="s">
        <v>15</v>
      </c>
      <c r="G796">
        <v>867</v>
      </c>
      <c r="H796" t="s">
        <v>39</v>
      </c>
      <c r="I796" t="s">
        <v>40</v>
      </c>
      <c r="J796" t="s">
        <v>18</v>
      </c>
      <c r="K796">
        <v>0</v>
      </c>
    </row>
    <row r="797" spans="1:11">
      <c r="A797" t="s">
        <v>31</v>
      </c>
      <c r="B797" t="s">
        <v>29</v>
      </c>
      <c r="C797" t="s">
        <v>37</v>
      </c>
      <c r="D797" t="s">
        <v>44</v>
      </c>
      <c r="F797" t="s">
        <v>15</v>
      </c>
      <c r="G797">
        <v>867</v>
      </c>
      <c r="H797" t="s">
        <v>39</v>
      </c>
      <c r="I797" t="s">
        <v>40</v>
      </c>
      <c r="J797" t="s">
        <v>18</v>
      </c>
      <c r="K797">
        <v>0</v>
      </c>
    </row>
    <row r="798" spans="1:11">
      <c r="A798" t="s">
        <v>31</v>
      </c>
      <c r="B798" t="s">
        <v>29</v>
      </c>
      <c r="C798" t="s">
        <v>37</v>
      </c>
      <c r="D798" t="s">
        <v>45</v>
      </c>
      <c r="E798">
        <v>72</v>
      </c>
      <c r="F798" t="s">
        <v>15</v>
      </c>
      <c r="G798">
        <v>867</v>
      </c>
      <c r="H798" t="s">
        <v>39</v>
      </c>
      <c r="I798" t="s">
        <v>40</v>
      </c>
      <c r="J798" t="s">
        <v>18</v>
      </c>
      <c r="K798">
        <v>0</v>
      </c>
    </row>
    <row r="799" spans="1:11">
      <c r="A799" t="s">
        <v>31</v>
      </c>
      <c r="B799" t="s">
        <v>29</v>
      </c>
      <c r="C799" t="s">
        <v>37</v>
      </c>
      <c r="D799" t="s">
        <v>92</v>
      </c>
      <c r="E799">
        <v>48</v>
      </c>
      <c r="F799" t="s">
        <v>15</v>
      </c>
      <c r="G799">
        <v>867</v>
      </c>
      <c r="H799" t="s">
        <v>39</v>
      </c>
      <c r="I799" t="s">
        <v>40</v>
      </c>
      <c r="J799" t="s">
        <v>18</v>
      </c>
      <c r="K799">
        <v>0</v>
      </c>
    </row>
    <row r="800" spans="1:11">
      <c r="A800" t="s">
        <v>31</v>
      </c>
      <c r="B800" t="s">
        <v>29</v>
      </c>
      <c r="C800" t="s">
        <v>37</v>
      </c>
      <c r="D800" t="s">
        <v>93</v>
      </c>
      <c r="E800">
        <v>12</v>
      </c>
      <c r="F800" t="s">
        <v>15</v>
      </c>
      <c r="G800">
        <v>867</v>
      </c>
      <c r="H800" t="s">
        <v>39</v>
      </c>
      <c r="I800" t="s">
        <v>40</v>
      </c>
      <c r="J800" t="s">
        <v>18</v>
      </c>
      <c r="K800">
        <v>0</v>
      </c>
    </row>
    <row r="801" spans="1:11">
      <c r="A801" t="s">
        <v>31</v>
      </c>
      <c r="B801" t="s">
        <v>29</v>
      </c>
      <c r="C801" t="s">
        <v>37</v>
      </c>
      <c r="D801" t="s">
        <v>78</v>
      </c>
      <c r="E801">
        <v>24</v>
      </c>
      <c r="F801" t="s">
        <v>15</v>
      </c>
      <c r="G801">
        <v>867</v>
      </c>
      <c r="H801" t="s">
        <v>39</v>
      </c>
      <c r="I801" t="s">
        <v>40</v>
      </c>
      <c r="J801" t="s">
        <v>18</v>
      </c>
      <c r="K801">
        <v>0</v>
      </c>
    </row>
    <row r="802" spans="1:11">
      <c r="A802" t="s">
        <v>31</v>
      </c>
      <c r="B802" t="s">
        <v>29</v>
      </c>
      <c r="C802" t="s">
        <v>37</v>
      </c>
      <c r="D802" t="s">
        <v>94</v>
      </c>
      <c r="E802">
        <v>30</v>
      </c>
      <c r="F802" t="s">
        <v>15</v>
      </c>
      <c r="G802">
        <v>867</v>
      </c>
      <c r="H802" t="s">
        <v>39</v>
      </c>
      <c r="I802" t="s">
        <v>40</v>
      </c>
      <c r="J802" t="s">
        <v>18</v>
      </c>
      <c r="K802">
        <v>0</v>
      </c>
    </row>
    <row r="803" spans="1:11">
      <c r="A803" t="s">
        <v>31</v>
      </c>
      <c r="B803" t="s">
        <v>29</v>
      </c>
      <c r="C803" t="s">
        <v>37</v>
      </c>
      <c r="D803" t="s">
        <v>79</v>
      </c>
      <c r="E803">
        <v>9</v>
      </c>
      <c r="F803" t="s">
        <v>15</v>
      </c>
      <c r="G803">
        <v>867</v>
      </c>
      <c r="H803" t="s">
        <v>39</v>
      </c>
      <c r="I803" t="s">
        <v>40</v>
      </c>
      <c r="J803" t="s">
        <v>18</v>
      </c>
      <c r="K803">
        <v>0</v>
      </c>
    </row>
    <row r="804" spans="1:11">
      <c r="A804" t="s">
        <v>31</v>
      </c>
      <c r="B804" t="s">
        <v>29</v>
      </c>
      <c r="C804" t="s">
        <v>37</v>
      </c>
      <c r="D804" t="s">
        <v>46</v>
      </c>
      <c r="E804">
        <v>30</v>
      </c>
      <c r="F804" t="s">
        <v>15</v>
      </c>
      <c r="G804">
        <v>867</v>
      </c>
      <c r="H804" t="s">
        <v>39</v>
      </c>
      <c r="I804" t="s">
        <v>40</v>
      </c>
      <c r="J804" t="s">
        <v>18</v>
      </c>
      <c r="K804">
        <v>0</v>
      </c>
    </row>
    <row r="805" spans="1:11">
      <c r="A805" t="s">
        <v>31</v>
      </c>
      <c r="B805" t="s">
        <v>29</v>
      </c>
      <c r="C805" t="s">
        <v>37</v>
      </c>
      <c r="D805" t="s">
        <v>80</v>
      </c>
      <c r="E805">
        <v>36</v>
      </c>
      <c r="F805" t="s">
        <v>15</v>
      </c>
      <c r="G805">
        <v>867</v>
      </c>
      <c r="H805" t="s">
        <v>39</v>
      </c>
      <c r="I805" t="s">
        <v>40</v>
      </c>
      <c r="J805" t="s">
        <v>18</v>
      </c>
      <c r="K805">
        <v>0</v>
      </c>
    </row>
    <row r="806" spans="1:11">
      <c r="A806" t="s">
        <v>31</v>
      </c>
      <c r="B806" t="s">
        <v>29</v>
      </c>
      <c r="C806" t="s">
        <v>37</v>
      </c>
      <c r="D806" t="s">
        <v>47</v>
      </c>
      <c r="E806">
        <v>15</v>
      </c>
      <c r="F806" t="s">
        <v>15</v>
      </c>
      <c r="G806">
        <v>867</v>
      </c>
      <c r="H806" t="s">
        <v>39</v>
      </c>
      <c r="I806" t="s">
        <v>40</v>
      </c>
      <c r="J806" t="s">
        <v>18</v>
      </c>
      <c r="K806">
        <v>0</v>
      </c>
    </row>
    <row r="807" spans="1:11">
      <c r="A807" t="s">
        <v>31</v>
      </c>
      <c r="B807" t="s">
        <v>29</v>
      </c>
      <c r="C807" t="s">
        <v>95</v>
      </c>
      <c r="D807" t="s">
        <v>52</v>
      </c>
      <c r="E807">
        <v>276</v>
      </c>
      <c r="F807" t="s">
        <v>15</v>
      </c>
      <c r="G807">
        <v>867</v>
      </c>
      <c r="H807" t="s">
        <v>39</v>
      </c>
      <c r="I807" t="s">
        <v>96</v>
      </c>
      <c r="J807" t="s">
        <v>18</v>
      </c>
      <c r="K807">
        <v>1</v>
      </c>
    </row>
    <row r="808" spans="1:11">
      <c r="A808" t="s">
        <v>31</v>
      </c>
      <c r="B808" t="s">
        <v>29</v>
      </c>
      <c r="C808" t="s">
        <v>97</v>
      </c>
      <c r="D808" t="s">
        <v>52</v>
      </c>
      <c r="E808">
        <v>279</v>
      </c>
      <c r="F808" t="s">
        <v>15</v>
      </c>
      <c r="G808">
        <v>867</v>
      </c>
      <c r="H808" t="s">
        <v>39</v>
      </c>
      <c r="I808" t="s">
        <v>98</v>
      </c>
      <c r="J808" t="s">
        <v>18</v>
      </c>
      <c r="K808">
        <v>1</v>
      </c>
    </row>
    <row r="809" spans="1:11">
      <c r="A809" t="s">
        <v>31</v>
      </c>
      <c r="B809" t="s">
        <v>29</v>
      </c>
      <c r="C809" t="s">
        <v>99</v>
      </c>
      <c r="D809" t="s">
        <v>52</v>
      </c>
      <c r="E809">
        <v>39</v>
      </c>
      <c r="F809" t="s">
        <v>15</v>
      </c>
      <c r="G809">
        <v>867</v>
      </c>
      <c r="H809" t="s">
        <v>39</v>
      </c>
      <c r="I809" t="s">
        <v>100</v>
      </c>
      <c r="J809" t="s">
        <v>18</v>
      </c>
      <c r="K809">
        <v>1</v>
      </c>
    </row>
    <row r="810" spans="1:11">
      <c r="A810" t="s">
        <v>31</v>
      </c>
      <c r="B810" t="s">
        <v>29</v>
      </c>
      <c r="C810" t="s">
        <v>101</v>
      </c>
      <c r="D810" t="s">
        <v>52</v>
      </c>
      <c r="E810">
        <v>6</v>
      </c>
      <c r="F810" t="s">
        <v>15</v>
      </c>
      <c r="G810">
        <v>867</v>
      </c>
      <c r="H810" t="s">
        <v>39</v>
      </c>
      <c r="I810" t="s">
        <v>102</v>
      </c>
      <c r="J810" t="s">
        <v>18</v>
      </c>
      <c r="K810">
        <v>1</v>
      </c>
    </row>
    <row r="811" spans="1:11">
      <c r="A811" t="s">
        <v>31</v>
      </c>
      <c r="B811" t="s">
        <v>29</v>
      </c>
      <c r="C811" t="s">
        <v>192</v>
      </c>
      <c r="D811" t="s">
        <v>52</v>
      </c>
      <c r="F811" t="s">
        <v>15</v>
      </c>
      <c r="G811">
        <v>867</v>
      </c>
      <c r="H811" t="s">
        <v>39</v>
      </c>
      <c r="I811" t="s">
        <v>193</v>
      </c>
      <c r="J811" t="s">
        <v>18</v>
      </c>
      <c r="K811">
        <v>0</v>
      </c>
    </row>
    <row r="812" spans="1:11">
      <c r="A812" t="s">
        <v>31</v>
      </c>
      <c r="B812" t="s">
        <v>29</v>
      </c>
      <c r="C812" t="s">
        <v>103</v>
      </c>
      <c r="D812" t="s">
        <v>52</v>
      </c>
      <c r="E812">
        <v>6</v>
      </c>
      <c r="F812" t="s">
        <v>15</v>
      </c>
      <c r="G812">
        <v>867</v>
      </c>
      <c r="H812" t="s">
        <v>39</v>
      </c>
      <c r="I812" t="s">
        <v>104</v>
      </c>
      <c r="J812" t="s">
        <v>18</v>
      </c>
      <c r="K812">
        <v>1</v>
      </c>
    </row>
    <row r="813" spans="1:11">
      <c r="A813" t="s">
        <v>31</v>
      </c>
      <c r="B813" t="s">
        <v>29</v>
      </c>
      <c r="C813" t="s">
        <v>105</v>
      </c>
      <c r="D813" t="s">
        <v>52</v>
      </c>
      <c r="E813">
        <v>57</v>
      </c>
      <c r="F813" t="s">
        <v>15</v>
      </c>
      <c r="G813">
        <v>867</v>
      </c>
      <c r="H813" t="s">
        <v>39</v>
      </c>
      <c r="I813" t="s">
        <v>106</v>
      </c>
      <c r="J813" t="s">
        <v>18</v>
      </c>
      <c r="K813">
        <v>1</v>
      </c>
    </row>
    <row r="814" spans="1:11">
      <c r="A814" t="s">
        <v>31</v>
      </c>
      <c r="B814" t="s">
        <v>29</v>
      </c>
      <c r="C814" t="s">
        <v>107</v>
      </c>
      <c r="D814" t="s">
        <v>52</v>
      </c>
      <c r="E814">
        <v>42</v>
      </c>
      <c r="F814" t="s">
        <v>15</v>
      </c>
      <c r="G814">
        <v>867</v>
      </c>
      <c r="H814" t="s">
        <v>39</v>
      </c>
      <c r="I814" t="s">
        <v>108</v>
      </c>
      <c r="J814" t="s">
        <v>18</v>
      </c>
      <c r="K814">
        <v>1</v>
      </c>
    </row>
    <row r="815" spans="1:11">
      <c r="A815" t="s">
        <v>31</v>
      </c>
      <c r="B815" t="s">
        <v>29</v>
      </c>
      <c r="C815" t="s">
        <v>109</v>
      </c>
      <c r="D815" t="s">
        <v>52</v>
      </c>
      <c r="E815">
        <v>21</v>
      </c>
      <c r="F815" t="s">
        <v>15</v>
      </c>
      <c r="G815">
        <v>867</v>
      </c>
      <c r="H815" t="s">
        <v>39</v>
      </c>
      <c r="I815" t="s">
        <v>110</v>
      </c>
      <c r="J815" t="s">
        <v>18</v>
      </c>
      <c r="K815">
        <v>1</v>
      </c>
    </row>
    <row r="816" spans="1:11">
      <c r="A816" t="s">
        <v>31</v>
      </c>
      <c r="B816" t="s">
        <v>29</v>
      </c>
      <c r="C816" t="s">
        <v>48</v>
      </c>
      <c r="D816" t="s">
        <v>49</v>
      </c>
      <c r="E816">
        <v>57</v>
      </c>
      <c r="F816" t="s">
        <v>15</v>
      </c>
      <c r="G816">
        <v>867</v>
      </c>
      <c r="H816" t="s">
        <v>39</v>
      </c>
      <c r="I816" t="s">
        <v>50</v>
      </c>
      <c r="J816" t="s">
        <v>18</v>
      </c>
      <c r="K816">
        <v>0</v>
      </c>
    </row>
    <row r="817" spans="1:11">
      <c r="A817" t="s">
        <v>31</v>
      </c>
      <c r="B817" t="s">
        <v>29</v>
      </c>
      <c r="C817" t="s">
        <v>48</v>
      </c>
      <c r="D817" t="s">
        <v>111</v>
      </c>
      <c r="E817">
        <v>66</v>
      </c>
      <c r="F817" t="s">
        <v>15</v>
      </c>
      <c r="G817">
        <v>867</v>
      </c>
      <c r="H817" t="s">
        <v>39</v>
      </c>
      <c r="I817" t="s">
        <v>50</v>
      </c>
      <c r="J817" t="s">
        <v>18</v>
      </c>
      <c r="K817">
        <v>0</v>
      </c>
    </row>
    <row r="818" spans="1:11">
      <c r="A818" t="s">
        <v>31</v>
      </c>
      <c r="B818" t="s">
        <v>29</v>
      </c>
      <c r="C818" t="s">
        <v>48</v>
      </c>
      <c r="D818" t="s">
        <v>112</v>
      </c>
      <c r="E818">
        <v>93</v>
      </c>
      <c r="F818" t="s">
        <v>15</v>
      </c>
      <c r="G818">
        <v>867</v>
      </c>
      <c r="H818" t="s">
        <v>39</v>
      </c>
      <c r="I818" t="s">
        <v>50</v>
      </c>
      <c r="J818" t="s">
        <v>18</v>
      </c>
      <c r="K818">
        <v>0</v>
      </c>
    </row>
    <row r="819" spans="1:11">
      <c r="A819" t="s">
        <v>31</v>
      </c>
      <c r="B819" t="s">
        <v>29</v>
      </c>
      <c r="C819" t="s">
        <v>48</v>
      </c>
      <c r="D819" t="s">
        <v>113</v>
      </c>
      <c r="E819">
        <v>651</v>
      </c>
      <c r="F819" t="s">
        <v>15</v>
      </c>
      <c r="G819">
        <v>867</v>
      </c>
      <c r="H819" t="s">
        <v>39</v>
      </c>
      <c r="I819" t="s">
        <v>50</v>
      </c>
      <c r="J819" t="s">
        <v>18</v>
      </c>
      <c r="K819">
        <v>0</v>
      </c>
    </row>
    <row r="820" spans="1:11">
      <c r="A820" t="s">
        <v>31</v>
      </c>
      <c r="B820" t="s">
        <v>29</v>
      </c>
      <c r="C820" t="s">
        <v>51</v>
      </c>
      <c r="D820" t="s">
        <v>52</v>
      </c>
      <c r="E820">
        <v>621</v>
      </c>
      <c r="F820" t="s">
        <v>15</v>
      </c>
      <c r="G820">
        <v>867</v>
      </c>
      <c r="H820" t="s">
        <v>39</v>
      </c>
      <c r="I820" t="s">
        <v>53</v>
      </c>
      <c r="J820" t="s">
        <v>18</v>
      </c>
      <c r="K820">
        <v>1</v>
      </c>
    </row>
    <row r="821" spans="1:11">
      <c r="A821" t="s">
        <v>31</v>
      </c>
      <c r="B821" t="s">
        <v>29</v>
      </c>
      <c r="C821" t="s">
        <v>54</v>
      </c>
      <c r="D821" t="s">
        <v>52</v>
      </c>
      <c r="E821">
        <v>576</v>
      </c>
      <c r="F821" t="s">
        <v>15</v>
      </c>
      <c r="G821">
        <v>867</v>
      </c>
      <c r="H821" t="s">
        <v>39</v>
      </c>
      <c r="I821" t="s">
        <v>55</v>
      </c>
      <c r="J821" t="s">
        <v>18</v>
      </c>
      <c r="K821">
        <v>1</v>
      </c>
    </row>
    <row r="822" spans="1:11">
      <c r="A822" t="s">
        <v>31</v>
      </c>
      <c r="B822" t="s">
        <v>29</v>
      </c>
      <c r="C822" t="s">
        <v>56</v>
      </c>
      <c r="D822" t="s">
        <v>52</v>
      </c>
      <c r="E822">
        <v>630</v>
      </c>
      <c r="F822" t="s">
        <v>15</v>
      </c>
      <c r="G822">
        <v>867</v>
      </c>
      <c r="H822" t="s">
        <v>39</v>
      </c>
      <c r="I822" t="s">
        <v>57</v>
      </c>
      <c r="J822" t="s">
        <v>18</v>
      </c>
      <c r="K822">
        <v>1</v>
      </c>
    </row>
    <row r="823" spans="1:11">
      <c r="A823" t="s">
        <v>31</v>
      </c>
      <c r="B823" t="s">
        <v>29</v>
      </c>
      <c r="C823" t="s">
        <v>114</v>
      </c>
      <c r="D823" t="s">
        <v>52</v>
      </c>
      <c r="E823">
        <v>12</v>
      </c>
      <c r="F823" t="s">
        <v>15</v>
      </c>
      <c r="G823">
        <v>867</v>
      </c>
      <c r="H823" t="s">
        <v>39</v>
      </c>
      <c r="I823" t="s">
        <v>115</v>
      </c>
      <c r="J823" t="s">
        <v>18</v>
      </c>
      <c r="K823">
        <v>1</v>
      </c>
    </row>
    <row r="824" spans="1:11">
      <c r="A824" t="s">
        <v>31</v>
      </c>
      <c r="B824" t="s">
        <v>29</v>
      </c>
      <c r="C824" t="s">
        <v>116</v>
      </c>
      <c r="D824" t="s">
        <v>52</v>
      </c>
      <c r="E824">
        <v>69</v>
      </c>
      <c r="F824" t="s">
        <v>15</v>
      </c>
      <c r="G824">
        <v>867</v>
      </c>
      <c r="H824" t="s">
        <v>39</v>
      </c>
      <c r="I824" t="s">
        <v>117</v>
      </c>
      <c r="J824" t="s">
        <v>18</v>
      </c>
      <c r="K824">
        <v>1</v>
      </c>
    </row>
    <row r="825" spans="1:11">
      <c r="A825" t="s">
        <v>31</v>
      </c>
      <c r="B825" t="s">
        <v>29</v>
      </c>
      <c r="C825" t="s">
        <v>118</v>
      </c>
      <c r="D825" t="s">
        <v>52</v>
      </c>
      <c r="E825">
        <v>45</v>
      </c>
      <c r="F825" t="s">
        <v>15</v>
      </c>
      <c r="G825">
        <v>867</v>
      </c>
      <c r="H825" t="s">
        <v>39</v>
      </c>
      <c r="I825" t="s">
        <v>119</v>
      </c>
      <c r="J825" t="s">
        <v>18</v>
      </c>
      <c r="K825">
        <v>1</v>
      </c>
    </row>
    <row r="826" spans="1:11">
      <c r="A826" t="s">
        <v>31</v>
      </c>
      <c r="B826" t="s">
        <v>29</v>
      </c>
      <c r="C826" t="s">
        <v>120</v>
      </c>
      <c r="D826" t="s">
        <v>52</v>
      </c>
      <c r="E826">
        <v>30</v>
      </c>
      <c r="F826" t="s">
        <v>15</v>
      </c>
      <c r="G826">
        <v>867</v>
      </c>
      <c r="H826" t="s">
        <v>39</v>
      </c>
      <c r="I826" t="s">
        <v>121</v>
      </c>
      <c r="J826" t="s">
        <v>18</v>
      </c>
      <c r="K826">
        <v>1</v>
      </c>
    </row>
    <row r="827" spans="1:11">
      <c r="A827" t="s">
        <v>31</v>
      </c>
      <c r="B827" t="s">
        <v>29</v>
      </c>
      <c r="C827" t="s">
        <v>122</v>
      </c>
      <c r="D827" t="s">
        <v>52</v>
      </c>
      <c r="E827">
        <v>69</v>
      </c>
      <c r="F827" t="s">
        <v>15</v>
      </c>
      <c r="G827">
        <v>867</v>
      </c>
      <c r="H827" t="s">
        <v>39</v>
      </c>
      <c r="I827" t="s">
        <v>123</v>
      </c>
      <c r="J827" t="s">
        <v>18</v>
      </c>
      <c r="K827">
        <v>1</v>
      </c>
    </row>
    <row r="828" spans="1:11">
      <c r="A828" t="s">
        <v>31</v>
      </c>
      <c r="B828" t="s">
        <v>29</v>
      </c>
      <c r="C828" t="s">
        <v>124</v>
      </c>
      <c r="D828" t="s">
        <v>52</v>
      </c>
      <c r="E828">
        <v>9</v>
      </c>
      <c r="F828" t="s">
        <v>15</v>
      </c>
      <c r="G828">
        <v>867</v>
      </c>
      <c r="H828" t="s">
        <v>39</v>
      </c>
      <c r="I828" t="s">
        <v>125</v>
      </c>
      <c r="J828" t="s">
        <v>18</v>
      </c>
      <c r="K828">
        <v>1</v>
      </c>
    </row>
    <row r="829" spans="1:11">
      <c r="A829" t="s">
        <v>31</v>
      </c>
      <c r="B829" t="s">
        <v>29</v>
      </c>
      <c r="C829" t="s">
        <v>58</v>
      </c>
      <c r="D829" t="s">
        <v>81</v>
      </c>
      <c r="E829">
        <v>387</v>
      </c>
      <c r="F829" t="s">
        <v>15</v>
      </c>
      <c r="G829">
        <v>867</v>
      </c>
      <c r="H829" t="s">
        <v>39</v>
      </c>
      <c r="I829" t="s">
        <v>60</v>
      </c>
      <c r="J829" t="s">
        <v>18</v>
      </c>
      <c r="K829">
        <v>0</v>
      </c>
    </row>
    <row r="830" spans="1:11">
      <c r="A830" t="s">
        <v>31</v>
      </c>
      <c r="B830" t="s">
        <v>29</v>
      </c>
      <c r="C830" t="s">
        <v>58</v>
      </c>
      <c r="D830" t="s">
        <v>126</v>
      </c>
      <c r="E830">
        <v>261</v>
      </c>
      <c r="F830" t="s">
        <v>15</v>
      </c>
      <c r="G830">
        <v>867</v>
      </c>
      <c r="H830" t="s">
        <v>39</v>
      </c>
      <c r="I830" t="s">
        <v>60</v>
      </c>
      <c r="J830" t="s">
        <v>18</v>
      </c>
      <c r="K830">
        <v>0</v>
      </c>
    </row>
    <row r="831" spans="1:11">
      <c r="A831" t="s">
        <v>31</v>
      </c>
      <c r="B831" t="s">
        <v>29</v>
      </c>
      <c r="C831" t="s">
        <v>58</v>
      </c>
      <c r="D831" t="s">
        <v>127</v>
      </c>
      <c r="E831">
        <v>60</v>
      </c>
      <c r="F831" t="s">
        <v>15</v>
      </c>
      <c r="G831">
        <v>867</v>
      </c>
      <c r="H831" t="s">
        <v>39</v>
      </c>
      <c r="I831" t="s">
        <v>60</v>
      </c>
      <c r="J831" t="s">
        <v>18</v>
      </c>
      <c r="K831">
        <v>0</v>
      </c>
    </row>
    <row r="832" spans="1:11">
      <c r="A832" t="s">
        <v>31</v>
      </c>
      <c r="B832" t="s">
        <v>29</v>
      </c>
      <c r="C832" t="s">
        <v>58</v>
      </c>
      <c r="D832" t="s">
        <v>59</v>
      </c>
      <c r="E832">
        <v>9</v>
      </c>
      <c r="F832" t="s">
        <v>15</v>
      </c>
      <c r="G832">
        <v>867</v>
      </c>
      <c r="H832" t="s">
        <v>39</v>
      </c>
      <c r="I832" t="s">
        <v>60</v>
      </c>
      <c r="J832" t="s">
        <v>18</v>
      </c>
      <c r="K832">
        <v>0</v>
      </c>
    </row>
    <row r="833" spans="1:11">
      <c r="A833" t="s">
        <v>31</v>
      </c>
      <c r="B833" t="s">
        <v>29</v>
      </c>
      <c r="C833" t="s">
        <v>58</v>
      </c>
      <c r="D833" t="s">
        <v>82</v>
      </c>
      <c r="E833">
        <v>147</v>
      </c>
      <c r="F833" t="s">
        <v>15</v>
      </c>
      <c r="G833">
        <v>867</v>
      </c>
      <c r="H833" t="s">
        <v>39</v>
      </c>
      <c r="I833" t="s">
        <v>60</v>
      </c>
      <c r="J833" t="s">
        <v>18</v>
      </c>
      <c r="K833">
        <v>0</v>
      </c>
    </row>
    <row r="834" spans="1:11">
      <c r="A834" t="s">
        <v>31</v>
      </c>
      <c r="B834" t="s">
        <v>29</v>
      </c>
      <c r="C834" t="s">
        <v>83</v>
      </c>
      <c r="D834" t="s">
        <v>52</v>
      </c>
      <c r="E834">
        <v>87</v>
      </c>
      <c r="F834" t="s">
        <v>15</v>
      </c>
      <c r="G834">
        <v>867</v>
      </c>
      <c r="H834" t="s">
        <v>39</v>
      </c>
      <c r="I834" t="s">
        <v>85</v>
      </c>
      <c r="J834" t="s">
        <v>18</v>
      </c>
      <c r="K834">
        <v>0</v>
      </c>
    </row>
    <row r="835" spans="1:11">
      <c r="A835" t="s">
        <v>31</v>
      </c>
      <c r="B835" t="s">
        <v>29</v>
      </c>
      <c r="C835" t="s">
        <v>83</v>
      </c>
      <c r="D835" t="s">
        <v>186</v>
      </c>
      <c r="F835" t="s">
        <v>15</v>
      </c>
      <c r="G835">
        <v>867</v>
      </c>
      <c r="H835" t="s">
        <v>39</v>
      </c>
      <c r="I835" t="s">
        <v>85</v>
      </c>
      <c r="J835" t="s">
        <v>18</v>
      </c>
      <c r="K835">
        <v>0</v>
      </c>
    </row>
    <row r="836" spans="1:11">
      <c r="A836" t="s">
        <v>31</v>
      </c>
      <c r="B836" t="s">
        <v>29</v>
      </c>
      <c r="C836" t="s">
        <v>83</v>
      </c>
      <c r="D836" t="s">
        <v>84</v>
      </c>
      <c r="E836">
        <v>105</v>
      </c>
      <c r="F836" t="s">
        <v>15</v>
      </c>
      <c r="G836">
        <v>867</v>
      </c>
      <c r="H836" t="s">
        <v>39</v>
      </c>
      <c r="I836" t="s">
        <v>85</v>
      </c>
      <c r="J836" t="s">
        <v>18</v>
      </c>
      <c r="K836">
        <v>0</v>
      </c>
    </row>
    <row r="837" spans="1:11">
      <c r="A837" t="s">
        <v>31</v>
      </c>
      <c r="B837" t="s">
        <v>29</v>
      </c>
      <c r="C837" t="s">
        <v>83</v>
      </c>
      <c r="D837" t="s">
        <v>128</v>
      </c>
      <c r="E837">
        <v>192</v>
      </c>
      <c r="F837" t="s">
        <v>15</v>
      </c>
      <c r="G837">
        <v>867</v>
      </c>
      <c r="H837" t="s">
        <v>39</v>
      </c>
      <c r="I837" t="s">
        <v>85</v>
      </c>
      <c r="J837" t="s">
        <v>18</v>
      </c>
      <c r="K837">
        <v>0</v>
      </c>
    </row>
    <row r="838" spans="1:11">
      <c r="A838" t="s">
        <v>31</v>
      </c>
      <c r="B838" t="s">
        <v>29</v>
      </c>
      <c r="C838" t="s">
        <v>83</v>
      </c>
      <c r="D838" t="s">
        <v>129</v>
      </c>
      <c r="E838">
        <v>204</v>
      </c>
      <c r="F838" t="s">
        <v>15</v>
      </c>
      <c r="G838">
        <v>867</v>
      </c>
      <c r="H838" t="s">
        <v>39</v>
      </c>
      <c r="I838" t="s">
        <v>85</v>
      </c>
      <c r="J838" t="s">
        <v>18</v>
      </c>
      <c r="K838">
        <v>0</v>
      </c>
    </row>
    <row r="839" spans="1:11">
      <c r="A839" t="s">
        <v>31</v>
      </c>
      <c r="B839" t="s">
        <v>29</v>
      </c>
      <c r="C839" t="s">
        <v>83</v>
      </c>
      <c r="D839" t="s">
        <v>130</v>
      </c>
      <c r="E839">
        <v>39</v>
      </c>
      <c r="F839" t="s">
        <v>15</v>
      </c>
      <c r="G839">
        <v>867</v>
      </c>
      <c r="H839" t="s">
        <v>39</v>
      </c>
      <c r="I839" t="s">
        <v>85</v>
      </c>
      <c r="J839" t="s">
        <v>18</v>
      </c>
      <c r="K839">
        <v>0</v>
      </c>
    </row>
    <row r="840" spans="1:11">
      <c r="A840" t="s">
        <v>31</v>
      </c>
      <c r="B840" t="s">
        <v>29</v>
      </c>
      <c r="C840" t="s">
        <v>83</v>
      </c>
      <c r="D840" t="s">
        <v>131</v>
      </c>
      <c r="E840">
        <v>18</v>
      </c>
      <c r="F840" t="s">
        <v>15</v>
      </c>
      <c r="G840">
        <v>867</v>
      </c>
      <c r="H840" t="s">
        <v>39</v>
      </c>
      <c r="I840" t="s">
        <v>85</v>
      </c>
      <c r="J840" t="s">
        <v>18</v>
      </c>
      <c r="K840">
        <v>0</v>
      </c>
    </row>
    <row r="841" spans="1:11">
      <c r="A841" t="s">
        <v>31</v>
      </c>
      <c r="B841" t="s">
        <v>29</v>
      </c>
      <c r="C841" t="s">
        <v>83</v>
      </c>
      <c r="D841" t="s">
        <v>132</v>
      </c>
      <c r="E841">
        <v>45</v>
      </c>
      <c r="F841" t="s">
        <v>15</v>
      </c>
      <c r="G841">
        <v>867</v>
      </c>
      <c r="H841" t="s">
        <v>39</v>
      </c>
      <c r="I841" t="s">
        <v>85</v>
      </c>
      <c r="J841" t="s">
        <v>18</v>
      </c>
      <c r="K841">
        <v>0</v>
      </c>
    </row>
    <row r="842" spans="1:11">
      <c r="A842" t="s">
        <v>31</v>
      </c>
      <c r="B842" t="s">
        <v>29</v>
      </c>
      <c r="C842" t="s">
        <v>83</v>
      </c>
      <c r="D842" t="s">
        <v>133</v>
      </c>
      <c r="E842">
        <v>12</v>
      </c>
      <c r="F842" t="s">
        <v>15</v>
      </c>
      <c r="G842">
        <v>867</v>
      </c>
      <c r="H842" t="s">
        <v>39</v>
      </c>
      <c r="I842" t="s">
        <v>85</v>
      </c>
      <c r="J842" t="s">
        <v>18</v>
      </c>
      <c r="K842">
        <v>0</v>
      </c>
    </row>
    <row r="843" spans="1:11">
      <c r="A843" t="s">
        <v>31</v>
      </c>
      <c r="B843" t="s">
        <v>29</v>
      </c>
      <c r="C843" t="s">
        <v>83</v>
      </c>
      <c r="D843" t="s">
        <v>134</v>
      </c>
      <c r="F843" t="s">
        <v>15</v>
      </c>
      <c r="G843">
        <v>867</v>
      </c>
      <c r="H843" t="s">
        <v>39</v>
      </c>
      <c r="I843" t="s">
        <v>85</v>
      </c>
      <c r="J843" t="s">
        <v>18</v>
      </c>
      <c r="K843">
        <v>0</v>
      </c>
    </row>
    <row r="844" spans="1:11">
      <c r="A844" t="s">
        <v>31</v>
      </c>
      <c r="B844" t="s">
        <v>29</v>
      </c>
      <c r="C844" t="s">
        <v>61</v>
      </c>
      <c r="D844" t="s">
        <v>52</v>
      </c>
      <c r="E844">
        <v>9</v>
      </c>
      <c r="F844" t="s">
        <v>15</v>
      </c>
      <c r="G844">
        <v>867</v>
      </c>
      <c r="H844" t="s">
        <v>39</v>
      </c>
      <c r="I844" t="s">
        <v>62</v>
      </c>
      <c r="J844" t="s">
        <v>18</v>
      </c>
      <c r="K844">
        <v>1</v>
      </c>
    </row>
    <row r="845" spans="1:11">
      <c r="A845" t="s">
        <v>31</v>
      </c>
      <c r="B845" t="s">
        <v>29</v>
      </c>
      <c r="C845" t="s">
        <v>63</v>
      </c>
      <c r="D845" t="s">
        <v>52</v>
      </c>
      <c r="E845">
        <v>129</v>
      </c>
      <c r="F845" t="s">
        <v>15</v>
      </c>
      <c r="G845">
        <v>867</v>
      </c>
      <c r="H845" t="s">
        <v>39</v>
      </c>
      <c r="I845" t="s">
        <v>64</v>
      </c>
      <c r="J845" t="s">
        <v>18</v>
      </c>
      <c r="K845">
        <v>1</v>
      </c>
    </row>
    <row r="846" spans="1:11">
      <c r="A846" t="s">
        <v>31</v>
      </c>
      <c r="B846" t="s">
        <v>29</v>
      </c>
      <c r="C846" t="s">
        <v>65</v>
      </c>
      <c r="D846" t="s">
        <v>52</v>
      </c>
      <c r="E846">
        <v>21</v>
      </c>
      <c r="F846" t="s">
        <v>15</v>
      </c>
      <c r="G846">
        <v>867</v>
      </c>
      <c r="H846" t="s">
        <v>39</v>
      </c>
      <c r="I846" t="s">
        <v>66</v>
      </c>
      <c r="J846" t="s">
        <v>18</v>
      </c>
      <c r="K846">
        <v>1</v>
      </c>
    </row>
    <row r="847" spans="1:11">
      <c r="A847" t="s">
        <v>31</v>
      </c>
      <c r="B847" t="s">
        <v>29</v>
      </c>
      <c r="C847" t="s">
        <v>135</v>
      </c>
      <c r="D847" t="s">
        <v>52</v>
      </c>
      <c r="E847">
        <v>87</v>
      </c>
      <c r="F847" t="s">
        <v>15</v>
      </c>
      <c r="G847">
        <v>867</v>
      </c>
      <c r="H847" t="s">
        <v>39</v>
      </c>
      <c r="I847" t="s">
        <v>136</v>
      </c>
      <c r="J847" t="s">
        <v>18</v>
      </c>
      <c r="K847">
        <v>1</v>
      </c>
    </row>
    <row r="848" spans="1:11">
      <c r="A848" t="s">
        <v>31</v>
      </c>
      <c r="B848" t="s">
        <v>29</v>
      </c>
      <c r="C848" t="s">
        <v>137</v>
      </c>
      <c r="D848" t="s">
        <v>52</v>
      </c>
      <c r="E848">
        <v>126</v>
      </c>
      <c r="F848" t="s">
        <v>15</v>
      </c>
      <c r="G848">
        <v>867</v>
      </c>
      <c r="H848" t="s">
        <v>39</v>
      </c>
      <c r="I848" t="s">
        <v>138</v>
      </c>
      <c r="J848" t="s">
        <v>18</v>
      </c>
      <c r="K848">
        <v>1</v>
      </c>
    </row>
    <row r="849" spans="1:11">
      <c r="A849" t="s">
        <v>31</v>
      </c>
      <c r="B849" t="s">
        <v>29</v>
      </c>
      <c r="C849" t="s">
        <v>139</v>
      </c>
      <c r="D849" t="s">
        <v>140</v>
      </c>
      <c r="E849">
        <v>9</v>
      </c>
      <c r="F849" t="s">
        <v>15</v>
      </c>
      <c r="G849">
        <v>867</v>
      </c>
      <c r="H849" t="s">
        <v>39</v>
      </c>
      <c r="I849" t="s">
        <v>141</v>
      </c>
      <c r="J849" t="s">
        <v>18</v>
      </c>
      <c r="K849">
        <v>0</v>
      </c>
    </row>
    <row r="850" spans="1:11">
      <c r="A850" t="s">
        <v>31</v>
      </c>
      <c r="B850" t="s">
        <v>29</v>
      </c>
      <c r="C850" t="s">
        <v>139</v>
      </c>
      <c r="D850" t="s">
        <v>142</v>
      </c>
      <c r="E850">
        <v>9</v>
      </c>
      <c r="F850" t="s">
        <v>15</v>
      </c>
      <c r="G850">
        <v>867</v>
      </c>
      <c r="H850" t="s">
        <v>39</v>
      </c>
      <c r="I850" t="s">
        <v>141</v>
      </c>
      <c r="J850" t="s">
        <v>18</v>
      </c>
      <c r="K850">
        <v>0</v>
      </c>
    </row>
    <row r="851" spans="1:11">
      <c r="A851" t="s">
        <v>31</v>
      </c>
      <c r="B851" t="s">
        <v>29</v>
      </c>
      <c r="C851" t="s">
        <v>139</v>
      </c>
      <c r="D851" t="s">
        <v>144</v>
      </c>
      <c r="F851" t="s">
        <v>15</v>
      </c>
      <c r="G851">
        <v>867</v>
      </c>
      <c r="H851" t="s">
        <v>39</v>
      </c>
      <c r="I851" t="s">
        <v>141</v>
      </c>
      <c r="J851" t="s">
        <v>18</v>
      </c>
      <c r="K851">
        <v>0</v>
      </c>
    </row>
    <row r="852" spans="1:11">
      <c r="A852" t="s">
        <v>31</v>
      </c>
      <c r="B852" t="s">
        <v>29</v>
      </c>
      <c r="C852" t="s">
        <v>139</v>
      </c>
      <c r="D852" t="s">
        <v>145</v>
      </c>
      <c r="E852">
        <v>9</v>
      </c>
      <c r="F852" t="s">
        <v>15</v>
      </c>
      <c r="G852">
        <v>867</v>
      </c>
      <c r="H852" t="s">
        <v>39</v>
      </c>
      <c r="I852" t="s">
        <v>141</v>
      </c>
      <c r="J852" t="s">
        <v>18</v>
      </c>
      <c r="K852">
        <v>0</v>
      </c>
    </row>
    <row r="853" spans="1:11">
      <c r="A853" t="s">
        <v>31</v>
      </c>
      <c r="B853" t="s">
        <v>29</v>
      </c>
      <c r="C853" t="s">
        <v>139</v>
      </c>
      <c r="D853" t="s">
        <v>146</v>
      </c>
      <c r="F853" t="s">
        <v>15</v>
      </c>
      <c r="G853">
        <v>867</v>
      </c>
      <c r="H853" t="s">
        <v>39</v>
      </c>
      <c r="I853" t="s">
        <v>141</v>
      </c>
      <c r="J853" t="s">
        <v>18</v>
      </c>
      <c r="K853">
        <v>0</v>
      </c>
    </row>
    <row r="854" spans="1:11">
      <c r="A854" t="s">
        <v>31</v>
      </c>
      <c r="B854" t="s">
        <v>29</v>
      </c>
      <c r="C854" t="s">
        <v>139</v>
      </c>
      <c r="D854" t="s">
        <v>147</v>
      </c>
      <c r="F854" t="s">
        <v>15</v>
      </c>
      <c r="G854">
        <v>867</v>
      </c>
      <c r="H854" t="s">
        <v>39</v>
      </c>
      <c r="I854" t="s">
        <v>141</v>
      </c>
      <c r="J854" t="s">
        <v>18</v>
      </c>
      <c r="K854">
        <v>0</v>
      </c>
    </row>
    <row r="855" spans="1:11">
      <c r="A855" t="s">
        <v>31</v>
      </c>
      <c r="B855" t="s">
        <v>29</v>
      </c>
      <c r="C855" t="s">
        <v>139</v>
      </c>
      <c r="D855" t="s">
        <v>149</v>
      </c>
      <c r="E855">
        <v>9</v>
      </c>
      <c r="F855" t="s">
        <v>15</v>
      </c>
      <c r="G855">
        <v>867</v>
      </c>
      <c r="H855" t="s">
        <v>39</v>
      </c>
      <c r="I855" t="s">
        <v>141</v>
      </c>
      <c r="J855" t="s">
        <v>18</v>
      </c>
      <c r="K855">
        <v>0</v>
      </c>
    </row>
    <row r="856" spans="1:11">
      <c r="A856" t="s">
        <v>31</v>
      </c>
      <c r="B856" t="s">
        <v>29</v>
      </c>
      <c r="C856" t="s">
        <v>139</v>
      </c>
      <c r="D856" t="s">
        <v>150</v>
      </c>
      <c r="F856" t="s">
        <v>15</v>
      </c>
      <c r="G856">
        <v>867</v>
      </c>
      <c r="H856" t="s">
        <v>39</v>
      </c>
      <c r="I856" t="s">
        <v>141</v>
      </c>
      <c r="J856" t="s">
        <v>18</v>
      </c>
      <c r="K856">
        <v>0</v>
      </c>
    </row>
    <row r="857" spans="1:11">
      <c r="A857" t="s">
        <v>31</v>
      </c>
      <c r="B857" t="s">
        <v>29</v>
      </c>
      <c r="C857" t="s">
        <v>139</v>
      </c>
      <c r="D857" t="s">
        <v>152</v>
      </c>
      <c r="E857">
        <v>15</v>
      </c>
      <c r="F857" t="s">
        <v>15</v>
      </c>
      <c r="G857">
        <v>867</v>
      </c>
      <c r="H857" t="s">
        <v>39</v>
      </c>
      <c r="I857" t="s">
        <v>141</v>
      </c>
      <c r="J857" t="s">
        <v>18</v>
      </c>
      <c r="K857">
        <v>0</v>
      </c>
    </row>
    <row r="858" spans="1:11">
      <c r="A858" t="s">
        <v>31</v>
      </c>
      <c r="B858" t="s">
        <v>29</v>
      </c>
      <c r="C858" t="s">
        <v>139</v>
      </c>
      <c r="D858" t="s">
        <v>153</v>
      </c>
      <c r="E858">
        <v>12</v>
      </c>
      <c r="F858" t="s">
        <v>15</v>
      </c>
      <c r="G858">
        <v>867</v>
      </c>
      <c r="H858" t="s">
        <v>39</v>
      </c>
      <c r="I858" t="s">
        <v>141</v>
      </c>
      <c r="J858" t="s">
        <v>18</v>
      </c>
      <c r="K858">
        <v>0</v>
      </c>
    </row>
    <row r="859" spans="1:11">
      <c r="A859" t="s">
        <v>31</v>
      </c>
      <c r="B859" t="s">
        <v>29</v>
      </c>
      <c r="C859" t="s">
        <v>67</v>
      </c>
      <c r="D859" t="s">
        <v>52</v>
      </c>
      <c r="E859">
        <v>42</v>
      </c>
      <c r="F859" t="s">
        <v>15</v>
      </c>
      <c r="G859">
        <v>867</v>
      </c>
      <c r="H859" t="s">
        <v>39</v>
      </c>
      <c r="I859" t="s">
        <v>68</v>
      </c>
      <c r="J859" t="s">
        <v>18</v>
      </c>
      <c r="K859">
        <v>1</v>
      </c>
    </row>
    <row r="860" spans="1:11">
      <c r="A860" t="s">
        <v>31</v>
      </c>
      <c r="B860" t="s">
        <v>29</v>
      </c>
      <c r="C860" t="s">
        <v>69</v>
      </c>
      <c r="D860" t="s">
        <v>52</v>
      </c>
      <c r="E860">
        <v>12</v>
      </c>
      <c r="F860" t="s">
        <v>15</v>
      </c>
      <c r="G860">
        <v>867</v>
      </c>
      <c r="H860" t="s">
        <v>39</v>
      </c>
      <c r="I860" t="s">
        <v>70</v>
      </c>
      <c r="J860" t="s">
        <v>18</v>
      </c>
      <c r="K860">
        <v>1</v>
      </c>
    </row>
    <row r="861" spans="1:11">
      <c r="A861" t="s">
        <v>31</v>
      </c>
      <c r="B861" t="s">
        <v>29</v>
      </c>
      <c r="C861" t="s">
        <v>187</v>
      </c>
      <c r="D861" t="s">
        <v>52</v>
      </c>
      <c r="E861">
        <v>12</v>
      </c>
      <c r="F861" t="s">
        <v>15</v>
      </c>
      <c r="G861">
        <v>867</v>
      </c>
      <c r="H861" t="s">
        <v>39</v>
      </c>
      <c r="I861" t="s">
        <v>188</v>
      </c>
      <c r="J861" t="s">
        <v>18</v>
      </c>
      <c r="K861">
        <v>1</v>
      </c>
    </row>
    <row r="862" spans="1:11">
      <c r="A862" t="s">
        <v>31</v>
      </c>
      <c r="B862" t="s">
        <v>29</v>
      </c>
      <c r="C862" t="s">
        <v>189</v>
      </c>
      <c r="D862" t="s">
        <v>52</v>
      </c>
      <c r="E862">
        <v>12</v>
      </c>
      <c r="F862" t="s">
        <v>15</v>
      </c>
      <c r="G862">
        <v>867</v>
      </c>
      <c r="H862" t="s">
        <v>39</v>
      </c>
      <c r="I862" t="s">
        <v>190</v>
      </c>
      <c r="J862" t="s">
        <v>18</v>
      </c>
      <c r="K862">
        <v>1</v>
      </c>
    </row>
    <row r="863" spans="1:11">
      <c r="A863" t="s">
        <v>31</v>
      </c>
      <c r="B863" t="s">
        <v>29</v>
      </c>
      <c r="C863" t="s">
        <v>154</v>
      </c>
      <c r="D863" t="s">
        <v>52</v>
      </c>
      <c r="E863">
        <v>18</v>
      </c>
      <c r="F863" t="s">
        <v>15</v>
      </c>
      <c r="G863">
        <v>867</v>
      </c>
      <c r="H863" t="s">
        <v>39</v>
      </c>
      <c r="I863" t="s">
        <v>155</v>
      </c>
      <c r="J863" t="s">
        <v>18</v>
      </c>
      <c r="K863">
        <v>1</v>
      </c>
    </row>
    <row r="864" spans="1:11">
      <c r="A864" t="s">
        <v>31</v>
      </c>
      <c r="B864" t="s">
        <v>29</v>
      </c>
      <c r="C864" t="s">
        <v>71</v>
      </c>
      <c r="D864" t="s">
        <v>52</v>
      </c>
      <c r="E864">
        <v>45</v>
      </c>
      <c r="F864" t="s">
        <v>15</v>
      </c>
      <c r="G864">
        <v>867</v>
      </c>
      <c r="H864" t="s">
        <v>39</v>
      </c>
      <c r="I864" t="s">
        <v>72</v>
      </c>
      <c r="J864" t="s">
        <v>18</v>
      </c>
      <c r="K864">
        <v>1</v>
      </c>
    </row>
    <row r="865" spans="1:11">
      <c r="A865" t="s">
        <v>31</v>
      </c>
      <c r="B865" t="s">
        <v>29</v>
      </c>
      <c r="C865" t="s">
        <v>158</v>
      </c>
      <c r="D865" t="s">
        <v>52</v>
      </c>
      <c r="E865">
        <v>42</v>
      </c>
      <c r="F865" t="s">
        <v>15</v>
      </c>
      <c r="G865">
        <v>867</v>
      </c>
      <c r="H865" t="s">
        <v>39</v>
      </c>
      <c r="I865" t="s">
        <v>159</v>
      </c>
      <c r="J865" t="s">
        <v>18</v>
      </c>
      <c r="K865">
        <v>1</v>
      </c>
    </row>
    <row r="866" spans="1:11">
      <c r="A866" t="s">
        <v>31</v>
      </c>
      <c r="B866" t="s">
        <v>29</v>
      </c>
      <c r="C866" t="s">
        <v>160</v>
      </c>
      <c r="D866" t="s">
        <v>52</v>
      </c>
      <c r="E866">
        <v>15</v>
      </c>
      <c r="F866" t="s">
        <v>15</v>
      </c>
      <c r="G866">
        <v>867</v>
      </c>
      <c r="H866" t="s">
        <v>39</v>
      </c>
      <c r="I866" t="s">
        <v>161</v>
      </c>
      <c r="J866" t="s">
        <v>18</v>
      </c>
      <c r="K866">
        <v>1</v>
      </c>
    </row>
    <row r="867" spans="1:11">
      <c r="A867" t="s">
        <v>31</v>
      </c>
      <c r="B867" t="s">
        <v>29</v>
      </c>
      <c r="C867" t="s">
        <v>162</v>
      </c>
      <c r="D867" t="s">
        <v>52</v>
      </c>
      <c r="F867" t="s">
        <v>15</v>
      </c>
      <c r="G867">
        <v>867</v>
      </c>
      <c r="H867" t="s">
        <v>39</v>
      </c>
      <c r="I867" t="s">
        <v>163</v>
      </c>
      <c r="J867" t="s">
        <v>18</v>
      </c>
      <c r="K867">
        <v>1</v>
      </c>
    </row>
    <row r="868" spans="1:11">
      <c r="A868" t="s">
        <v>31</v>
      </c>
      <c r="B868" t="s">
        <v>29</v>
      </c>
      <c r="C868" t="s">
        <v>164</v>
      </c>
      <c r="D868" t="s">
        <v>52</v>
      </c>
      <c r="E868">
        <v>30</v>
      </c>
      <c r="F868" t="s">
        <v>15</v>
      </c>
      <c r="G868">
        <v>867</v>
      </c>
      <c r="H868" t="s">
        <v>39</v>
      </c>
      <c r="I868" t="s">
        <v>165</v>
      </c>
      <c r="J868" t="s">
        <v>18</v>
      </c>
      <c r="K868">
        <v>1</v>
      </c>
    </row>
    <row r="869" spans="1:11">
      <c r="A869" t="s">
        <v>31</v>
      </c>
      <c r="B869" t="s">
        <v>29</v>
      </c>
      <c r="C869" t="s">
        <v>166</v>
      </c>
      <c r="D869" t="s">
        <v>52</v>
      </c>
      <c r="E869">
        <v>60</v>
      </c>
      <c r="F869" t="s">
        <v>15</v>
      </c>
      <c r="G869">
        <v>867</v>
      </c>
      <c r="H869" t="s">
        <v>39</v>
      </c>
      <c r="I869" t="s">
        <v>167</v>
      </c>
      <c r="J869" t="s">
        <v>18</v>
      </c>
      <c r="K869">
        <v>1</v>
      </c>
    </row>
    <row r="870" spans="1:11">
      <c r="A870" t="s">
        <v>31</v>
      </c>
      <c r="B870" t="s">
        <v>29</v>
      </c>
      <c r="C870" t="s">
        <v>168</v>
      </c>
      <c r="D870" t="s">
        <v>52</v>
      </c>
      <c r="E870">
        <v>87</v>
      </c>
      <c r="F870" t="s">
        <v>15</v>
      </c>
      <c r="G870">
        <v>867</v>
      </c>
      <c r="H870" t="s">
        <v>39</v>
      </c>
      <c r="I870" t="s">
        <v>169</v>
      </c>
      <c r="J870" t="s">
        <v>18</v>
      </c>
      <c r="K870">
        <v>1</v>
      </c>
    </row>
    <row r="871" spans="1:11">
      <c r="A871" t="s">
        <v>31</v>
      </c>
      <c r="B871" t="s">
        <v>29</v>
      </c>
      <c r="C871" t="s">
        <v>170</v>
      </c>
      <c r="D871" t="s">
        <v>52</v>
      </c>
      <c r="E871">
        <v>18</v>
      </c>
      <c r="F871" t="s">
        <v>15</v>
      </c>
      <c r="G871">
        <v>867</v>
      </c>
      <c r="H871" t="s">
        <v>39</v>
      </c>
      <c r="I871" t="s">
        <v>171</v>
      </c>
      <c r="J871" t="s">
        <v>18</v>
      </c>
      <c r="K871">
        <v>1</v>
      </c>
    </row>
    <row r="872" spans="1:11">
      <c r="A872" t="s">
        <v>31</v>
      </c>
      <c r="B872" t="s">
        <v>29</v>
      </c>
      <c r="C872" t="s">
        <v>172</v>
      </c>
      <c r="D872" t="s">
        <v>52</v>
      </c>
      <c r="E872">
        <v>231</v>
      </c>
      <c r="F872" t="s">
        <v>15</v>
      </c>
      <c r="G872">
        <v>867</v>
      </c>
      <c r="H872" t="s">
        <v>39</v>
      </c>
      <c r="I872" t="s">
        <v>173</v>
      </c>
      <c r="J872" t="s">
        <v>18</v>
      </c>
      <c r="K872">
        <v>1</v>
      </c>
    </row>
    <row r="873" spans="1:11">
      <c r="A873" t="s">
        <v>31</v>
      </c>
      <c r="B873" t="s">
        <v>29</v>
      </c>
      <c r="C873" t="s">
        <v>174</v>
      </c>
      <c r="D873" t="s">
        <v>52</v>
      </c>
      <c r="E873">
        <v>300</v>
      </c>
      <c r="F873" t="s">
        <v>15</v>
      </c>
      <c r="G873">
        <v>867</v>
      </c>
      <c r="H873" t="s">
        <v>39</v>
      </c>
      <c r="I873" t="s">
        <v>175</v>
      </c>
      <c r="J873" t="s">
        <v>18</v>
      </c>
      <c r="K873">
        <v>1</v>
      </c>
    </row>
    <row r="874" spans="1:11">
      <c r="A874" t="s">
        <v>31</v>
      </c>
      <c r="B874" t="s">
        <v>29</v>
      </c>
      <c r="C874" t="s">
        <v>176</v>
      </c>
      <c r="D874" t="s">
        <v>52</v>
      </c>
      <c r="E874">
        <v>9</v>
      </c>
      <c r="F874" t="s">
        <v>15</v>
      </c>
      <c r="G874">
        <v>867</v>
      </c>
      <c r="H874" t="s">
        <v>39</v>
      </c>
      <c r="I874" t="s">
        <v>177</v>
      </c>
      <c r="J874" t="s">
        <v>18</v>
      </c>
      <c r="K874">
        <v>1</v>
      </c>
    </row>
    <row r="875" spans="1:11">
      <c r="A875" t="s">
        <v>31</v>
      </c>
      <c r="B875" t="s">
        <v>29</v>
      </c>
      <c r="C875" t="s">
        <v>178</v>
      </c>
      <c r="D875" t="s">
        <v>52</v>
      </c>
      <c r="E875">
        <v>57</v>
      </c>
      <c r="F875" t="s">
        <v>15</v>
      </c>
      <c r="G875">
        <v>867</v>
      </c>
      <c r="H875" t="s">
        <v>39</v>
      </c>
      <c r="I875" t="s">
        <v>179</v>
      </c>
      <c r="J875" t="s">
        <v>18</v>
      </c>
      <c r="K875">
        <v>1</v>
      </c>
    </row>
    <row r="876" spans="1:11">
      <c r="A876" t="s">
        <v>31</v>
      </c>
      <c r="B876" t="s">
        <v>29</v>
      </c>
      <c r="C876" t="s">
        <v>180</v>
      </c>
      <c r="D876" t="s">
        <v>52</v>
      </c>
      <c r="E876">
        <v>237</v>
      </c>
      <c r="F876" t="s">
        <v>15</v>
      </c>
      <c r="G876">
        <v>867</v>
      </c>
      <c r="H876" t="s">
        <v>39</v>
      </c>
      <c r="I876" t="s">
        <v>181</v>
      </c>
      <c r="J876" t="s">
        <v>18</v>
      </c>
      <c r="K876">
        <v>1</v>
      </c>
    </row>
    <row r="877" spans="1:11">
      <c r="A877" t="s">
        <v>31</v>
      </c>
      <c r="B877" t="s">
        <v>29</v>
      </c>
      <c r="C877" t="s">
        <v>73</v>
      </c>
      <c r="D877" t="s">
        <v>52</v>
      </c>
      <c r="E877">
        <v>30</v>
      </c>
      <c r="F877" t="s">
        <v>15</v>
      </c>
      <c r="G877">
        <v>867</v>
      </c>
      <c r="H877" t="s">
        <v>39</v>
      </c>
      <c r="I877" t="s">
        <v>74</v>
      </c>
      <c r="J877" t="s">
        <v>18</v>
      </c>
      <c r="K877">
        <v>1</v>
      </c>
    </row>
    <row r="878" spans="1:11">
      <c r="A878" t="s">
        <v>31</v>
      </c>
      <c r="B878" t="s">
        <v>29</v>
      </c>
      <c r="C878" t="s">
        <v>75</v>
      </c>
      <c r="D878" t="s">
        <v>52</v>
      </c>
      <c r="E878">
        <v>21</v>
      </c>
      <c r="F878" t="s">
        <v>15</v>
      </c>
      <c r="G878">
        <v>867</v>
      </c>
      <c r="H878" t="s">
        <v>39</v>
      </c>
      <c r="I878" t="s">
        <v>76</v>
      </c>
      <c r="J878" t="s">
        <v>18</v>
      </c>
      <c r="K878">
        <v>1</v>
      </c>
    </row>
    <row r="879" spans="1:11">
      <c r="A879" t="s">
        <v>31</v>
      </c>
      <c r="B879" t="s">
        <v>29</v>
      </c>
      <c r="C879" t="s">
        <v>86</v>
      </c>
      <c r="D879" t="s">
        <v>52</v>
      </c>
      <c r="F879" t="s">
        <v>15</v>
      </c>
      <c r="G879">
        <v>951</v>
      </c>
      <c r="H879" t="s">
        <v>39</v>
      </c>
      <c r="I879" t="s">
        <v>87</v>
      </c>
      <c r="J879" t="s">
        <v>21</v>
      </c>
      <c r="K879">
        <v>1</v>
      </c>
    </row>
    <row r="880" spans="1:11">
      <c r="A880" t="s">
        <v>31</v>
      </c>
      <c r="B880" t="s">
        <v>29</v>
      </c>
      <c r="C880" t="s">
        <v>37</v>
      </c>
      <c r="D880" t="s">
        <v>38</v>
      </c>
      <c r="E880">
        <v>27</v>
      </c>
      <c r="F880" t="s">
        <v>15</v>
      </c>
      <c r="G880">
        <v>951</v>
      </c>
      <c r="H880" t="s">
        <v>39</v>
      </c>
      <c r="I880" t="s">
        <v>40</v>
      </c>
      <c r="J880" t="s">
        <v>21</v>
      </c>
      <c r="K880">
        <v>0</v>
      </c>
    </row>
    <row r="881" spans="1:11">
      <c r="A881" t="s">
        <v>31</v>
      </c>
      <c r="B881" t="s">
        <v>29</v>
      </c>
      <c r="C881" t="s">
        <v>37</v>
      </c>
      <c r="D881" t="s">
        <v>41</v>
      </c>
      <c r="E881">
        <v>24</v>
      </c>
      <c r="F881" t="s">
        <v>15</v>
      </c>
      <c r="G881">
        <v>951</v>
      </c>
      <c r="H881" t="s">
        <v>39</v>
      </c>
      <c r="I881" t="s">
        <v>40</v>
      </c>
      <c r="J881" t="s">
        <v>21</v>
      </c>
      <c r="K881">
        <v>0</v>
      </c>
    </row>
    <row r="882" spans="1:11">
      <c r="A882" t="s">
        <v>31</v>
      </c>
      <c r="B882" t="s">
        <v>29</v>
      </c>
      <c r="C882" t="s">
        <v>37</v>
      </c>
      <c r="D882" t="s">
        <v>42</v>
      </c>
      <c r="E882">
        <v>27</v>
      </c>
      <c r="F882" t="s">
        <v>15</v>
      </c>
      <c r="G882">
        <v>951</v>
      </c>
      <c r="H882" t="s">
        <v>39</v>
      </c>
      <c r="I882" t="s">
        <v>40</v>
      </c>
      <c r="J882" t="s">
        <v>21</v>
      </c>
      <c r="K882">
        <v>0</v>
      </c>
    </row>
    <row r="883" spans="1:11">
      <c r="A883" t="s">
        <v>31</v>
      </c>
      <c r="B883" t="s">
        <v>29</v>
      </c>
      <c r="C883" t="s">
        <v>37</v>
      </c>
      <c r="D883" t="s">
        <v>77</v>
      </c>
      <c r="F883" t="s">
        <v>15</v>
      </c>
      <c r="G883">
        <v>951</v>
      </c>
      <c r="H883" t="s">
        <v>39</v>
      </c>
      <c r="I883" t="s">
        <v>40</v>
      </c>
      <c r="J883" t="s">
        <v>21</v>
      </c>
      <c r="K883">
        <v>0</v>
      </c>
    </row>
    <row r="884" spans="1:11">
      <c r="A884" t="s">
        <v>31</v>
      </c>
      <c r="B884" t="s">
        <v>29</v>
      </c>
      <c r="C884" t="s">
        <v>37</v>
      </c>
      <c r="D884" t="s">
        <v>43</v>
      </c>
      <c r="E884">
        <v>21</v>
      </c>
      <c r="F884" t="s">
        <v>15</v>
      </c>
      <c r="G884">
        <v>951</v>
      </c>
      <c r="H884" t="s">
        <v>39</v>
      </c>
      <c r="I884" t="s">
        <v>40</v>
      </c>
      <c r="J884" t="s">
        <v>21</v>
      </c>
      <c r="K884">
        <v>0</v>
      </c>
    </row>
    <row r="885" spans="1:11">
      <c r="A885" t="s">
        <v>31</v>
      </c>
      <c r="B885" t="s">
        <v>29</v>
      </c>
      <c r="C885" t="s">
        <v>37</v>
      </c>
      <c r="D885" t="s">
        <v>88</v>
      </c>
      <c r="E885">
        <v>30</v>
      </c>
      <c r="F885" t="s">
        <v>15</v>
      </c>
      <c r="G885">
        <v>951</v>
      </c>
      <c r="H885" t="s">
        <v>39</v>
      </c>
      <c r="I885" t="s">
        <v>40</v>
      </c>
      <c r="J885" t="s">
        <v>21</v>
      </c>
      <c r="K885">
        <v>0</v>
      </c>
    </row>
    <row r="886" spans="1:11">
      <c r="A886" t="s">
        <v>31</v>
      </c>
      <c r="B886" t="s">
        <v>29</v>
      </c>
      <c r="C886" t="s">
        <v>37</v>
      </c>
      <c r="D886" t="s">
        <v>89</v>
      </c>
      <c r="E886">
        <v>9</v>
      </c>
      <c r="F886" t="s">
        <v>15</v>
      </c>
      <c r="G886">
        <v>951</v>
      </c>
      <c r="H886" t="s">
        <v>39</v>
      </c>
      <c r="I886" t="s">
        <v>40</v>
      </c>
      <c r="J886" t="s">
        <v>21</v>
      </c>
      <c r="K886">
        <v>0</v>
      </c>
    </row>
    <row r="887" spans="1:11">
      <c r="A887" t="s">
        <v>31</v>
      </c>
      <c r="B887" t="s">
        <v>29</v>
      </c>
      <c r="C887" t="s">
        <v>37</v>
      </c>
      <c r="D887" t="s">
        <v>90</v>
      </c>
      <c r="F887" t="s">
        <v>15</v>
      </c>
      <c r="G887">
        <v>951</v>
      </c>
      <c r="H887" t="s">
        <v>39</v>
      </c>
      <c r="I887" t="s">
        <v>40</v>
      </c>
      <c r="J887" t="s">
        <v>21</v>
      </c>
      <c r="K887">
        <v>0</v>
      </c>
    </row>
    <row r="888" spans="1:11">
      <c r="A888" t="s">
        <v>31</v>
      </c>
      <c r="B888" t="s">
        <v>29</v>
      </c>
      <c r="C888" t="s">
        <v>37</v>
      </c>
      <c r="D888" t="s">
        <v>91</v>
      </c>
      <c r="E888">
        <v>126</v>
      </c>
      <c r="F888" t="s">
        <v>15</v>
      </c>
      <c r="G888">
        <v>951</v>
      </c>
      <c r="H888" t="s">
        <v>39</v>
      </c>
      <c r="I888" t="s">
        <v>40</v>
      </c>
      <c r="J888" t="s">
        <v>21</v>
      </c>
      <c r="K888">
        <v>0</v>
      </c>
    </row>
    <row r="889" spans="1:11">
      <c r="A889" t="s">
        <v>31</v>
      </c>
      <c r="B889" t="s">
        <v>29</v>
      </c>
      <c r="C889" t="s">
        <v>37</v>
      </c>
      <c r="D889" t="s">
        <v>44</v>
      </c>
      <c r="E889">
        <v>6</v>
      </c>
      <c r="F889" t="s">
        <v>15</v>
      </c>
      <c r="G889">
        <v>951</v>
      </c>
      <c r="H889" t="s">
        <v>39</v>
      </c>
      <c r="I889" t="s">
        <v>40</v>
      </c>
      <c r="J889" t="s">
        <v>21</v>
      </c>
      <c r="K889">
        <v>0</v>
      </c>
    </row>
    <row r="890" spans="1:11">
      <c r="A890" t="s">
        <v>31</v>
      </c>
      <c r="B890" t="s">
        <v>29</v>
      </c>
      <c r="C890" t="s">
        <v>37</v>
      </c>
      <c r="D890" t="s">
        <v>45</v>
      </c>
      <c r="E890">
        <v>48</v>
      </c>
      <c r="F890" t="s">
        <v>15</v>
      </c>
      <c r="G890">
        <v>951</v>
      </c>
      <c r="H890" t="s">
        <v>39</v>
      </c>
      <c r="I890" t="s">
        <v>40</v>
      </c>
      <c r="J890" t="s">
        <v>21</v>
      </c>
      <c r="K890">
        <v>0</v>
      </c>
    </row>
    <row r="891" spans="1:11">
      <c r="A891" t="s">
        <v>31</v>
      </c>
      <c r="B891" t="s">
        <v>29</v>
      </c>
      <c r="C891" t="s">
        <v>37</v>
      </c>
      <c r="D891" t="s">
        <v>92</v>
      </c>
      <c r="F891" t="s">
        <v>15</v>
      </c>
      <c r="G891">
        <v>951</v>
      </c>
      <c r="H891" t="s">
        <v>39</v>
      </c>
      <c r="I891" t="s">
        <v>40</v>
      </c>
      <c r="J891" t="s">
        <v>21</v>
      </c>
      <c r="K891">
        <v>0</v>
      </c>
    </row>
    <row r="892" spans="1:11">
      <c r="A892" t="s">
        <v>31</v>
      </c>
      <c r="B892" t="s">
        <v>29</v>
      </c>
      <c r="C892" t="s">
        <v>37</v>
      </c>
      <c r="D892" t="s">
        <v>93</v>
      </c>
      <c r="E892">
        <v>15</v>
      </c>
      <c r="F892" t="s">
        <v>15</v>
      </c>
      <c r="G892">
        <v>951</v>
      </c>
      <c r="H892" t="s">
        <v>39</v>
      </c>
      <c r="I892" t="s">
        <v>40</v>
      </c>
      <c r="J892" t="s">
        <v>21</v>
      </c>
      <c r="K892">
        <v>0</v>
      </c>
    </row>
    <row r="893" spans="1:11">
      <c r="A893" t="s">
        <v>31</v>
      </c>
      <c r="B893" t="s">
        <v>29</v>
      </c>
      <c r="C893" t="s">
        <v>37</v>
      </c>
      <c r="D893" t="s">
        <v>78</v>
      </c>
      <c r="E893">
        <v>24</v>
      </c>
      <c r="F893" t="s">
        <v>15</v>
      </c>
      <c r="G893">
        <v>951</v>
      </c>
      <c r="H893" t="s">
        <v>39</v>
      </c>
      <c r="I893" t="s">
        <v>40</v>
      </c>
      <c r="J893" t="s">
        <v>21</v>
      </c>
      <c r="K893">
        <v>0</v>
      </c>
    </row>
    <row r="894" spans="1:11">
      <c r="A894" t="s">
        <v>31</v>
      </c>
      <c r="B894" t="s">
        <v>29</v>
      </c>
      <c r="C894" t="s">
        <v>37</v>
      </c>
      <c r="D894" t="s">
        <v>94</v>
      </c>
      <c r="E894">
        <v>51</v>
      </c>
      <c r="F894" t="s">
        <v>15</v>
      </c>
      <c r="G894">
        <v>951</v>
      </c>
      <c r="H894" t="s">
        <v>39</v>
      </c>
      <c r="I894" t="s">
        <v>40</v>
      </c>
      <c r="J894" t="s">
        <v>21</v>
      </c>
      <c r="K894">
        <v>0</v>
      </c>
    </row>
    <row r="895" spans="1:11">
      <c r="A895" t="s">
        <v>31</v>
      </c>
      <c r="B895" t="s">
        <v>29</v>
      </c>
      <c r="C895" t="s">
        <v>37</v>
      </c>
      <c r="D895" t="s">
        <v>79</v>
      </c>
      <c r="E895">
        <v>15</v>
      </c>
      <c r="F895" t="s">
        <v>15</v>
      </c>
      <c r="G895">
        <v>951</v>
      </c>
      <c r="H895" t="s">
        <v>39</v>
      </c>
      <c r="I895" t="s">
        <v>40</v>
      </c>
      <c r="J895" t="s">
        <v>21</v>
      </c>
      <c r="K895">
        <v>0</v>
      </c>
    </row>
    <row r="896" spans="1:11">
      <c r="A896" t="s">
        <v>31</v>
      </c>
      <c r="B896" t="s">
        <v>29</v>
      </c>
      <c r="C896" t="s">
        <v>37</v>
      </c>
      <c r="D896" t="s">
        <v>46</v>
      </c>
      <c r="E896">
        <v>39</v>
      </c>
      <c r="F896" t="s">
        <v>15</v>
      </c>
      <c r="G896">
        <v>951</v>
      </c>
      <c r="H896" t="s">
        <v>39</v>
      </c>
      <c r="I896" t="s">
        <v>40</v>
      </c>
      <c r="J896" t="s">
        <v>21</v>
      </c>
      <c r="K896">
        <v>0</v>
      </c>
    </row>
    <row r="897" spans="1:11">
      <c r="A897" t="s">
        <v>31</v>
      </c>
      <c r="B897" t="s">
        <v>29</v>
      </c>
      <c r="C897" t="s">
        <v>37</v>
      </c>
      <c r="D897" t="s">
        <v>80</v>
      </c>
      <c r="E897">
        <v>15</v>
      </c>
      <c r="F897" t="s">
        <v>15</v>
      </c>
      <c r="G897">
        <v>951</v>
      </c>
      <c r="H897" t="s">
        <v>39</v>
      </c>
      <c r="I897" t="s">
        <v>40</v>
      </c>
      <c r="J897" t="s">
        <v>21</v>
      </c>
      <c r="K897">
        <v>0</v>
      </c>
    </row>
    <row r="898" spans="1:11">
      <c r="A898" t="s">
        <v>31</v>
      </c>
      <c r="B898" t="s">
        <v>29</v>
      </c>
      <c r="C898" t="s">
        <v>37</v>
      </c>
      <c r="D898" t="s">
        <v>47</v>
      </c>
      <c r="E898">
        <v>12</v>
      </c>
      <c r="F898" t="s">
        <v>15</v>
      </c>
      <c r="G898">
        <v>951</v>
      </c>
      <c r="H898" t="s">
        <v>39</v>
      </c>
      <c r="I898" t="s">
        <v>40</v>
      </c>
      <c r="J898" t="s">
        <v>21</v>
      </c>
      <c r="K898">
        <v>0</v>
      </c>
    </row>
    <row r="899" spans="1:11">
      <c r="A899" t="s">
        <v>31</v>
      </c>
      <c r="B899" t="s">
        <v>29</v>
      </c>
      <c r="C899" t="s">
        <v>95</v>
      </c>
      <c r="D899" t="s">
        <v>52</v>
      </c>
      <c r="E899">
        <v>360</v>
      </c>
      <c r="F899" t="s">
        <v>15</v>
      </c>
      <c r="G899">
        <v>951</v>
      </c>
      <c r="H899" t="s">
        <v>39</v>
      </c>
      <c r="I899" t="s">
        <v>96</v>
      </c>
      <c r="J899" t="s">
        <v>21</v>
      </c>
      <c r="K899">
        <v>1</v>
      </c>
    </row>
    <row r="900" spans="1:11">
      <c r="A900" t="s">
        <v>31</v>
      </c>
      <c r="B900" t="s">
        <v>29</v>
      </c>
      <c r="C900" t="s">
        <v>97</v>
      </c>
      <c r="D900" t="s">
        <v>52</v>
      </c>
      <c r="E900">
        <v>375</v>
      </c>
      <c r="F900" t="s">
        <v>15</v>
      </c>
      <c r="G900">
        <v>951</v>
      </c>
      <c r="H900" t="s">
        <v>39</v>
      </c>
      <c r="I900" t="s">
        <v>98</v>
      </c>
      <c r="J900" t="s">
        <v>21</v>
      </c>
      <c r="K900">
        <v>1</v>
      </c>
    </row>
    <row r="901" spans="1:11">
      <c r="A901" t="s">
        <v>31</v>
      </c>
      <c r="B901" t="s">
        <v>29</v>
      </c>
      <c r="C901" t="s">
        <v>99</v>
      </c>
      <c r="D901" t="s">
        <v>52</v>
      </c>
      <c r="E901">
        <v>12</v>
      </c>
      <c r="F901" t="s">
        <v>15</v>
      </c>
      <c r="G901">
        <v>951</v>
      </c>
      <c r="H901" t="s">
        <v>39</v>
      </c>
      <c r="I901" t="s">
        <v>100</v>
      </c>
      <c r="J901" t="s">
        <v>21</v>
      </c>
      <c r="K901">
        <v>1</v>
      </c>
    </row>
    <row r="902" spans="1:11">
      <c r="A902" t="s">
        <v>31</v>
      </c>
      <c r="B902" t="s">
        <v>29</v>
      </c>
      <c r="C902" t="s">
        <v>101</v>
      </c>
      <c r="D902" t="s">
        <v>52</v>
      </c>
      <c r="F902" t="s">
        <v>15</v>
      </c>
      <c r="G902">
        <v>951</v>
      </c>
      <c r="H902" t="s">
        <v>39</v>
      </c>
      <c r="I902" t="s">
        <v>102</v>
      </c>
      <c r="J902" t="s">
        <v>21</v>
      </c>
      <c r="K902">
        <v>1</v>
      </c>
    </row>
    <row r="903" spans="1:11">
      <c r="A903" t="s">
        <v>31</v>
      </c>
      <c r="B903" t="s">
        <v>29</v>
      </c>
      <c r="C903" t="s">
        <v>103</v>
      </c>
      <c r="D903" t="s">
        <v>52</v>
      </c>
      <c r="F903" t="s">
        <v>15</v>
      </c>
      <c r="G903">
        <v>951</v>
      </c>
      <c r="H903" t="s">
        <v>39</v>
      </c>
      <c r="I903" t="s">
        <v>104</v>
      </c>
      <c r="J903" t="s">
        <v>21</v>
      </c>
      <c r="K903">
        <v>1</v>
      </c>
    </row>
    <row r="904" spans="1:11">
      <c r="A904" t="s">
        <v>31</v>
      </c>
      <c r="B904" t="s">
        <v>29</v>
      </c>
      <c r="C904" t="s">
        <v>105</v>
      </c>
      <c r="D904" t="s">
        <v>52</v>
      </c>
      <c r="E904">
        <v>18</v>
      </c>
      <c r="F904" t="s">
        <v>15</v>
      </c>
      <c r="G904">
        <v>951</v>
      </c>
      <c r="H904" t="s">
        <v>39</v>
      </c>
      <c r="I904" t="s">
        <v>106</v>
      </c>
      <c r="J904" t="s">
        <v>21</v>
      </c>
      <c r="K904">
        <v>1</v>
      </c>
    </row>
    <row r="905" spans="1:11">
      <c r="A905" t="s">
        <v>31</v>
      </c>
      <c r="B905" t="s">
        <v>29</v>
      </c>
      <c r="C905" t="s">
        <v>107</v>
      </c>
      <c r="D905" t="s">
        <v>52</v>
      </c>
      <c r="E905">
        <v>12</v>
      </c>
      <c r="F905" t="s">
        <v>15</v>
      </c>
      <c r="G905">
        <v>951</v>
      </c>
      <c r="H905" t="s">
        <v>39</v>
      </c>
      <c r="I905" t="s">
        <v>108</v>
      </c>
      <c r="J905" t="s">
        <v>21</v>
      </c>
      <c r="K905">
        <v>1</v>
      </c>
    </row>
    <row r="906" spans="1:11">
      <c r="A906" t="s">
        <v>31</v>
      </c>
      <c r="B906" t="s">
        <v>29</v>
      </c>
      <c r="C906" t="s">
        <v>109</v>
      </c>
      <c r="D906" t="s">
        <v>52</v>
      </c>
      <c r="F906" t="s">
        <v>15</v>
      </c>
      <c r="G906">
        <v>951</v>
      </c>
      <c r="H906" t="s">
        <v>39</v>
      </c>
      <c r="I906" t="s">
        <v>110</v>
      </c>
      <c r="J906" t="s">
        <v>21</v>
      </c>
      <c r="K906">
        <v>1</v>
      </c>
    </row>
    <row r="907" spans="1:11">
      <c r="A907" t="s">
        <v>31</v>
      </c>
      <c r="B907" t="s">
        <v>29</v>
      </c>
      <c r="C907" t="s">
        <v>48</v>
      </c>
      <c r="D907" t="s">
        <v>49</v>
      </c>
      <c r="E907">
        <v>81</v>
      </c>
      <c r="F907" t="s">
        <v>15</v>
      </c>
      <c r="G907">
        <v>951</v>
      </c>
      <c r="H907" t="s">
        <v>39</v>
      </c>
      <c r="I907" t="s">
        <v>50</v>
      </c>
      <c r="J907" t="s">
        <v>21</v>
      </c>
      <c r="K907">
        <v>0</v>
      </c>
    </row>
    <row r="908" spans="1:11">
      <c r="A908" t="s">
        <v>31</v>
      </c>
      <c r="B908" t="s">
        <v>29</v>
      </c>
      <c r="C908" t="s">
        <v>48</v>
      </c>
      <c r="D908" t="s">
        <v>111</v>
      </c>
      <c r="E908">
        <v>105</v>
      </c>
      <c r="F908" t="s">
        <v>15</v>
      </c>
      <c r="G908">
        <v>951</v>
      </c>
      <c r="H908" t="s">
        <v>39</v>
      </c>
      <c r="I908" t="s">
        <v>50</v>
      </c>
      <c r="J908" t="s">
        <v>21</v>
      </c>
      <c r="K908">
        <v>0</v>
      </c>
    </row>
    <row r="909" spans="1:11">
      <c r="A909" t="s">
        <v>31</v>
      </c>
      <c r="B909" t="s">
        <v>29</v>
      </c>
      <c r="C909" t="s">
        <v>48</v>
      </c>
      <c r="D909" t="s">
        <v>112</v>
      </c>
      <c r="E909">
        <v>135</v>
      </c>
      <c r="F909" t="s">
        <v>15</v>
      </c>
      <c r="G909">
        <v>951</v>
      </c>
      <c r="H909" t="s">
        <v>39</v>
      </c>
      <c r="I909" t="s">
        <v>50</v>
      </c>
      <c r="J909" t="s">
        <v>21</v>
      </c>
      <c r="K909">
        <v>0</v>
      </c>
    </row>
    <row r="910" spans="1:11">
      <c r="A910" t="s">
        <v>31</v>
      </c>
      <c r="B910" t="s">
        <v>29</v>
      </c>
      <c r="C910" t="s">
        <v>48</v>
      </c>
      <c r="D910" t="s">
        <v>113</v>
      </c>
      <c r="E910">
        <v>636</v>
      </c>
      <c r="F910" t="s">
        <v>15</v>
      </c>
      <c r="G910">
        <v>951</v>
      </c>
      <c r="H910" t="s">
        <v>39</v>
      </c>
      <c r="I910" t="s">
        <v>50</v>
      </c>
      <c r="J910" t="s">
        <v>21</v>
      </c>
      <c r="K910">
        <v>0</v>
      </c>
    </row>
    <row r="911" spans="1:11">
      <c r="A911" t="s">
        <v>31</v>
      </c>
      <c r="B911" t="s">
        <v>29</v>
      </c>
      <c r="C911" t="s">
        <v>51</v>
      </c>
      <c r="D911" t="s">
        <v>52</v>
      </c>
      <c r="E911">
        <v>705</v>
      </c>
      <c r="F911" t="s">
        <v>15</v>
      </c>
      <c r="G911">
        <v>951</v>
      </c>
      <c r="H911" t="s">
        <v>39</v>
      </c>
      <c r="I911" t="s">
        <v>53</v>
      </c>
      <c r="J911" t="s">
        <v>21</v>
      </c>
      <c r="K911">
        <v>1</v>
      </c>
    </row>
    <row r="912" spans="1:11">
      <c r="A912" t="s">
        <v>31</v>
      </c>
      <c r="B912" t="s">
        <v>29</v>
      </c>
      <c r="C912" t="s">
        <v>54</v>
      </c>
      <c r="D912" t="s">
        <v>52</v>
      </c>
      <c r="E912">
        <v>651</v>
      </c>
      <c r="F912" t="s">
        <v>15</v>
      </c>
      <c r="G912">
        <v>951</v>
      </c>
      <c r="H912" t="s">
        <v>39</v>
      </c>
      <c r="I912" t="s">
        <v>55</v>
      </c>
      <c r="J912" t="s">
        <v>21</v>
      </c>
      <c r="K912">
        <v>1</v>
      </c>
    </row>
    <row r="913" spans="1:11">
      <c r="A913" t="s">
        <v>31</v>
      </c>
      <c r="B913" t="s">
        <v>29</v>
      </c>
      <c r="C913" t="s">
        <v>56</v>
      </c>
      <c r="D913" t="s">
        <v>52</v>
      </c>
      <c r="E913">
        <v>729</v>
      </c>
      <c r="F913" t="s">
        <v>15</v>
      </c>
      <c r="G913">
        <v>951</v>
      </c>
      <c r="H913" t="s">
        <v>39</v>
      </c>
      <c r="I913" t="s">
        <v>57</v>
      </c>
      <c r="J913" t="s">
        <v>21</v>
      </c>
      <c r="K913">
        <v>1</v>
      </c>
    </row>
    <row r="914" spans="1:11">
      <c r="A914" t="s">
        <v>31</v>
      </c>
      <c r="B914" t="s">
        <v>29</v>
      </c>
      <c r="C914" t="s">
        <v>114</v>
      </c>
      <c r="D914" t="s">
        <v>52</v>
      </c>
      <c r="E914">
        <v>15</v>
      </c>
      <c r="F914" t="s">
        <v>15</v>
      </c>
      <c r="G914">
        <v>951</v>
      </c>
      <c r="H914" t="s">
        <v>39</v>
      </c>
      <c r="I914" t="s">
        <v>115</v>
      </c>
      <c r="J914" t="s">
        <v>21</v>
      </c>
      <c r="K914">
        <v>1</v>
      </c>
    </row>
    <row r="915" spans="1:11">
      <c r="A915" t="s">
        <v>31</v>
      </c>
      <c r="B915" t="s">
        <v>29</v>
      </c>
      <c r="C915" t="s">
        <v>116</v>
      </c>
      <c r="D915" t="s">
        <v>52</v>
      </c>
      <c r="E915">
        <v>81</v>
      </c>
      <c r="F915" t="s">
        <v>15</v>
      </c>
      <c r="G915">
        <v>951</v>
      </c>
      <c r="H915" t="s">
        <v>39</v>
      </c>
      <c r="I915" t="s">
        <v>117</v>
      </c>
      <c r="J915" t="s">
        <v>21</v>
      </c>
      <c r="K915">
        <v>1</v>
      </c>
    </row>
    <row r="916" spans="1:11">
      <c r="A916" t="s">
        <v>31</v>
      </c>
      <c r="B916" t="s">
        <v>29</v>
      </c>
      <c r="C916" t="s">
        <v>118</v>
      </c>
      <c r="D916" t="s">
        <v>52</v>
      </c>
      <c r="E916">
        <v>24</v>
      </c>
      <c r="F916" t="s">
        <v>15</v>
      </c>
      <c r="G916">
        <v>951</v>
      </c>
      <c r="H916" t="s">
        <v>39</v>
      </c>
      <c r="I916" t="s">
        <v>119</v>
      </c>
      <c r="J916" t="s">
        <v>21</v>
      </c>
      <c r="K916">
        <v>1</v>
      </c>
    </row>
    <row r="917" spans="1:11">
      <c r="A917" t="s">
        <v>31</v>
      </c>
      <c r="B917" t="s">
        <v>29</v>
      </c>
      <c r="C917" t="s">
        <v>120</v>
      </c>
      <c r="D917" t="s">
        <v>52</v>
      </c>
      <c r="E917">
        <v>78</v>
      </c>
      <c r="F917" t="s">
        <v>15</v>
      </c>
      <c r="G917">
        <v>951</v>
      </c>
      <c r="H917" t="s">
        <v>39</v>
      </c>
      <c r="I917" t="s">
        <v>121</v>
      </c>
      <c r="J917" t="s">
        <v>21</v>
      </c>
      <c r="K917">
        <v>1</v>
      </c>
    </row>
    <row r="918" spans="1:11">
      <c r="A918" t="s">
        <v>31</v>
      </c>
      <c r="B918" t="s">
        <v>29</v>
      </c>
      <c r="C918" t="s">
        <v>122</v>
      </c>
      <c r="D918" t="s">
        <v>52</v>
      </c>
      <c r="E918">
        <v>99</v>
      </c>
      <c r="F918" t="s">
        <v>15</v>
      </c>
      <c r="G918">
        <v>951</v>
      </c>
      <c r="H918" t="s">
        <v>39</v>
      </c>
      <c r="I918" t="s">
        <v>123</v>
      </c>
      <c r="J918" t="s">
        <v>21</v>
      </c>
      <c r="K918">
        <v>1</v>
      </c>
    </row>
    <row r="919" spans="1:11">
      <c r="A919" t="s">
        <v>31</v>
      </c>
      <c r="B919" t="s">
        <v>29</v>
      </c>
      <c r="C919" t="s">
        <v>58</v>
      </c>
      <c r="D919" t="s">
        <v>81</v>
      </c>
      <c r="E919">
        <v>414</v>
      </c>
      <c r="F919" t="s">
        <v>15</v>
      </c>
      <c r="G919">
        <v>951</v>
      </c>
      <c r="H919" t="s">
        <v>39</v>
      </c>
      <c r="I919" t="s">
        <v>60</v>
      </c>
      <c r="J919" t="s">
        <v>21</v>
      </c>
      <c r="K919">
        <v>0</v>
      </c>
    </row>
    <row r="920" spans="1:11">
      <c r="A920" t="s">
        <v>31</v>
      </c>
      <c r="B920" t="s">
        <v>29</v>
      </c>
      <c r="C920" t="s">
        <v>58</v>
      </c>
      <c r="D920" t="s">
        <v>126</v>
      </c>
      <c r="E920">
        <v>288</v>
      </c>
      <c r="F920" t="s">
        <v>15</v>
      </c>
      <c r="G920">
        <v>951</v>
      </c>
      <c r="H920" t="s">
        <v>39</v>
      </c>
      <c r="I920" t="s">
        <v>60</v>
      </c>
      <c r="J920" t="s">
        <v>21</v>
      </c>
      <c r="K920">
        <v>0</v>
      </c>
    </row>
    <row r="921" spans="1:11">
      <c r="A921" t="s">
        <v>31</v>
      </c>
      <c r="B921" t="s">
        <v>29</v>
      </c>
      <c r="C921" t="s">
        <v>58</v>
      </c>
      <c r="D921" t="s">
        <v>127</v>
      </c>
      <c r="E921">
        <v>141</v>
      </c>
      <c r="F921" t="s">
        <v>15</v>
      </c>
      <c r="G921">
        <v>951</v>
      </c>
      <c r="H921" t="s">
        <v>39</v>
      </c>
      <c r="I921" t="s">
        <v>60</v>
      </c>
      <c r="J921" t="s">
        <v>21</v>
      </c>
      <c r="K921">
        <v>0</v>
      </c>
    </row>
    <row r="922" spans="1:11">
      <c r="A922" t="s">
        <v>31</v>
      </c>
      <c r="B922" t="s">
        <v>29</v>
      </c>
      <c r="C922" t="s">
        <v>58</v>
      </c>
      <c r="D922" t="s">
        <v>59</v>
      </c>
      <c r="E922">
        <v>12</v>
      </c>
      <c r="F922" t="s">
        <v>15</v>
      </c>
      <c r="G922">
        <v>951</v>
      </c>
      <c r="H922" t="s">
        <v>39</v>
      </c>
      <c r="I922" t="s">
        <v>60</v>
      </c>
      <c r="J922" t="s">
        <v>21</v>
      </c>
      <c r="K922">
        <v>0</v>
      </c>
    </row>
    <row r="923" spans="1:11">
      <c r="A923" t="s">
        <v>31</v>
      </c>
      <c r="B923" t="s">
        <v>29</v>
      </c>
      <c r="C923" t="s">
        <v>58</v>
      </c>
      <c r="D923" t="s">
        <v>82</v>
      </c>
      <c r="E923">
        <v>96</v>
      </c>
      <c r="F923" t="s">
        <v>15</v>
      </c>
      <c r="G923">
        <v>951</v>
      </c>
      <c r="H923" t="s">
        <v>39</v>
      </c>
      <c r="I923" t="s">
        <v>60</v>
      </c>
      <c r="J923" t="s">
        <v>21</v>
      </c>
      <c r="K923">
        <v>0</v>
      </c>
    </row>
    <row r="924" spans="1:11">
      <c r="A924" t="s">
        <v>31</v>
      </c>
      <c r="B924" t="s">
        <v>29</v>
      </c>
      <c r="C924" t="s">
        <v>83</v>
      </c>
      <c r="D924" t="s">
        <v>52</v>
      </c>
      <c r="E924">
        <v>105</v>
      </c>
      <c r="F924" t="s">
        <v>15</v>
      </c>
      <c r="G924">
        <v>951</v>
      </c>
      <c r="H924" t="s">
        <v>39</v>
      </c>
      <c r="I924" t="s">
        <v>85</v>
      </c>
      <c r="J924" t="s">
        <v>21</v>
      </c>
      <c r="K924">
        <v>0</v>
      </c>
    </row>
    <row r="925" spans="1:11">
      <c r="A925" t="s">
        <v>31</v>
      </c>
      <c r="B925" t="s">
        <v>29</v>
      </c>
      <c r="C925" t="s">
        <v>83</v>
      </c>
      <c r="D925" t="s">
        <v>186</v>
      </c>
      <c r="F925" t="s">
        <v>15</v>
      </c>
      <c r="G925">
        <v>951</v>
      </c>
      <c r="H925" t="s">
        <v>39</v>
      </c>
      <c r="I925" t="s">
        <v>85</v>
      </c>
      <c r="J925" t="s">
        <v>21</v>
      </c>
      <c r="K925">
        <v>0</v>
      </c>
    </row>
    <row r="926" spans="1:11">
      <c r="A926" t="s">
        <v>31</v>
      </c>
      <c r="B926" t="s">
        <v>29</v>
      </c>
      <c r="C926" t="s">
        <v>83</v>
      </c>
      <c r="D926" t="s">
        <v>84</v>
      </c>
      <c r="E926">
        <v>105</v>
      </c>
      <c r="F926" t="s">
        <v>15</v>
      </c>
      <c r="G926">
        <v>951</v>
      </c>
      <c r="H926" t="s">
        <v>39</v>
      </c>
      <c r="I926" t="s">
        <v>85</v>
      </c>
      <c r="J926" t="s">
        <v>21</v>
      </c>
      <c r="K926">
        <v>0</v>
      </c>
    </row>
    <row r="927" spans="1:11">
      <c r="A927" t="s">
        <v>31</v>
      </c>
      <c r="B927" t="s">
        <v>29</v>
      </c>
      <c r="C927" t="s">
        <v>83</v>
      </c>
      <c r="D927" t="s">
        <v>128</v>
      </c>
      <c r="E927">
        <v>201</v>
      </c>
      <c r="F927" t="s">
        <v>15</v>
      </c>
      <c r="G927">
        <v>951</v>
      </c>
      <c r="H927" t="s">
        <v>39</v>
      </c>
      <c r="I927" t="s">
        <v>85</v>
      </c>
      <c r="J927" t="s">
        <v>21</v>
      </c>
      <c r="K927">
        <v>0</v>
      </c>
    </row>
    <row r="928" spans="1:11">
      <c r="A928" t="s">
        <v>31</v>
      </c>
      <c r="B928" t="s">
        <v>29</v>
      </c>
      <c r="C928" t="s">
        <v>83</v>
      </c>
      <c r="D928" t="s">
        <v>129</v>
      </c>
      <c r="E928">
        <v>198</v>
      </c>
      <c r="F928" t="s">
        <v>15</v>
      </c>
      <c r="G928">
        <v>951</v>
      </c>
      <c r="H928" t="s">
        <v>39</v>
      </c>
      <c r="I928" t="s">
        <v>85</v>
      </c>
      <c r="J928" t="s">
        <v>21</v>
      </c>
      <c r="K928">
        <v>0</v>
      </c>
    </row>
    <row r="929" spans="1:11">
      <c r="A929" t="s">
        <v>31</v>
      </c>
      <c r="B929" t="s">
        <v>29</v>
      </c>
      <c r="C929" t="s">
        <v>83</v>
      </c>
      <c r="D929" t="s">
        <v>130</v>
      </c>
      <c r="E929">
        <v>60</v>
      </c>
      <c r="F929" t="s">
        <v>15</v>
      </c>
      <c r="G929">
        <v>951</v>
      </c>
      <c r="H929" t="s">
        <v>39</v>
      </c>
      <c r="I929" t="s">
        <v>85</v>
      </c>
      <c r="J929" t="s">
        <v>21</v>
      </c>
      <c r="K929">
        <v>0</v>
      </c>
    </row>
    <row r="930" spans="1:11">
      <c r="A930" t="s">
        <v>31</v>
      </c>
      <c r="B930" t="s">
        <v>29</v>
      </c>
      <c r="C930" t="s">
        <v>83</v>
      </c>
      <c r="D930" t="s">
        <v>131</v>
      </c>
      <c r="E930">
        <v>30</v>
      </c>
      <c r="F930" t="s">
        <v>15</v>
      </c>
      <c r="G930">
        <v>951</v>
      </c>
      <c r="H930" t="s">
        <v>39</v>
      </c>
      <c r="I930" t="s">
        <v>85</v>
      </c>
      <c r="J930" t="s">
        <v>21</v>
      </c>
      <c r="K930">
        <v>0</v>
      </c>
    </row>
    <row r="931" spans="1:11">
      <c r="A931" t="s">
        <v>31</v>
      </c>
      <c r="B931" t="s">
        <v>29</v>
      </c>
      <c r="C931" t="s">
        <v>83</v>
      </c>
      <c r="D931" t="s">
        <v>132</v>
      </c>
      <c r="E931">
        <v>99</v>
      </c>
      <c r="F931" t="s">
        <v>15</v>
      </c>
      <c r="G931">
        <v>951</v>
      </c>
      <c r="H931" t="s">
        <v>39</v>
      </c>
      <c r="I931" t="s">
        <v>85</v>
      </c>
      <c r="J931" t="s">
        <v>21</v>
      </c>
      <c r="K931">
        <v>0</v>
      </c>
    </row>
    <row r="932" spans="1:11">
      <c r="A932" t="s">
        <v>31</v>
      </c>
      <c r="B932" t="s">
        <v>29</v>
      </c>
      <c r="C932" t="s">
        <v>83</v>
      </c>
      <c r="D932" t="s">
        <v>133</v>
      </c>
      <c r="E932">
        <v>33</v>
      </c>
      <c r="F932" t="s">
        <v>15</v>
      </c>
      <c r="G932">
        <v>951</v>
      </c>
      <c r="H932" t="s">
        <v>39</v>
      </c>
      <c r="I932" t="s">
        <v>85</v>
      </c>
      <c r="J932" t="s">
        <v>21</v>
      </c>
      <c r="K932">
        <v>0</v>
      </c>
    </row>
    <row r="933" spans="1:11">
      <c r="A933" t="s">
        <v>31</v>
      </c>
      <c r="B933" t="s">
        <v>29</v>
      </c>
      <c r="C933" t="s">
        <v>83</v>
      </c>
      <c r="D933" t="s">
        <v>134</v>
      </c>
      <c r="E933">
        <v>9</v>
      </c>
      <c r="F933" t="s">
        <v>15</v>
      </c>
      <c r="G933">
        <v>951</v>
      </c>
      <c r="H933" t="s">
        <v>39</v>
      </c>
      <c r="I933" t="s">
        <v>85</v>
      </c>
      <c r="J933" t="s">
        <v>21</v>
      </c>
      <c r="K933">
        <v>0</v>
      </c>
    </row>
    <row r="934" spans="1:11">
      <c r="A934" t="s">
        <v>31</v>
      </c>
      <c r="B934" t="s">
        <v>29</v>
      </c>
      <c r="C934" t="s">
        <v>61</v>
      </c>
      <c r="D934" t="s">
        <v>52</v>
      </c>
      <c r="E934">
        <v>6</v>
      </c>
      <c r="F934" t="s">
        <v>15</v>
      </c>
      <c r="G934">
        <v>951</v>
      </c>
      <c r="H934" t="s">
        <v>39</v>
      </c>
      <c r="I934" t="s">
        <v>62</v>
      </c>
      <c r="J934" t="s">
        <v>21</v>
      </c>
      <c r="K934">
        <v>1</v>
      </c>
    </row>
    <row r="935" spans="1:11">
      <c r="A935" t="s">
        <v>31</v>
      </c>
      <c r="B935" t="s">
        <v>29</v>
      </c>
      <c r="C935" t="s">
        <v>63</v>
      </c>
      <c r="D935" t="s">
        <v>52</v>
      </c>
      <c r="E935">
        <v>195</v>
      </c>
      <c r="F935" t="s">
        <v>15</v>
      </c>
      <c r="G935">
        <v>951</v>
      </c>
      <c r="H935" t="s">
        <v>39</v>
      </c>
      <c r="I935" t="s">
        <v>64</v>
      </c>
      <c r="J935" t="s">
        <v>21</v>
      </c>
      <c r="K935">
        <v>1</v>
      </c>
    </row>
    <row r="936" spans="1:11">
      <c r="A936" t="s">
        <v>31</v>
      </c>
      <c r="B936" t="s">
        <v>29</v>
      </c>
      <c r="C936" t="s">
        <v>65</v>
      </c>
      <c r="D936" t="s">
        <v>52</v>
      </c>
      <c r="E936">
        <v>33</v>
      </c>
      <c r="F936" t="s">
        <v>15</v>
      </c>
      <c r="G936">
        <v>951</v>
      </c>
      <c r="H936" t="s">
        <v>39</v>
      </c>
      <c r="I936" t="s">
        <v>66</v>
      </c>
      <c r="J936" t="s">
        <v>21</v>
      </c>
      <c r="K936">
        <v>1</v>
      </c>
    </row>
    <row r="937" spans="1:11">
      <c r="A937" t="s">
        <v>31</v>
      </c>
      <c r="B937" t="s">
        <v>29</v>
      </c>
      <c r="C937" t="s">
        <v>135</v>
      </c>
      <c r="D937" t="s">
        <v>52</v>
      </c>
      <c r="E937">
        <v>87</v>
      </c>
      <c r="F937" t="s">
        <v>15</v>
      </c>
      <c r="G937">
        <v>951</v>
      </c>
      <c r="H937" t="s">
        <v>39</v>
      </c>
      <c r="I937" t="s">
        <v>136</v>
      </c>
      <c r="J937" t="s">
        <v>21</v>
      </c>
      <c r="K937">
        <v>1</v>
      </c>
    </row>
    <row r="938" spans="1:11">
      <c r="A938" t="s">
        <v>31</v>
      </c>
      <c r="B938" t="s">
        <v>29</v>
      </c>
      <c r="C938" t="s">
        <v>137</v>
      </c>
      <c r="D938" t="s">
        <v>52</v>
      </c>
      <c r="E938">
        <v>117</v>
      </c>
      <c r="F938" t="s">
        <v>15</v>
      </c>
      <c r="G938">
        <v>951</v>
      </c>
      <c r="H938" t="s">
        <v>39</v>
      </c>
      <c r="I938" t="s">
        <v>138</v>
      </c>
      <c r="J938" t="s">
        <v>21</v>
      </c>
      <c r="K938">
        <v>1</v>
      </c>
    </row>
    <row r="939" spans="1:11">
      <c r="A939" t="s">
        <v>31</v>
      </c>
      <c r="B939" t="s">
        <v>29</v>
      </c>
      <c r="C939" t="s">
        <v>139</v>
      </c>
      <c r="D939" t="s">
        <v>140</v>
      </c>
      <c r="F939" t="s">
        <v>15</v>
      </c>
      <c r="G939">
        <v>951</v>
      </c>
      <c r="H939" t="s">
        <v>39</v>
      </c>
      <c r="I939" t="s">
        <v>141</v>
      </c>
      <c r="J939" t="s">
        <v>21</v>
      </c>
      <c r="K939">
        <v>0</v>
      </c>
    </row>
    <row r="940" spans="1:11">
      <c r="A940" t="s">
        <v>31</v>
      </c>
      <c r="B940" t="s">
        <v>29</v>
      </c>
      <c r="C940" t="s">
        <v>139</v>
      </c>
      <c r="D940" t="s">
        <v>142</v>
      </c>
      <c r="F940" t="s">
        <v>15</v>
      </c>
      <c r="G940">
        <v>951</v>
      </c>
      <c r="H940" t="s">
        <v>39</v>
      </c>
      <c r="I940" t="s">
        <v>141</v>
      </c>
      <c r="J940" t="s">
        <v>21</v>
      </c>
      <c r="K940">
        <v>0</v>
      </c>
    </row>
    <row r="941" spans="1:11">
      <c r="A941" t="s">
        <v>31</v>
      </c>
      <c r="B941" t="s">
        <v>29</v>
      </c>
      <c r="C941" t="s">
        <v>139</v>
      </c>
      <c r="D941" t="s">
        <v>143</v>
      </c>
      <c r="F941" t="s">
        <v>15</v>
      </c>
      <c r="G941">
        <v>951</v>
      </c>
      <c r="H941" t="s">
        <v>39</v>
      </c>
      <c r="I941" t="s">
        <v>141</v>
      </c>
      <c r="J941" t="s">
        <v>21</v>
      </c>
      <c r="K941">
        <v>0</v>
      </c>
    </row>
    <row r="942" spans="1:11">
      <c r="A942" t="s">
        <v>31</v>
      </c>
      <c r="B942" t="s">
        <v>29</v>
      </c>
      <c r="C942" t="s">
        <v>139</v>
      </c>
      <c r="D942" t="s">
        <v>144</v>
      </c>
      <c r="E942">
        <v>9</v>
      </c>
      <c r="F942" t="s">
        <v>15</v>
      </c>
      <c r="G942">
        <v>951</v>
      </c>
      <c r="H942" t="s">
        <v>39</v>
      </c>
      <c r="I942" t="s">
        <v>141</v>
      </c>
      <c r="J942" t="s">
        <v>21</v>
      </c>
      <c r="K942">
        <v>0</v>
      </c>
    </row>
    <row r="943" spans="1:11">
      <c r="A943" t="s">
        <v>31</v>
      </c>
      <c r="B943" t="s">
        <v>29</v>
      </c>
      <c r="C943" t="s">
        <v>139</v>
      </c>
      <c r="D943" t="s">
        <v>145</v>
      </c>
      <c r="F943" t="s">
        <v>15</v>
      </c>
      <c r="G943">
        <v>951</v>
      </c>
      <c r="H943" t="s">
        <v>39</v>
      </c>
      <c r="I943" t="s">
        <v>141</v>
      </c>
      <c r="J943" t="s">
        <v>21</v>
      </c>
      <c r="K943">
        <v>0</v>
      </c>
    </row>
    <row r="944" spans="1:11">
      <c r="A944" t="s">
        <v>31</v>
      </c>
      <c r="B944" t="s">
        <v>29</v>
      </c>
      <c r="C944" t="s">
        <v>139</v>
      </c>
      <c r="D944" t="s">
        <v>147</v>
      </c>
      <c r="E944">
        <v>9</v>
      </c>
      <c r="F944" t="s">
        <v>15</v>
      </c>
      <c r="G944">
        <v>951</v>
      </c>
      <c r="H944" t="s">
        <v>39</v>
      </c>
      <c r="I944" t="s">
        <v>141</v>
      </c>
      <c r="J944" t="s">
        <v>21</v>
      </c>
      <c r="K944">
        <v>0</v>
      </c>
    </row>
    <row r="945" spans="1:11">
      <c r="A945" t="s">
        <v>31</v>
      </c>
      <c r="B945" t="s">
        <v>29</v>
      </c>
      <c r="C945" t="s">
        <v>139</v>
      </c>
      <c r="D945" t="s">
        <v>149</v>
      </c>
      <c r="E945">
        <v>9</v>
      </c>
      <c r="F945" t="s">
        <v>15</v>
      </c>
      <c r="G945">
        <v>951</v>
      </c>
      <c r="H945" t="s">
        <v>39</v>
      </c>
      <c r="I945" t="s">
        <v>141</v>
      </c>
      <c r="J945" t="s">
        <v>21</v>
      </c>
      <c r="K945">
        <v>0</v>
      </c>
    </row>
    <row r="946" spans="1:11">
      <c r="A946" t="s">
        <v>31</v>
      </c>
      <c r="B946" t="s">
        <v>29</v>
      </c>
      <c r="C946" t="s">
        <v>139</v>
      </c>
      <c r="D946" t="s">
        <v>150</v>
      </c>
      <c r="F946" t="s">
        <v>15</v>
      </c>
      <c r="G946">
        <v>951</v>
      </c>
      <c r="H946" t="s">
        <v>39</v>
      </c>
      <c r="I946" t="s">
        <v>141</v>
      </c>
      <c r="J946" t="s">
        <v>21</v>
      </c>
      <c r="K946">
        <v>0</v>
      </c>
    </row>
    <row r="947" spans="1:11">
      <c r="A947" t="s">
        <v>31</v>
      </c>
      <c r="B947" t="s">
        <v>29</v>
      </c>
      <c r="C947" t="s">
        <v>139</v>
      </c>
      <c r="D947" t="s">
        <v>152</v>
      </c>
      <c r="E947">
        <v>60</v>
      </c>
      <c r="F947" t="s">
        <v>15</v>
      </c>
      <c r="G947">
        <v>951</v>
      </c>
      <c r="H947" t="s">
        <v>39</v>
      </c>
      <c r="I947" t="s">
        <v>141</v>
      </c>
      <c r="J947" t="s">
        <v>21</v>
      </c>
      <c r="K947">
        <v>0</v>
      </c>
    </row>
    <row r="948" spans="1:11">
      <c r="A948" t="s">
        <v>31</v>
      </c>
      <c r="B948" t="s">
        <v>29</v>
      </c>
      <c r="C948" t="s">
        <v>139</v>
      </c>
      <c r="D948" t="s">
        <v>153</v>
      </c>
      <c r="F948" t="s">
        <v>15</v>
      </c>
      <c r="G948">
        <v>951</v>
      </c>
      <c r="H948" t="s">
        <v>39</v>
      </c>
      <c r="I948" t="s">
        <v>141</v>
      </c>
      <c r="J948" t="s">
        <v>21</v>
      </c>
      <c r="K948">
        <v>0</v>
      </c>
    </row>
    <row r="949" spans="1:11">
      <c r="A949" t="s">
        <v>31</v>
      </c>
      <c r="B949" t="s">
        <v>29</v>
      </c>
      <c r="C949" t="s">
        <v>67</v>
      </c>
      <c r="D949" t="s">
        <v>52</v>
      </c>
      <c r="E949">
        <v>21</v>
      </c>
      <c r="F949" t="s">
        <v>15</v>
      </c>
      <c r="G949">
        <v>951</v>
      </c>
      <c r="H949" t="s">
        <v>39</v>
      </c>
      <c r="I949" t="s">
        <v>68</v>
      </c>
      <c r="J949" t="s">
        <v>21</v>
      </c>
      <c r="K949">
        <v>1</v>
      </c>
    </row>
    <row r="950" spans="1:11">
      <c r="A950" t="s">
        <v>31</v>
      </c>
      <c r="B950" t="s">
        <v>29</v>
      </c>
      <c r="C950" t="s">
        <v>69</v>
      </c>
      <c r="D950" t="s">
        <v>52</v>
      </c>
      <c r="F950" t="s">
        <v>15</v>
      </c>
      <c r="G950">
        <v>951</v>
      </c>
      <c r="H950" t="s">
        <v>39</v>
      </c>
      <c r="I950" t="s">
        <v>70</v>
      </c>
      <c r="J950" t="s">
        <v>21</v>
      </c>
      <c r="K950">
        <v>1</v>
      </c>
    </row>
    <row r="951" spans="1:11">
      <c r="A951" t="s">
        <v>31</v>
      </c>
      <c r="B951" t="s">
        <v>29</v>
      </c>
      <c r="C951" t="s">
        <v>187</v>
      </c>
      <c r="D951" t="s">
        <v>52</v>
      </c>
      <c r="E951">
        <v>27</v>
      </c>
      <c r="F951" t="s">
        <v>15</v>
      </c>
      <c r="G951">
        <v>951</v>
      </c>
      <c r="H951" t="s">
        <v>39</v>
      </c>
      <c r="I951" t="s">
        <v>188</v>
      </c>
      <c r="J951" t="s">
        <v>21</v>
      </c>
      <c r="K951">
        <v>1</v>
      </c>
    </row>
    <row r="952" spans="1:11">
      <c r="A952" t="s">
        <v>31</v>
      </c>
      <c r="B952" t="s">
        <v>29</v>
      </c>
      <c r="C952" t="s">
        <v>189</v>
      </c>
      <c r="D952" t="s">
        <v>52</v>
      </c>
      <c r="E952">
        <v>27</v>
      </c>
      <c r="F952" t="s">
        <v>15</v>
      </c>
      <c r="G952">
        <v>951</v>
      </c>
      <c r="H952" t="s">
        <v>39</v>
      </c>
      <c r="I952" t="s">
        <v>190</v>
      </c>
      <c r="J952" t="s">
        <v>21</v>
      </c>
      <c r="K952">
        <v>1</v>
      </c>
    </row>
    <row r="953" spans="1:11">
      <c r="A953" t="s">
        <v>31</v>
      </c>
      <c r="B953" t="s">
        <v>29</v>
      </c>
      <c r="C953" t="s">
        <v>154</v>
      </c>
      <c r="D953" t="s">
        <v>52</v>
      </c>
      <c r="F953" t="s">
        <v>15</v>
      </c>
      <c r="G953">
        <v>951</v>
      </c>
      <c r="H953" t="s">
        <v>39</v>
      </c>
      <c r="I953" t="s">
        <v>155</v>
      </c>
      <c r="J953" t="s">
        <v>21</v>
      </c>
      <c r="K953">
        <v>1</v>
      </c>
    </row>
    <row r="954" spans="1:11">
      <c r="A954" t="s">
        <v>31</v>
      </c>
      <c r="B954" t="s">
        <v>29</v>
      </c>
      <c r="C954" t="s">
        <v>71</v>
      </c>
      <c r="D954" t="s">
        <v>52</v>
      </c>
      <c r="E954">
        <v>27</v>
      </c>
      <c r="F954" t="s">
        <v>15</v>
      </c>
      <c r="G954">
        <v>951</v>
      </c>
      <c r="H954" t="s">
        <v>39</v>
      </c>
      <c r="I954" t="s">
        <v>72</v>
      </c>
      <c r="J954" t="s">
        <v>21</v>
      </c>
      <c r="K954">
        <v>1</v>
      </c>
    </row>
    <row r="955" spans="1:11">
      <c r="A955" t="s">
        <v>31</v>
      </c>
      <c r="B955" t="s">
        <v>29</v>
      </c>
      <c r="C955" t="s">
        <v>156</v>
      </c>
      <c r="D955" t="s">
        <v>52</v>
      </c>
      <c r="F955" t="s">
        <v>15</v>
      </c>
      <c r="G955">
        <v>951</v>
      </c>
      <c r="H955" t="s">
        <v>39</v>
      </c>
      <c r="I955" t="s">
        <v>157</v>
      </c>
      <c r="J955" t="s">
        <v>21</v>
      </c>
      <c r="K955">
        <v>1</v>
      </c>
    </row>
    <row r="956" spans="1:11">
      <c r="A956" t="s">
        <v>31</v>
      </c>
      <c r="B956" t="s">
        <v>29</v>
      </c>
      <c r="C956" t="s">
        <v>158</v>
      </c>
      <c r="D956" t="s">
        <v>52</v>
      </c>
      <c r="E956">
        <v>33</v>
      </c>
      <c r="F956" t="s">
        <v>15</v>
      </c>
      <c r="G956">
        <v>951</v>
      </c>
      <c r="H956" t="s">
        <v>39</v>
      </c>
      <c r="I956" t="s">
        <v>159</v>
      </c>
      <c r="J956" t="s">
        <v>21</v>
      </c>
      <c r="K956">
        <v>1</v>
      </c>
    </row>
    <row r="957" spans="1:11">
      <c r="A957" t="s">
        <v>31</v>
      </c>
      <c r="B957" t="s">
        <v>29</v>
      </c>
      <c r="C957" t="s">
        <v>160</v>
      </c>
      <c r="D957" t="s">
        <v>52</v>
      </c>
      <c r="E957">
        <v>15</v>
      </c>
      <c r="F957" t="s">
        <v>15</v>
      </c>
      <c r="G957">
        <v>951</v>
      </c>
      <c r="H957" t="s">
        <v>39</v>
      </c>
      <c r="I957" t="s">
        <v>161</v>
      </c>
      <c r="J957" t="s">
        <v>21</v>
      </c>
      <c r="K957">
        <v>1</v>
      </c>
    </row>
    <row r="958" spans="1:11">
      <c r="A958" t="s">
        <v>31</v>
      </c>
      <c r="B958" t="s">
        <v>29</v>
      </c>
      <c r="C958" t="s">
        <v>162</v>
      </c>
      <c r="D958" t="s">
        <v>52</v>
      </c>
      <c r="E958">
        <v>9</v>
      </c>
      <c r="F958" t="s">
        <v>15</v>
      </c>
      <c r="G958">
        <v>951</v>
      </c>
      <c r="H958" t="s">
        <v>39</v>
      </c>
      <c r="I958" t="s">
        <v>163</v>
      </c>
      <c r="J958" t="s">
        <v>21</v>
      </c>
      <c r="K958">
        <v>1</v>
      </c>
    </row>
    <row r="959" spans="1:11">
      <c r="A959" t="s">
        <v>31</v>
      </c>
      <c r="B959" t="s">
        <v>29</v>
      </c>
      <c r="C959" t="s">
        <v>164</v>
      </c>
      <c r="D959" t="s">
        <v>52</v>
      </c>
      <c r="E959">
        <v>36</v>
      </c>
      <c r="F959" t="s">
        <v>15</v>
      </c>
      <c r="G959">
        <v>951</v>
      </c>
      <c r="H959" t="s">
        <v>39</v>
      </c>
      <c r="I959" t="s">
        <v>165</v>
      </c>
      <c r="J959" t="s">
        <v>21</v>
      </c>
      <c r="K959">
        <v>1</v>
      </c>
    </row>
    <row r="960" spans="1:11">
      <c r="A960" t="s">
        <v>31</v>
      </c>
      <c r="B960" t="s">
        <v>29</v>
      </c>
      <c r="C960" t="s">
        <v>166</v>
      </c>
      <c r="D960" t="s">
        <v>52</v>
      </c>
      <c r="E960">
        <v>42</v>
      </c>
      <c r="F960" t="s">
        <v>15</v>
      </c>
      <c r="G960">
        <v>951</v>
      </c>
      <c r="H960" t="s">
        <v>39</v>
      </c>
      <c r="I960" t="s">
        <v>167</v>
      </c>
      <c r="J960" t="s">
        <v>21</v>
      </c>
      <c r="K960">
        <v>1</v>
      </c>
    </row>
    <row r="961" spans="1:11">
      <c r="A961" t="s">
        <v>31</v>
      </c>
      <c r="B961" t="s">
        <v>29</v>
      </c>
      <c r="C961" t="s">
        <v>168</v>
      </c>
      <c r="D961" t="s">
        <v>52</v>
      </c>
      <c r="E961">
        <v>108</v>
      </c>
      <c r="F961" t="s">
        <v>15</v>
      </c>
      <c r="G961">
        <v>951</v>
      </c>
      <c r="H961" t="s">
        <v>39</v>
      </c>
      <c r="I961" t="s">
        <v>169</v>
      </c>
      <c r="J961" t="s">
        <v>21</v>
      </c>
      <c r="K961">
        <v>1</v>
      </c>
    </row>
    <row r="962" spans="1:11">
      <c r="A962" t="s">
        <v>31</v>
      </c>
      <c r="B962" t="s">
        <v>29</v>
      </c>
      <c r="C962" t="s">
        <v>170</v>
      </c>
      <c r="D962" t="s">
        <v>52</v>
      </c>
      <c r="E962">
        <v>96</v>
      </c>
      <c r="F962" t="s">
        <v>15</v>
      </c>
      <c r="G962">
        <v>951</v>
      </c>
      <c r="H962" t="s">
        <v>39</v>
      </c>
      <c r="I962" t="s">
        <v>171</v>
      </c>
      <c r="J962" t="s">
        <v>21</v>
      </c>
      <c r="K962">
        <v>1</v>
      </c>
    </row>
    <row r="963" spans="1:11">
      <c r="A963" t="s">
        <v>31</v>
      </c>
      <c r="B963" t="s">
        <v>29</v>
      </c>
      <c r="C963" t="s">
        <v>172</v>
      </c>
      <c r="D963" t="s">
        <v>52</v>
      </c>
      <c r="E963">
        <v>306</v>
      </c>
      <c r="F963" t="s">
        <v>15</v>
      </c>
      <c r="G963">
        <v>951</v>
      </c>
      <c r="H963" t="s">
        <v>39</v>
      </c>
      <c r="I963" t="s">
        <v>173</v>
      </c>
      <c r="J963" t="s">
        <v>21</v>
      </c>
      <c r="K963">
        <v>1</v>
      </c>
    </row>
    <row r="964" spans="1:11">
      <c r="A964" t="s">
        <v>31</v>
      </c>
      <c r="B964" t="s">
        <v>29</v>
      </c>
      <c r="C964" t="s">
        <v>174</v>
      </c>
      <c r="D964" t="s">
        <v>52</v>
      </c>
      <c r="E964">
        <v>408</v>
      </c>
      <c r="F964" t="s">
        <v>15</v>
      </c>
      <c r="G964">
        <v>951</v>
      </c>
      <c r="H964" t="s">
        <v>39</v>
      </c>
      <c r="I964" t="s">
        <v>175</v>
      </c>
      <c r="J964" t="s">
        <v>21</v>
      </c>
      <c r="K964">
        <v>1</v>
      </c>
    </row>
    <row r="965" spans="1:11">
      <c r="A965" t="s">
        <v>31</v>
      </c>
      <c r="B965" t="s">
        <v>29</v>
      </c>
      <c r="C965" t="s">
        <v>176</v>
      </c>
      <c r="D965" t="s">
        <v>52</v>
      </c>
      <c r="E965">
        <v>36</v>
      </c>
      <c r="F965" t="s">
        <v>15</v>
      </c>
      <c r="G965">
        <v>951</v>
      </c>
      <c r="H965" t="s">
        <v>39</v>
      </c>
      <c r="I965" t="s">
        <v>177</v>
      </c>
      <c r="J965" t="s">
        <v>21</v>
      </c>
      <c r="K965">
        <v>1</v>
      </c>
    </row>
    <row r="966" spans="1:11">
      <c r="A966" t="s">
        <v>31</v>
      </c>
      <c r="B966" t="s">
        <v>29</v>
      </c>
      <c r="C966" t="s">
        <v>178</v>
      </c>
      <c r="D966" t="s">
        <v>52</v>
      </c>
      <c r="E966">
        <v>87</v>
      </c>
      <c r="F966" t="s">
        <v>15</v>
      </c>
      <c r="G966">
        <v>951</v>
      </c>
      <c r="H966" t="s">
        <v>39</v>
      </c>
      <c r="I966" t="s">
        <v>179</v>
      </c>
      <c r="J966" t="s">
        <v>21</v>
      </c>
      <c r="K966">
        <v>1</v>
      </c>
    </row>
    <row r="967" spans="1:11">
      <c r="A967" t="s">
        <v>31</v>
      </c>
      <c r="B967" t="s">
        <v>29</v>
      </c>
      <c r="C967" t="s">
        <v>180</v>
      </c>
      <c r="D967" t="s">
        <v>52</v>
      </c>
      <c r="E967">
        <v>309</v>
      </c>
      <c r="F967" t="s">
        <v>15</v>
      </c>
      <c r="G967">
        <v>951</v>
      </c>
      <c r="H967" t="s">
        <v>39</v>
      </c>
      <c r="I967" t="s">
        <v>181</v>
      </c>
      <c r="J967" t="s">
        <v>21</v>
      </c>
      <c r="K967">
        <v>1</v>
      </c>
    </row>
    <row r="968" spans="1:11">
      <c r="A968" t="s">
        <v>31</v>
      </c>
      <c r="B968" t="s">
        <v>29</v>
      </c>
      <c r="C968" t="s">
        <v>73</v>
      </c>
      <c r="D968" t="s">
        <v>52</v>
      </c>
      <c r="E968">
        <v>48</v>
      </c>
      <c r="F968" t="s">
        <v>15</v>
      </c>
      <c r="G968">
        <v>951</v>
      </c>
      <c r="H968" t="s">
        <v>39</v>
      </c>
      <c r="I968" t="s">
        <v>74</v>
      </c>
      <c r="J968" t="s">
        <v>21</v>
      </c>
      <c r="K968">
        <v>1</v>
      </c>
    </row>
    <row r="969" spans="1:11">
      <c r="A969" t="s">
        <v>31</v>
      </c>
      <c r="B969" t="s">
        <v>29</v>
      </c>
      <c r="C969" t="s">
        <v>75</v>
      </c>
      <c r="D969" t="s">
        <v>52</v>
      </c>
      <c r="E969">
        <v>27</v>
      </c>
      <c r="F969" t="s">
        <v>15</v>
      </c>
      <c r="G969">
        <v>951</v>
      </c>
      <c r="H969" t="s">
        <v>39</v>
      </c>
      <c r="I969" t="s">
        <v>76</v>
      </c>
      <c r="J969" t="s">
        <v>21</v>
      </c>
      <c r="K969">
        <v>1</v>
      </c>
    </row>
    <row r="970" spans="1:11">
      <c r="A970" t="s">
        <v>31</v>
      </c>
      <c r="B970" t="s">
        <v>30</v>
      </c>
      <c r="C970" t="s">
        <v>37</v>
      </c>
      <c r="D970" t="s">
        <v>38</v>
      </c>
      <c r="F970" t="s">
        <v>15</v>
      </c>
      <c r="G970">
        <v>231</v>
      </c>
      <c r="H970" t="s">
        <v>39</v>
      </c>
      <c r="I970" t="s">
        <v>40</v>
      </c>
      <c r="J970" t="s">
        <v>18</v>
      </c>
      <c r="K970">
        <v>0</v>
      </c>
    </row>
    <row r="971" spans="1:11">
      <c r="A971" t="s">
        <v>31</v>
      </c>
      <c r="B971" t="s">
        <v>30</v>
      </c>
      <c r="C971" t="s">
        <v>37</v>
      </c>
      <c r="D971" t="s">
        <v>42</v>
      </c>
      <c r="F971" t="s">
        <v>15</v>
      </c>
      <c r="G971">
        <v>231</v>
      </c>
      <c r="H971" t="s">
        <v>39</v>
      </c>
      <c r="I971" t="s">
        <v>40</v>
      </c>
      <c r="J971" t="s">
        <v>18</v>
      </c>
      <c r="K971">
        <v>0</v>
      </c>
    </row>
    <row r="972" spans="1:11">
      <c r="A972" t="s">
        <v>31</v>
      </c>
      <c r="B972" t="s">
        <v>30</v>
      </c>
      <c r="C972" t="s">
        <v>37</v>
      </c>
      <c r="D972" t="s">
        <v>77</v>
      </c>
      <c r="F972" t="s">
        <v>15</v>
      </c>
      <c r="G972">
        <v>231</v>
      </c>
      <c r="H972" t="s">
        <v>39</v>
      </c>
      <c r="I972" t="s">
        <v>40</v>
      </c>
      <c r="J972" t="s">
        <v>18</v>
      </c>
      <c r="K972">
        <v>0</v>
      </c>
    </row>
    <row r="973" spans="1:11">
      <c r="A973" t="s">
        <v>31</v>
      </c>
      <c r="B973" t="s">
        <v>30</v>
      </c>
      <c r="C973" t="s">
        <v>37</v>
      </c>
      <c r="D973" t="s">
        <v>43</v>
      </c>
      <c r="F973" t="s">
        <v>15</v>
      </c>
      <c r="G973">
        <v>231</v>
      </c>
      <c r="H973" t="s">
        <v>39</v>
      </c>
      <c r="I973" t="s">
        <v>40</v>
      </c>
      <c r="J973" t="s">
        <v>18</v>
      </c>
      <c r="K973">
        <v>0</v>
      </c>
    </row>
    <row r="974" spans="1:11">
      <c r="A974" t="s">
        <v>31</v>
      </c>
      <c r="B974" t="s">
        <v>30</v>
      </c>
      <c r="C974" t="s">
        <v>37</v>
      </c>
      <c r="D974" t="s">
        <v>89</v>
      </c>
      <c r="F974" t="s">
        <v>15</v>
      </c>
      <c r="G974">
        <v>231</v>
      </c>
      <c r="H974" t="s">
        <v>39</v>
      </c>
      <c r="I974" t="s">
        <v>40</v>
      </c>
      <c r="J974" t="s">
        <v>18</v>
      </c>
      <c r="K974">
        <v>0</v>
      </c>
    </row>
    <row r="975" spans="1:11">
      <c r="A975" t="s">
        <v>31</v>
      </c>
      <c r="B975" t="s">
        <v>30</v>
      </c>
      <c r="C975" t="s">
        <v>37</v>
      </c>
      <c r="D975" t="s">
        <v>44</v>
      </c>
      <c r="F975" t="s">
        <v>15</v>
      </c>
      <c r="G975">
        <v>231</v>
      </c>
      <c r="H975" t="s">
        <v>39</v>
      </c>
      <c r="I975" t="s">
        <v>40</v>
      </c>
      <c r="J975" t="s">
        <v>18</v>
      </c>
      <c r="K975">
        <v>0</v>
      </c>
    </row>
    <row r="976" spans="1:11">
      <c r="A976" t="s">
        <v>31</v>
      </c>
      <c r="B976" t="s">
        <v>30</v>
      </c>
      <c r="C976" t="s">
        <v>37</v>
      </c>
      <c r="D976" t="s">
        <v>92</v>
      </c>
      <c r="F976" t="s">
        <v>15</v>
      </c>
      <c r="G976">
        <v>231</v>
      </c>
      <c r="H976" t="s">
        <v>39</v>
      </c>
      <c r="I976" t="s">
        <v>40</v>
      </c>
      <c r="J976" t="s">
        <v>18</v>
      </c>
      <c r="K976">
        <v>0</v>
      </c>
    </row>
    <row r="977" spans="1:11">
      <c r="A977" t="s">
        <v>31</v>
      </c>
      <c r="B977" t="s">
        <v>30</v>
      </c>
      <c r="C977" t="s">
        <v>37</v>
      </c>
      <c r="D977" t="s">
        <v>78</v>
      </c>
      <c r="F977" t="s">
        <v>15</v>
      </c>
      <c r="G977">
        <v>231</v>
      </c>
      <c r="H977" t="s">
        <v>39</v>
      </c>
      <c r="I977" t="s">
        <v>40</v>
      </c>
      <c r="J977" t="s">
        <v>18</v>
      </c>
      <c r="K977">
        <v>0</v>
      </c>
    </row>
    <row r="978" spans="1:11">
      <c r="A978" t="s">
        <v>31</v>
      </c>
      <c r="B978" t="s">
        <v>30</v>
      </c>
      <c r="C978" t="s">
        <v>37</v>
      </c>
      <c r="D978" t="s">
        <v>94</v>
      </c>
      <c r="F978" t="s">
        <v>15</v>
      </c>
      <c r="G978">
        <v>231</v>
      </c>
      <c r="H978" t="s">
        <v>39</v>
      </c>
      <c r="I978" t="s">
        <v>40</v>
      </c>
      <c r="J978" t="s">
        <v>18</v>
      </c>
      <c r="K978">
        <v>0</v>
      </c>
    </row>
    <row r="979" spans="1:11">
      <c r="A979" t="s">
        <v>31</v>
      </c>
      <c r="B979" t="s">
        <v>30</v>
      </c>
      <c r="C979" t="s">
        <v>37</v>
      </c>
      <c r="D979" t="s">
        <v>46</v>
      </c>
      <c r="F979" t="s">
        <v>15</v>
      </c>
      <c r="G979">
        <v>231</v>
      </c>
      <c r="H979" t="s">
        <v>39</v>
      </c>
      <c r="I979" t="s">
        <v>40</v>
      </c>
      <c r="J979" t="s">
        <v>18</v>
      </c>
      <c r="K979">
        <v>0</v>
      </c>
    </row>
    <row r="980" spans="1:11">
      <c r="A980" t="s">
        <v>31</v>
      </c>
      <c r="B980" t="s">
        <v>30</v>
      </c>
      <c r="C980" t="s">
        <v>37</v>
      </c>
      <c r="D980" t="s">
        <v>47</v>
      </c>
      <c r="F980" t="s">
        <v>15</v>
      </c>
      <c r="G980">
        <v>231</v>
      </c>
      <c r="H980" t="s">
        <v>39</v>
      </c>
      <c r="I980" t="s">
        <v>40</v>
      </c>
      <c r="J980" t="s">
        <v>18</v>
      </c>
      <c r="K980">
        <v>0</v>
      </c>
    </row>
    <row r="981" spans="1:11">
      <c r="A981" t="s">
        <v>31</v>
      </c>
      <c r="B981" t="s">
        <v>30</v>
      </c>
      <c r="C981" t="s">
        <v>95</v>
      </c>
      <c r="D981" t="s">
        <v>52</v>
      </c>
      <c r="F981" t="s">
        <v>15</v>
      </c>
      <c r="G981">
        <v>231</v>
      </c>
      <c r="H981" t="s">
        <v>39</v>
      </c>
      <c r="I981" t="s">
        <v>96</v>
      </c>
      <c r="J981" t="s">
        <v>18</v>
      </c>
      <c r="K981">
        <v>1</v>
      </c>
    </row>
    <row r="982" spans="1:11">
      <c r="A982" t="s">
        <v>31</v>
      </c>
      <c r="B982" t="s">
        <v>30</v>
      </c>
      <c r="C982" t="s">
        <v>97</v>
      </c>
      <c r="D982" t="s">
        <v>52</v>
      </c>
      <c r="E982">
        <v>171</v>
      </c>
      <c r="F982" t="s">
        <v>15</v>
      </c>
      <c r="G982">
        <v>231</v>
      </c>
      <c r="H982" t="s">
        <v>39</v>
      </c>
      <c r="I982" t="s">
        <v>98</v>
      </c>
      <c r="J982" t="s">
        <v>18</v>
      </c>
      <c r="K982">
        <v>1</v>
      </c>
    </row>
    <row r="983" spans="1:11">
      <c r="A983" t="s">
        <v>31</v>
      </c>
      <c r="B983" t="s">
        <v>30</v>
      </c>
      <c r="C983" t="s">
        <v>99</v>
      </c>
      <c r="D983" t="s">
        <v>52</v>
      </c>
      <c r="F983" t="s">
        <v>15</v>
      </c>
      <c r="G983">
        <v>231</v>
      </c>
      <c r="H983" t="s">
        <v>39</v>
      </c>
      <c r="I983" t="s">
        <v>100</v>
      </c>
      <c r="J983" t="s">
        <v>18</v>
      </c>
      <c r="K983">
        <v>1</v>
      </c>
    </row>
    <row r="984" spans="1:11">
      <c r="A984" t="s">
        <v>31</v>
      </c>
      <c r="B984" t="s">
        <v>30</v>
      </c>
      <c r="C984" t="s">
        <v>107</v>
      </c>
      <c r="D984" t="s">
        <v>52</v>
      </c>
      <c r="F984" t="s">
        <v>15</v>
      </c>
      <c r="G984">
        <v>231</v>
      </c>
      <c r="H984" t="s">
        <v>39</v>
      </c>
      <c r="I984" t="s">
        <v>108</v>
      </c>
      <c r="J984" t="s">
        <v>18</v>
      </c>
      <c r="K984">
        <v>1</v>
      </c>
    </row>
    <row r="985" spans="1:11">
      <c r="A985" t="s">
        <v>31</v>
      </c>
      <c r="B985" t="s">
        <v>30</v>
      </c>
      <c r="C985" t="s">
        <v>48</v>
      </c>
      <c r="D985" t="s">
        <v>49</v>
      </c>
      <c r="E985">
        <v>63</v>
      </c>
      <c r="F985" t="s">
        <v>15</v>
      </c>
      <c r="G985">
        <v>231</v>
      </c>
      <c r="H985" t="s">
        <v>39</v>
      </c>
      <c r="I985" t="s">
        <v>50</v>
      </c>
      <c r="J985" t="s">
        <v>18</v>
      </c>
      <c r="K985">
        <v>0</v>
      </c>
    </row>
    <row r="986" spans="1:11">
      <c r="A986" t="s">
        <v>31</v>
      </c>
      <c r="B986" t="s">
        <v>30</v>
      </c>
      <c r="C986" t="s">
        <v>48</v>
      </c>
      <c r="D986" t="s">
        <v>111</v>
      </c>
      <c r="F986" t="s">
        <v>15</v>
      </c>
      <c r="G986">
        <v>231</v>
      </c>
      <c r="H986" t="s">
        <v>39</v>
      </c>
      <c r="I986" t="s">
        <v>50</v>
      </c>
      <c r="J986" t="s">
        <v>18</v>
      </c>
      <c r="K986">
        <v>0</v>
      </c>
    </row>
    <row r="987" spans="1:11">
      <c r="A987" t="s">
        <v>31</v>
      </c>
      <c r="B987" t="s">
        <v>30</v>
      </c>
      <c r="C987" t="s">
        <v>48</v>
      </c>
      <c r="D987" t="s">
        <v>112</v>
      </c>
      <c r="F987" t="s">
        <v>15</v>
      </c>
      <c r="G987">
        <v>231</v>
      </c>
      <c r="H987" t="s">
        <v>39</v>
      </c>
      <c r="I987" t="s">
        <v>50</v>
      </c>
      <c r="J987" t="s">
        <v>18</v>
      </c>
      <c r="K987">
        <v>0</v>
      </c>
    </row>
    <row r="988" spans="1:11">
      <c r="A988" t="s">
        <v>31</v>
      </c>
      <c r="B988" t="s">
        <v>30</v>
      </c>
      <c r="C988" t="s">
        <v>48</v>
      </c>
      <c r="D988" t="s">
        <v>113</v>
      </c>
      <c r="E988">
        <v>168</v>
      </c>
      <c r="F988" t="s">
        <v>15</v>
      </c>
      <c r="G988">
        <v>231</v>
      </c>
      <c r="H988" t="s">
        <v>39</v>
      </c>
      <c r="I988" t="s">
        <v>50</v>
      </c>
      <c r="J988" t="s">
        <v>18</v>
      </c>
      <c r="K988">
        <v>0</v>
      </c>
    </row>
    <row r="989" spans="1:11">
      <c r="A989" t="s">
        <v>31</v>
      </c>
      <c r="B989" t="s">
        <v>30</v>
      </c>
      <c r="C989" t="s">
        <v>51</v>
      </c>
      <c r="D989" t="s">
        <v>52</v>
      </c>
      <c r="E989">
        <v>60</v>
      </c>
      <c r="F989" t="s">
        <v>15</v>
      </c>
      <c r="G989">
        <v>231</v>
      </c>
      <c r="H989" t="s">
        <v>39</v>
      </c>
      <c r="I989" t="s">
        <v>53</v>
      </c>
      <c r="J989" t="s">
        <v>18</v>
      </c>
      <c r="K989">
        <v>1</v>
      </c>
    </row>
    <row r="990" spans="1:11">
      <c r="A990" t="s">
        <v>31</v>
      </c>
      <c r="B990" t="s">
        <v>30</v>
      </c>
      <c r="C990" t="s">
        <v>54</v>
      </c>
      <c r="D990" t="s">
        <v>52</v>
      </c>
      <c r="E990">
        <v>87</v>
      </c>
      <c r="F990" t="s">
        <v>15</v>
      </c>
      <c r="G990">
        <v>231</v>
      </c>
      <c r="H990" t="s">
        <v>39</v>
      </c>
      <c r="I990" t="s">
        <v>55</v>
      </c>
      <c r="J990" t="s">
        <v>18</v>
      </c>
      <c r="K990">
        <v>1</v>
      </c>
    </row>
    <row r="991" spans="1:11">
      <c r="A991" t="s">
        <v>31</v>
      </c>
      <c r="B991" t="s">
        <v>30</v>
      </c>
      <c r="C991" t="s">
        <v>56</v>
      </c>
      <c r="D991" t="s">
        <v>52</v>
      </c>
      <c r="E991">
        <v>93</v>
      </c>
      <c r="F991" t="s">
        <v>15</v>
      </c>
      <c r="G991">
        <v>231</v>
      </c>
      <c r="H991" t="s">
        <v>39</v>
      </c>
      <c r="I991" t="s">
        <v>57</v>
      </c>
      <c r="J991" t="s">
        <v>18</v>
      </c>
      <c r="K991">
        <v>1</v>
      </c>
    </row>
    <row r="992" spans="1:11">
      <c r="A992" t="s">
        <v>31</v>
      </c>
      <c r="B992" t="s">
        <v>30</v>
      </c>
      <c r="C992" t="s">
        <v>114</v>
      </c>
      <c r="D992" t="s">
        <v>52</v>
      </c>
      <c r="F992" t="s">
        <v>15</v>
      </c>
      <c r="G992">
        <v>231</v>
      </c>
      <c r="H992" t="s">
        <v>39</v>
      </c>
      <c r="I992" t="s">
        <v>115</v>
      </c>
      <c r="J992" t="s">
        <v>18</v>
      </c>
      <c r="K992">
        <v>1</v>
      </c>
    </row>
    <row r="993" spans="1:11">
      <c r="A993" t="s">
        <v>31</v>
      </c>
      <c r="B993" t="s">
        <v>30</v>
      </c>
      <c r="C993" t="s">
        <v>118</v>
      </c>
      <c r="D993" t="s">
        <v>52</v>
      </c>
      <c r="F993" t="s">
        <v>15</v>
      </c>
      <c r="G993">
        <v>231</v>
      </c>
      <c r="H993" t="s">
        <v>39</v>
      </c>
      <c r="I993" t="s">
        <v>119</v>
      </c>
      <c r="J993" t="s">
        <v>18</v>
      </c>
      <c r="K993">
        <v>1</v>
      </c>
    </row>
    <row r="994" spans="1:11">
      <c r="A994" t="s">
        <v>31</v>
      </c>
      <c r="B994" t="s">
        <v>30</v>
      </c>
      <c r="C994" t="s">
        <v>120</v>
      </c>
      <c r="D994" t="s">
        <v>52</v>
      </c>
      <c r="F994" t="s">
        <v>15</v>
      </c>
      <c r="G994">
        <v>231</v>
      </c>
      <c r="H994" t="s">
        <v>39</v>
      </c>
      <c r="I994" t="s">
        <v>121</v>
      </c>
      <c r="J994" t="s">
        <v>18</v>
      </c>
      <c r="K994">
        <v>1</v>
      </c>
    </row>
    <row r="995" spans="1:11">
      <c r="A995" t="s">
        <v>31</v>
      </c>
      <c r="B995" t="s">
        <v>30</v>
      </c>
      <c r="C995" t="s">
        <v>122</v>
      </c>
      <c r="D995" t="s">
        <v>52</v>
      </c>
      <c r="F995" t="s">
        <v>15</v>
      </c>
      <c r="G995">
        <v>231</v>
      </c>
      <c r="H995" t="s">
        <v>39</v>
      </c>
      <c r="I995" t="s">
        <v>123</v>
      </c>
      <c r="J995" t="s">
        <v>18</v>
      </c>
      <c r="K995">
        <v>1</v>
      </c>
    </row>
    <row r="996" spans="1:11">
      <c r="A996" t="s">
        <v>31</v>
      </c>
      <c r="B996" t="s">
        <v>30</v>
      </c>
      <c r="C996" t="s">
        <v>58</v>
      </c>
      <c r="D996" t="s">
        <v>81</v>
      </c>
      <c r="E996">
        <v>54</v>
      </c>
      <c r="F996" t="s">
        <v>15</v>
      </c>
      <c r="G996">
        <v>231</v>
      </c>
      <c r="H996" t="s">
        <v>39</v>
      </c>
      <c r="I996" t="s">
        <v>60</v>
      </c>
      <c r="J996" t="s">
        <v>18</v>
      </c>
      <c r="K996">
        <v>0</v>
      </c>
    </row>
    <row r="997" spans="1:11">
      <c r="A997" t="s">
        <v>31</v>
      </c>
      <c r="B997" t="s">
        <v>30</v>
      </c>
      <c r="C997" t="s">
        <v>58</v>
      </c>
      <c r="D997" t="s">
        <v>126</v>
      </c>
      <c r="E997">
        <v>57</v>
      </c>
      <c r="F997" t="s">
        <v>15</v>
      </c>
      <c r="G997">
        <v>231</v>
      </c>
      <c r="H997" t="s">
        <v>39</v>
      </c>
      <c r="I997" t="s">
        <v>60</v>
      </c>
      <c r="J997" t="s">
        <v>18</v>
      </c>
      <c r="K997">
        <v>0</v>
      </c>
    </row>
    <row r="998" spans="1:11">
      <c r="A998" t="s">
        <v>31</v>
      </c>
      <c r="B998" t="s">
        <v>30</v>
      </c>
      <c r="C998" t="s">
        <v>58</v>
      </c>
      <c r="D998" t="s">
        <v>127</v>
      </c>
      <c r="E998">
        <v>9</v>
      </c>
      <c r="F998" t="s">
        <v>15</v>
      </c>
      <c r="G998">
        <v>231</v>
      </c>
      <c r="H998" t="s">
        <v>39</v>
      </c>
      <c r="I998" t="s">
        <v>60</v>
      </c>
      <c r="J998" t="s">
        <v>18</v>
      </c>
      <c r="K998">
        <v>0</v>
      </c>
    </row>
    <row r="999" spans="1:11">
      <c r="A999" t="s">
        <v>31</v>
      </c>
      <c r="B999" t="s">
        <v>30</v>
      </c>
      <c r="C999" t="s">
        <v>58</v>
      </c>
      <c r="D999" t="s">
        <v>59</v>
      </c>
      <c r="E999">
        <v>54</v>
      </c>
      <c r="F999" t="s">
        <v>15</v>
      </c>
      <c r="G999">
        <v>231</v>
      </c>
      <c r="H999" t="s">
        <v>39</v>
      </c>
      <c r="I999" t="s">
        <v>60</v>
      </c>
      <c r="J999" t="s">
        <v>18</v>
      </c>
      <c r="K999">
        <v>0</v>
      </c>
    </row>
    <row r="1000" spans="1:11">
      <c r="A1000" t="s">
        <v>31</v>
      </c>
      <c r="B1000" t="s">
        <v>30</v>
      </c>
      <c r="C1000" t="s">
        <v>58</v>
      </c>
      <c r="D1000" t="s">
        <v>82</v>
      </c>
      <c r="E1000">
        <v>57</v>
      </c>
      <c r="F1000" t="s">
        <v>15</v>
      </c>
      <c r="G1000">
        <v>231</v>
      </c>
      <c r="H1000" t="s">
        <v>39</v>
      </c>
      <c r="I1000" t="s">
        <v>60</v>
      </c>
      <c r="J1000" t="s">
        <v>18</v>
      </c>
      <c r="K1000">
        <v>0</v>
      </c>
    </row>
    <row r="1001" spans="1:11">
      <c r="A1001" t="s">
        <v>31</v>
      </c>
      <c r="B1001" t="s">
        <v>30</v>
      </c>
      <c r="C1001" t="s">
        <v>83</v>
      </c>
      <c r="D1001" t="s">
        <v>52</v>
      </c>
      <c r="E1001">
        <v>15</v>
      </c>
      <c r="F1001" t="s">
        <v>15</v>
      </c>
      <c r="G1001">
        <v>231</v>
      </c>
      <c r="H1001" t="s">
        <v>39</v>
      </c>
      <c r="I1001" t="s">
        <v>85</v>
      </c>
      <c r="J1001" t="s">
        <v>18</v>
      </c>
      <c r="K1001">
        <v>0</v>
      </c>
    </row>
    <row r="1002" spans="1:11">
      <c r="A1002" t="s">
        <v>31</v>
      </c>
      <c r="B1002" t="s">
        <v>30</v>
      </c>
      <c r="C1002" t="s">
        <v>83</v>
      </c>
      <c r="D1002" t="s">
        <v>84</v>
      </c>
      <c r="E1002">
        <v>21</v>
      </c>
      <c r="F1002" t="s">
        <v>15</v>
      </c>
      <c r="G1002">
        <v>231</v>
      </c>
      <c r="H1002" t="s">
        <v>39</v>
      </c>
      <c r="I1002" t="s">
        <v>85</v>
      </c>
      <c r="J1002" t="s">
        <v>18</v>
      </c>
      <c r="K1002">
        <v>0</v>
      </c>
    </row>
    <row r="1003" spans="1:11">
      <c r="A1003" t="s">
        <v>31</v>
      </c>
      <c r="B1003" t="s">
        <v>30</v>
      </c>
      <c r="C1003" t="s">
        <v>83</v>
      </c>
      <c r="D1003" t="s">
        <v>128</v>
      </c>
      <c r="E1003">
        <v>21</v>
      </c>
      <c r="F1003" t="s">
        <v>15</v>
      </c>
      <c r="G1003">
        <v>231</v>
      </c>
      <c r="H1003" t="s">
        <v>39</v>
      </c>
      <c r="I1003" t="s">
        <v>85</v>
      </c>
      <c r="J1003" t="s">
        <v>18</v>
      </c>
      <c r="K1003">
        <v>0</v>
      </c>
    </row>
    <row r="1004" spans="1:11">
      <c r="A1004" t="s">
        <v>31</v>
      </c>
      <c r="B1004" t="s">
        <v>30</v>
      </c>
      <c r="C1004" t="s">
        <v>83</v>
      </c>
      <c r="D1004" t="s">
        <v>129</v>
      </c>
      <c r="E1004">
        <v>39</v>
      </c>
      <c r="F1004" t="s">
        <v>15</v>
      </c>
      <c r="G1004">
        <v>231</v>
      </c>
      <c r="H1004" t="s">
        <v>39</v>
      </c>
      <c r="I1004" t="s">
        <v>85</v>
      </c>
      <c r="J1004" t="s">
        <v>18</v>
      </c>
      <c r="K1004">
        <v>0</v>
      </c>
    </row>
    <row r="1005" spans="1:11">
      <c r="A1005" t="s">
        <v>31</v>
      </c>
      <c r="B1005" t="s">
        <v>30</v>
      </c>
      <c r="C1005" t="s">
        <v>83</v>
      </c>
      <c r="D1005" t="s">
        <v>130</v>
      </c>
      <c r="E1005">
        <v>12</v>
      </c>
      <c r="F1005" t="s">
        <v>15</v>
      </c>
      <c r="G1005">
        <v>231</v>
      </c>
      <c r="H1005" t="s">
        <v>39</v>
      </c>
      <c r="I1005" t="s">
        <v>85</v>
      </c>
      <c r="J1005" t="s">
        <v>18</v>
      </c>
      <c r="K1005">
        <v>0</v>
      </c>
    </row>
    <row r="1006" spans="1:11">
      <c r="A1006" t="s">
        <v>31</v>
      </c>
      <c r="B1006" t="s">
        <v>30</v>
      </c>
      <c r="C1006" t="s">
        <v>83</v>
      </c>
      <c r="D1006" t="s">
        <v>131</v>
      </c>
      <c r="E1006">
        <v>6</v>
      </c>
      <c r="F1006" t="s">
        <v>15</v>
      </c>
      <c r="G1006">
        <v>231</v>
      </c>
      <c r="H1006" t="s">
        <v>39</v>
      </c>
      <c r="I1006" t="s">
        <v>85</v>
      </c>
      <c r="J1006" t="s">
        <v>18</v>
      </c>
      <c r="K1006">
        <v>0</v>
      </c>
    </row>
    <row r="1007" spans="1:11">
      <c r="A1007" t="s">
        <v>31</v>
      </c>
      <c r="B1007" t="s">
        <v>30</v>
      </c>
      <c r="C1007" t="s">
        <v>83</v>
      </c>
      <c r="D1007" t="s">
        <v>132</v>
      </c>
      <c r="F1007" t="s">
        <v>15</v>
      </c>
      <c r="G1007">
        <v>231</v>
      </c>
      <c r="H1007" t="s">
        <v>39</v>
      </c>
      <c r="I1007" t="s">
        <v>85</v>
      </c>
      <c r="J1007" t="s">
        <v>18</v>
      </c>
      <c r="K1007">
        <v>0</v>
      </c>
    </row>
    <row r="1008" spans="1:11">
      <c r="A1008" t="s">
        <v>31</v>
      </c>
      <c r="B1008" t="s">
        <v>30</v>
      </c>
      <c r="C1008" t="s">
        <v>83</v>
      </c>
      <c r="D1008" t="s">
        <v>133</v>
      </c>
      <c r="F1008" t="s">
        <v>15</v>
      </c>
      <c r="G1008">
        <v>231</v>
      </c>
      <c r="H1008" t="s">
        <v>39</v>
      </c>
      <c r="I1008" t="s">
        <v>85</v>
      </c>
      <c r="J1008" t="s">
        <v>18</v>
      </c>
      <c r="K1008">
        <v>0</v>
      </c>
    </row>
    <row r="1009" spans="1:11">
      <c r="A1009" t="s">
        <v>31</v>
      </c>
      <c r="B1009" t="s">
        <v>30</v>
      </c>
      <c r="C1009" t="s">
        <v>83</v>
      </c>
      <c r="D1009" t="s">
        <v>134</v>
      </c>
      <c r="F1009" t="s">
        <v>15</v>
      </c>
      <c r="G1009">
        <v>231</v>
      </c>
      <c r="H1009" t="s">
        <v>39</v>
      </c>
      <c r="I1009" t="s">
        <v>85</v>
      </c>
      <c r="J1009" t="s">
        <v>18</v>
      </c>
      <c r="K1009">
        <v>0</v>
      </c>
    </row>
    <row r="1010" spans="1:11">
      <c r="A1010" t="s">
        <v>31</v>
      </c>
      <c r="B1010" t="s">
        <v>30</v>
      </c>
      <c r="C1010" t="s">
        <v>63</v>
      </c>
      <c r="D1010" t="s">
        <v>52</v>
      </c>
      <c r="E1010">
        <v>27</v>
      </c>
      <c r="F1010" t="s">
        <v>15</v>
      </c>
      <c r="G1010">
        <v>231</v>
      </c>
      <c r="H1010" t="s">
        <v>39</v>
      </c>
      <c r="I1010" t="s">
        <v>64</v>
      </c>
      <c r="J1010" t="s">
        <v>18</v>
      </c>
      <c r="K1010">
        <v>1</v>
      </c>
    </row>
    <row r="1011" spans="1:11">
      <c r="A1011" t="s">
        <v>31</v>
      </c>
      <c r="B1011" t="s">
        <v>30</v>
      </c>
      <c r="C1011" t="s">
        <v>65</v>
      </c>
      <c r="D1011" t="s">
        <v>52</v>
      </c>
      <c r="E1011">
        <v>9</v>
      </c>
      <c r="F1011" t="s">
        <v>15</v>
      </c>
      <c r="G1011">
        <v>231</v>
      </c>
      <c r="H1011" t="s">
        <v>39</v>
      </c>
      <c r="I1011" t="s">
        <v>66</v>
      </c>
      <c r="J1011" t="s">
        <v>18</v>
      </c>
      <c r="K1011">
        <v>1</v>
      </c>
    </row>
    <row r="1012" spans="1:11">
      <c r="A1012" t="s">
        <v>31</v>
      </c>
      <c r="B1012" t="s">
        <v>30</v>
      </c>
      <c r="C1012" t="s">
        <v>137</v>
      </c>
      <c r="D1012" t="s">
        <v>52</v>
      </c>
      <c r="F1012" t="s">
        <v>15</v>
      </c>
      <c r="G1012">
        <v>231</v>
      </c>
      <c r="H1012" t="s">
        <v>39</v>
      </c>
      <c r="I1012" t="s">
        <v>138</v>
      </c>
      <c r="J1012" t="s">
        <v>18</v>
      </c>
      <c r="K1012">
        <v>1</v>
      </c>
    </row>
    <row r="1013" spans="1:11">
      <c r="A1013" t="s">
        <v>31</v>
      </c>
      <c r="B1013" t="s">
        <v>30</v>
      </c>
      <c r="C1013" t="s">
        <v>139</v>
      </c>
      <c r="D1013" t="s">
        <v>144</v>
      </c>
      <c r="F1013" t="s">
        <v>15</v>
      </c>
      <c r="G1013">
        <v>231</v>
      </c>
      <c r="H1013" t="s">
        <v>39</v>
      </c>
      <c r="I1013" t="s">
        <v>141</v>
      </c>
      <c r="J1013" t="s">
        <v>18</v>
      </c>
      <c r="K1013">
        <v>0</v>
      </c>
    </row>
    <row r="1014" spans="1:11">
      <c r="A1014" t="s">
        <v>31</v>
      </c>
      <c r="B1014" t="s">
        <v>30</v>
      </c>
      <c r="C1014" t="s">
        <v>67</v>
      </c>
      <c r="D1014" t="s">
        <v>52</v>
      </c>
      <c r="F1014" t="s">
        <v>15</v>
      </c>
      <c r="G1014">
        <v>231</v>
      </c>
      <c r="H1014" t="s">
        <v>39</v>
      </c>
      <c r="I1014" t="s">
        <v>68</v>
      </c>
      <c r="J1014" t="s">
        <v>18</v>
      </c>
      <c r="K1014">
        <v>1</v>
      </c>
    </row>
    <row r="1015" spans="1:11">
      <c r="A1015" t="s">
        <v>31</v>
      </c>
      <c r="B1015" t="s">
        <v>30</v>
      </c>
      <c r="C1015" t="s">
        <v>187</v>
      </c>
      <c r="D1015" t="s">
        <v>52</v>
      </c>
      <c r="E1015">
        <v>174</v>
      </c>
      <c r="F1015" t="s">
        <v>15</v>
      </c>
      <c r="G1015">
        <v>231</v>
      </c>
      <c r="H1015" t="s">
        <v>39</v>
      </c>
      <c r="I1015" t="s">
        <v>188</v>
      </c>
      <c r="J1015" t="s">
        <v>18</v>
      </c>
      <c r="K1015">
        <v>1</v>
      </c>
    </row>
    <row r="1016" spans="1:11">
      <c r="A1016" t="s">
        <v>31</v>
      </c>
      <c r="B1016" t="s">
        <v>30</v>
      </c>
      <c r="C1016" t="s">
        <v>189</v>
      </c>
      <c r="D1016" t="s">
        <v>52</v>
      </c>
      <c r="E1016">
        <v>171</v>
      </c>
      <c r="F1016" t="s">
        <v>15</v>
      </c>
      <c r="G1016">
        <v>231</v>
      </c>
      <c r="H1016" t="s">
        <v>39</v>
      </c>
      <c r="I1016" t="s">
        <v>190</v>
      </c>
      <c r="J1016" t="s">
        <v>18</v>
      </c>
      <c r="K1016">
        <v>1</v>
      </c>
    </row>
    <row r="1017" spans="1:11">
      <c r="A1017" t="s">
        <v>31</v>
      </c>
      <c r="B1017" t="s">
        <v>30</v>
      </c>
      <c r="C1017" t="s">
        <v>71</v>
      </c>
      <c r="D1017" t="s">
        <v>52</v>
      </c>
      <c r="F1017" t="s">
        <v>15</v>
      </c>
      <c r="G1017">
        <v>231</v>
      </c>
      <c r="H1017" t="s">
        <v>39</v>
      </c>
      <c r="I1017" t="s">
        <v>72</v>
      </c>
      <c r="J1017" t="s">
        <v>18</v>
      </c>
      <c r="K1017">
        <v>1</v>
      </c>
    </row>
    <row r="1018" spans="1:11">
      <c r="A1018" t="s">
        <v>31</v>
      </c>
      <c r="B1018" t="s">
        <v>30</v>
      </c>
      <c r="C1018" t="s">
        <v>166</v>
      </c>
      <c r="D1018" t="s">
        <v>52</v>
      </c>
      <c r="F1018" t="s">
        <v>15</v>
      </c>
      <c r="G1018">
        <v>231</v>
      </c>
      <c r="H1018" t="s">
        <v>39</v>
      </c>
      <c r="I1018" t="s">
        <v>167</v>
      </c>
      <c r="J1018" t="s">
        <v>18</v>
      </c>
      <c r="K1018">
        <v>1</v>
      </c>
    </row>
    <row r="1019" spans="1:11">
      <c r="A1019" t="s">
        <v>31</v>
      </c>
      <c r="B1019" t="s">
        <v>30</v>
      </c>
      <c r="C1019" t="s">
        <v>168</v>
      </c>
      <c r="D1019" t="s">
        <v>52</v>
      </c>
      <c r="F1019" t="s">
        <v>15</v>
      </c>
      <c r="G1019">
        <v>231</v>
      </c>
      <c r="H1019" t="s">
        <v>39</v>
      </c>
      <c r="I1019" t="s">
        <v>169</v>
      </c>
      <c r="J1019" t="s">
        <v>18</v>
      </c>
      <c r="K1019">
        <v>1</v>
      </c>
    </row>
    <row r="1020" spans="1:11">
      <c r="A1020" t="s">
        <v>31</v>
      </c>
      <c r="B1020" t="s">
        <v>30</v>
      </c>
      <c r="C1020" t="s">
        <v>172</v>
      </c>
      <c r="D1020" t="s">
        <v>52</v>
      </c>
      <c r="E1020">
        <v>30</v>
      </c>
      <c r="F1020" t="s">
        <v>15</v>
      </c>
      <c r="G1020">
        <v>231</v>
      </c>
      <c r="H1020" t="s">
        <v>39</v>
      </c>
      <c r="I1020" t="s">
        <v>173</v>
      </c>
      <c r="J1020" t="s">
        <v>18</v>
      </c>
      <c r="K1020">
        <v>1</v>
      </c>
    </row>
    <row r="1021" spans="1:11">
      <c r="A1021" t="s">
        <v>31</v>
      </c>
      <c r="B1021" t="s">
        <v>30</v>
      </c>
      <c r="C1021" t="s">
        <v>174</v>
      </c>
      <c r="D1021" t="s">
        <v>52</v>
      </c>
      <c r="E1021">
        <v>141</v>
      </c>
      <c r="F1021" t="s">
        <v>15</v>
      </c>
      <c r="G1021">
        <v>231</v>
      </c>
      <c r="H1021" t="s">
        <v>39</v>
      </c>
      <c r="I1021" t="s">
        <v>175</v>
      </c>
      <c r="J1021" t="s">
        <v>18</v>
      </c>
      <c r="K1021">
        <v>1</v>
      </c>
    </row>
    <row r="1022" spans="1:11">
      <c r="A1022" t="s">
        <v>31</v>
      </c>
      <c r="B1022" t="s">
        <v>30</v>
      </c>
      <c r="C1022" t="s">
        <v>178</v>
      </c>
      <c r="D1022" t="s">
        <v>52</v>
      </c>
      <c r="E1022">
        <v>45</v>
      </c>
      <c r="F1022" t="s">
        <v>15</v>
      </c>
      <c r="G1022">
        <v>231</v>
      </c>
      <c r="H1022" t="s">
        <v>39</v>
      </c>
      <c r="I1022" t="s">
        <v>179</v>
      </c>
      <c r="J1022" t="s">
        <v>18</v>
      </c>
      <c r="K1022">
        <v>1</v>
      </c>
    </row>
    <row r="1023" spans="1:11">
      <c r="A1023" t="s">
        <v>31</v>
      </c>
      <c r="B1023" t="s">
        <v>30</v>
      </c>
      <c r="C1023" t="s">
        <v>180</v>
      </c>
      <c r="D1023" t="s">
        <v>52</v>
      </c>
      <c r="E1023">
        <v>138</v>
      </c>
      <c r="F1023" t="s">
        <v>15</v>
      </c>
      <c r="G1023">
        <v>231</v>
      </c>
      <c r="H1023" t="s">
        <v>39</v>
      </c>
      <c r="I1023" t="s">
        <v>181</v>
      </c>
      <c r="J1023" t="s">
        <v>18</v>
      </c>
      <c r="K1023">
        <v>1</v>
      </c>
    </row>
    <row r="1024" spans="1:11">
      <c r="A1024" t="s">
        <v>31</v>
      </c>
      <c r="B1024" t="s">
        <v>30</v>
      </c>
      <c r="C1024" t="s">
        <v>73</v>
      </c>
      <c r="D1024" t="s">
        <v>52</v>
      </c>
      <c r="F1024" t="s">
        <v>15</v>
      </c>
      <c r="G1024">
        <v>231</v>
      </c>
      <c r="H1024" t="s">
        <v>39</v>
      </c>
      <c r="I1024" t="s">
        <v>74</v>
      </c>
      <c r="J1024" t="s">
        <v>18</v>
      </c>
      <c r="K1024">
        <v>1</v>
      </c>
    </row>
    <row r="1025" spans="1:11">
      <c r="A1025" t="s">
        <v>31</v>
      </c>
      <c r="B1025" t="s">
        <v>30</v>
      </c>
      <c r="C1025" t="s">
        <v>75</v>
      </c>
      <c r="D1025" t="s">
        <v>52</v>
      </c>
      <c r="F1025" t="s">
        <v>15</v>
      </c>
      <c r="G1025">
        <v>231</v>
      </c>
      <c r="H1025" t="s">
        <v>39</v>
      </c>
      <c r="I1025" t="s">
        <v>76</v>
      </c>
      <c r="J1025" t="s">
        <v>18</v>
      </c>
      <c r="K1025">
        <v>1</v>
      </c>
    </row>
    <row r="1026" spans="1:11">
      <c r="A1026" t="s">
        <v>31</v>
      </c>
      <c r="B1026" t="s">
        <v>30</v>
      </c>
      <c r="C1026" t="s">
        <v>37</v>
      </c>
      <c r="D1026" t="s">
        <v>38</v>
      </c>
      <c r="E1026">
        <v>9</v>
      </c>
      <c r="F1026" t="s">
        <v>15</v>
      </c>
      <c r="G1026">
        <v>282</v>
      </c>
      <c r="H1026" t="s">
        <v>39</v>
      </c>
      <c r="I1026" t="s">
        <v>40</v>
      </c>
      <c r="J1026" t="s">
        <v>21</v>
      </c>
      <c r="K1026">
        <v>0</v>
      </c>
    </row>
    <row r="1027" spans="1:11">
      <c r="A1027" t="s">
        <v>31</v>
      </c>
      <c r="B1027" t="s">
        <v>30</v>
      </c>
      <c r="C1027" t="s">
        <v>37</v>
      </c>
      <c r="D1027" t="s">
        <v>41</v>
      </c>
      <c r="F1027" t="s">
        <v>15</v>
      </c>
      <c r="G1027">
        <v>282</v>
      </c>
      <c r="H1027" t="s">
        <v>39</v>
      </c>
      <c r="I1027" t="s">
        <v>40</v>
      </c>
      <c r="J1027" t="s">
        <v>21</v>
      </c>
      <c r="K1027">
        <v>0</v>
      </c>
    </row>
    <row r="1028" spans="1:11">
      <c r="A1028" t="s">
        <v>31</v>
      </c>
      <c r="B1028" t="s">
        <v>30</v>
      </c>
      <c r="C1028" t="s">
        <v>37</v>
      </c>
      <c r="D1028" t="s">
        <v>42</v>
      </c>
      <c r="F1028" t="s">
        <v>15</v>
      </c>
      <c r="G1028">
        <v>282</v>
      </c>
      <c r="H1028" t="s">
        <v>39</v>
      </c>
      <c r="I1028" t="s">
        <v>40</v>
      </c>
      <c r="J1028" t="s">
        <v>21</v>
      </c>
      <c r="K1028">
        <v>0</v>
      </c>
    </row>
    <row r="1029" spans="1:11">
      <c r="A1029" t="s">
        <v>31</v>
      </c>
      <c r="B1029" t="s">
        <v>30</v>
      </c>
      <c r="C1029" t="s">
        <v>37</v>
      </c>
      <c r="D1029" t="s">
        <v>77</v>
      </c>
      <c r="F1029" t="s">
        <v>15</v>
      </c>
      <c r="G1029">
        <v>282</v>
      </c>
      <c r="H1029" t="s">
        <v>39</v>
      </c>
      <c r="I1029" t="s">
        <v>40</v>
      </c>
      <c r="J1029" t="s">
        <v>21</v>
      </c>
      <c r="K1029">
        <v>0</v>
      </c>
    </row>
    <row r="1030" spans="1:11">
      <c r="A1030" t="s">
        <v>31</v>
      </c>
      <c r="B1030" t="s">
        <v>30</v>
      </c>
      <c r="C1030" t="s">
        <v>37</v>
      </c>
      <c r="D1030" t="s">
        <v>88</v>
      </c>
      <c r="F1030" t="s">
        <v>15</v>
      </c>
      <c r="G1030">
        <v>282</v>
      </c>
      <c r="H1030" t="s">
        <v>39</v>
      </c>
      <c r="I1030" t="s">
        <v>40</v>
      </c>
      <c r="J1030" t="s">
        <v>21</v>
      </c>
      <c r="K1030">
        <v>0</v>
      </c>
    </row>
    <row r="1031" spans="1:11">
      <c r="A1031" t="s">
        <v>31</v>
      </c>
      <c r="B1031" t="s">
        <v>30</v>
      </c>
      <c r="C1031" t="s">
        <v>37</v>
      </c>
      <c r="D1031" t="s">
        <v>91</v>
      </c>
      <c r="E1031">
        <v>6</v>
      </c>
      <c r="F1031" t="s">
        <v>15</v>
      </c>
      <c r="G1031">
        <v>282</v>
      </c>
      <c r="H1031" t="s">
        <v>39</v>
      </c>
      <c r="I1031" t="s">
        <v>40</v>
      </c>
      <c r="J1031" t="s">
        <v>21</v>
      </c>
      <c r="K1031">
        <v>0</v>
      </c>
    </row>
    <row r="1032" spans="1:11">
      <c r="A1032" t="s">
        <v>31</v>
      </c>
      <c r="B1032" t="s">
        <v>30</v>
      </c>
      <c r="C1032" t="s">
        <v>37</v>
      </c>
      <c r="D1032" t="s">
        <v>45</v>
      </c>
      <c r="F1032" t="s">
        <v>15</v>
      </c>
      <c r="G1032">
        <v>282</v>
      </c>
      <c r="H1032" t="s">
        <v>39</v>
      </c>
      <c r="I1032" t="s">
        <v>40</v>
      </c>
      <c r="J1032" t="s">
        <v>21</v>
      </c>
      <c r="K1032">
        <v>0</v>
      </c>
    </row>
    <row r="1033" spans="1:11">
      <c r="A1033" t="s">
        <v>31</v>
      </c>
      <c r="B1033" t="s">
        <v>30</v>
      </c>
      <c r="C1033" t="s">
        <v>37</v>
      </c>
      <c r="D1033" t="s">
        <v>46</v>
      </c>
      <c r="F1033" t="s">
        <v>15</v>
      </c>
      <c r="G1033">
        <v>282</v>
      </c>
      <c r="H1033" t="s">
        <v>39</v>
      </c>
      <c r="I1033" t="s">
        <v>40</v>
      </c>
      <c r="J1033" t="s">
        <v>21</v>
      </c>
      <c r="K1033">
        <v>0</v>
      </c>
    </row>
    <row r="1034" spans="1:11">
      <c r="A1034" t="s">
        <v>31</v>
      </c>
      <c r="B1034" t="s">
        <v>30</v>
      </c>
      <c r="C1034" t="s">
        <v>37</v>
      </c>
      <c r="D1034" t="s">
        <v>80</v>
      </c>
      <c r="F1034" t="s">
        <v>15</v>
      </c>
      <c r="G1034">
        <v>282</v>
      </c>
      <c r="H1034" t="s">
        <v>39</v>
      </c>
      <c r="I1034" t="s">
        <v>40</v>
      </c>
      <c r="J1034" t="s">
        <v>21</v>
      </c>
      <c r="K1034">
        <v>0</v>
      </c>
    </row>
    <row r="1035" spans="1:11">
      <c r="A1035" t="s">
        <v>31</v>
      </c>
      <c r="B1035" t="s">
        <v>30</v>
      </c>
      <c r="C1035" t="s">
        <v>95</v>
      </c>
      <c r="D1035" t="s">
        <v>52</v>
      </c>
      <c r="F1035" t="s">
        <v>15</v>
      </c>
      <c r="G1035">
        <v>282</v>
      </c>
      <c r="H1035" t="s">
        <v>39</v>
      </c>
      <c r="I1035" t="s">
        <v>96</v>
      </c>
      <c r="J1035" t="s">
        <v>21</v>
      </c>
      <c r="K1035">
        <v>1</v>
      </c>
    </row>
    <row r="1036" spans="1:11">
      <c r="A1036" t="s">
        <v>31</v>
      </c>
      <c r="B1036" t="s">
        <v>30</v>
      </c>
      <c r="C1036" t="s">
        <v>97</v>
      </c>
      <c r="D1036" t="s">
        <v>52</v>
      </c>
      <c r="E1036">
        <v>222</v>
      </c>
      <c r="F1036" t="s">
        <v>15</v>
      </c>
      <c r="G1036">
        <v>282</v>
      </c>
      <c r="H1036" t="s">
        <v>39</v>
      </c>
      <c r="I1036" t="s">
        <v>98</v>
      </c>
      <c r="J1036" t="s">
        <v>21</v>
      </c>
      <c r="K1036">
        <v>1</v>
      </c>
    </row>
    <row r="1037" spans="1:11">
      <c r="A1037" t="s">
        <v>31</v>
      </c>
      <c r="B1037" t="s">
        <v>30</v>
      </c>
      <c r="C1037" t="s">
        <v>99</v>
      </c>
      <c r="D1037" t="s">
        <v>52</v>
      </c>
      <c r="F1037" t="s">
        <v>15</v>
      </c>
      <c r="G1037">
        <v>282</v>
      </c>
      <c r="H1037" t="s">
        <v>39</v>
      </c>
      <c r="I1037" t="s">
        <v>100</v>
      </c>
      <c r="J1037" t="s">
        <v>21</v>
      </c>
      <c r="K1037">
        <v>1</v>
      </c>
    </row>
    <row r="1038" spans="1:11">
      <c r="A1038" t="s">
        <v>31</v>
      </c>
      <c r="B1038" t="s">
        <v>30</v>
      </c>
      <c r="C1038" t="s">
        <v>103</v>
      </c>
      <c r="D1038" t="s">
        <v>52</v>
      </c>
      <c r="F1038" t="s">
        <v>15</v>
      </c>
      <c r="G1038">
        <v>282</v>
      </c>
      <c r="H1038" t="s">
        <v>39</v>
      </c>
      <c r="I1038" t="s">
        <v>104</v>
      </c>
      <c r="J1038" t="s">
        <v>21</v>
      </c>
      <c r="K1038">
        <v>1</v>
      </c>
    </row>
    <row r="1039" spans="1:11">
      <c r="A1039" t="s">
        <v>31</v>
      </c>
      <c r="B1039" t="s">
        <v>30</v>
      </c>
      <c r="C1039" t="s">
        <v>107</v>
      </c>
      <c r="D1039" t="s">
        <v>52</v>
      </c>
      <c r="F1039" t="s">
        <v>15</v>
      </c>
      <c r="G1039">
        <v>282</v>
      </c>
      <c r="H1039" t="s">
        <v>39</v>
      </c>
      <c r="I1039" t="s">
        <v>108</v>
      </c>
      <c r="J1039" t="s">
        <v>21</v>
      </c>
      <c r="K1039">
        <v>1</v>
      </c>
    </row>
    <row r="1040" spans="1:11">
      <c r="A1040" t="s">
        <v>31</v>
      </c>
      <c r="B1040" t="s">
        <v>30</v>
      </c>
      <c r="C1040" t="s">
        <v>48</v>
      </c>
      <c r="D1040" t="s">
        <v>49</v>
      </c>
      <c r="E1040">
        <v>90</v>
      </c>
      <c r="F1040" t="s">
        <v>15</v>
      </c>
      <c r="G1040">
        <v>282</v>
      </c>
      <c r="H1040" t="s">
        <v>39</v>
      </c>
      <c r="I1040" t="s">
        <v>50</v>
      </c>
      <c r="J1040" t="s">
        <v>21</v>
      </c>
      <c r="K1040">
        <v>0</v>
      </c>
    </row>
    <row r="1041" spans="1:11">
      <c r="A1041" t="s">
        <v>31</v>
      </c>
      <c r="B1041" t="s">
        <v>30</v>
      </c>
      <c r="C1041" t="s">
        <v>48</v>
      </c>
      <c r="D1041" t="s">
        <v>111</v>
      </c>
      <c r="E1041">
        <v>9</v>
      </c>
      <c r="F1041" t="s">
        <v>15</v>
      </c>
      <c r="G1041">
        <v>282</v>
      </c>
      <c r="H1041" t="s">
        <v>39</v>
      </c>
      <c r="I1041" t="s">
        <v>50</v>
      </c>
      <c r="J1041" t="s">
        <v>21</v>
      </c>
      <c r="K1041">
        <v>0</v>
      </c>
    </row>
    <row r="1042" spans="1:11">
      <c r="A1042" t="s">
        <v>31</v>
      </c>
      <c r="B1042" t="s">
        <v>30</v>
      </c>
      <c r="C1042" t="s">
        <v>48</v>
      </c>
      <c r="D1042" t="s">
        <v>112</v>
      </c>
      <c r="F1042" t="s">
        <v>15</v>
      </c>
      <c r="G1042">
        <v>282</v>
      </c>
      <c r="H1042" t="s">
        <v>39</v>
      </c>
      <c r="I1042" t="s">
        <v>50</v>
      </c>
      <c r="J1042" t="s">
        <v>21</v>
      </c>
      <c r="K1042">
        <v>0</v>
      </c>
    </row>
    <row r="1043" spans="1:11">
      <c r="A1043" t="s">
        <v>31</v>
      </c>
      <c r="B1043" t="s">
        <v>30</v>
      </c>
      <c r="C1043" t="s">
        <v>48</v>
      </c>
      <c r="D1043" t="s">
        <v>113</v>
      </c>
      <c r="E1043">
        <v>180</v>
      </c>
      <c r="F1043" t="s">
        <v>15</v>
      </c>
      <c r="G1043">
        <v>282</v>
      </c>
      <c r="H1043" t="s">
        <v>39</v>
      </c>
      <c r="I1043" t="s">
        <v>50</v>
      </c>
      <c r="J1043" t="s">
        <v>21</v>
      </c>
      <c r="K1043">
        <v>0</v>
      </c>
    </row>
    <row r="1044" spans="1:11">
      <c r="A1044" t="s">
        <v>31</v>
      </c>
      <c r="B1044" t="s">
        <v>30</v>
      </c>
      <c r="C1044" t="s">
        <v>51</v>
      </c>
      <c r="D1044" t="s">
        <v>52</v>
      </c>
      <c r="E1044">
        <v>72</v>
      </c>
      <c r="F1044" t="s">
        <v>15</v>
      </c>
      <c r="G1044">
        <v>282</v>
      </c>
      <c r="H1044" t="s">
        <v>39</v>
      </c>
      <c r="I1044" t="s">
        <v>53</v>
      </c>
      <c r="J1044" t="s">
        <v>21</v>
      </c>
      <c r="K1044">
        <v>1</v>
      </c>
    </row>
    <row r="1045" spans="1:11">
      <c r="A1045" t="s">
        <v>31</v>
      </c>
      <c r="B1045" t="s">
        <v>30</v>
      </c>
      <c r="C1045" t="s">
        <v>54</v>
      </c>
      <c r="D1045" t="s">
        <v>52</v>
      </c>
      <c r="E1045">
        <v>102</v>
      </c>
      <c r="F1045" t="s">
        <v>15</v>
      </c>
      <c r="G1045">
        <v>282</v>
      </c>
      <c r="H1045" t="s">
        <v>39</v>
      </c>
      <c r="I1045" t="s">
        <v>55</v>
      </c>
      <c r="J1045" t="s">
        <v>21</v>
      </c>
      <c r="K1045">
        <v>1</v>
      </c>
    </row>
    <row r="1046" spans="1:11">
      <c r="A1046" t="s">
        <v>31</v>
      </c>
      <c r="B1046" t="s">
        <v>30</v>
      </c>
      <c r="C1046" t="s">
        <v>56</v>
      </c>
      <c r="D1046" t="s">
        <v>52</v>
      </c>
      <c r="E1046">
        <v>114</v>
      </c>
      <c r="F1046" t="s">
        <v>15</v>
      </c>
      <c r="G1046">
        <v>282</v>
      </c>
      <c r="H1046" t="s">
        <v>39</v>
      </c>
      <c r="I1046" t="s">
        <v>57</v>
      </c>
      <c r="J1046" t="s">
        <v>21</v>
      </c>
      <c r="K1046">
        <v>1</v>
      </c>
    </row>
    <row r="1047" spans="1:11">
      <c r="A1047" t="s">
        <v>31</v>
      </c>
      <c r="B1047" t="s">
        <v>30</v>
      </c>
      <c r="C1047" t="s">
        <v>114</v>
      </c>
      <c r="D1047" t="s">
        <v>52</v>
      </c>
      <c r="F1047" t="s">
        <v>15</v>
      </c>
      <c r="G1047">
        <v>282</v>
      </c>
      <c r="H1047" t="s">
        <v>39</v>
      </c>
      <c r="I1047" t="s">
        <v>115</v>
      </c>
      <c r="J1047" t="s">
        <v>21</v>
      </c>
      <c r="K1047">
        <v>1</v>
      </c>
    </row>
    <row r="1048" spans="1:11">
      <c r="A1048" t="s">
        <v>31</v>
      </c>
      <c r="B1048" t="s">
        <v>30</v>
      </c>
      <c r="C1048" t="s">
        <v>116</v>
      </c>
      <c r="D1048" t="s">
        <v>52</v>
      </c>
      <c r="F1048" t="s">
        <v>15</v>
      </c>
      <c r="G1048">
        <v>282</v>
      </c>
      <c r="H1048" t="s">
        <v>39</v>
      </c>
      <c r="I1048" t="s">
        <v>117</v>
      </c>
      <c r="J1048" t="s">
        <v>21</v>
      </c>
      <c r="K1048">
        <v>1</v>
      </c>
    </row>
    <row r="1049" spans="1:11">
      <c r="A1049" t="s">
        <v>31</v>
      </c>
      <c r="B1049" t="s">
        <v>30</v>
      </c>
      <c r="C1049" t="s">
        <v>118</v>
      </c>
      <c r="D1049" t="s">
        <v>52</v>
      </c>
      <c r="F1049" t="s">
        <v>15</v>
      </c>
      <c r="G1049">
        <v>282</v>
      </c>
      <c r="H1049" t="s">
        <v>39</v>
      </c>
      <c r="I1049" t="s">
        <v>119</v>
      </c>
      <c r="J1049" t="s">
        <v>21</v>
      </c>
      <c r="K1049">
        <v>1</v>
      </c>
    </row>
    <row r="1050" spans="1:11">
      <c r="A1050" t="s">
        <v>31</v>
      </c>
      <c r="B1050" t="s">
        <v>30</v>
      </c>
      <c r="C1050" t="s">
        <v>120</v>
      </c>
      <c r="D1050" t="s">
        <v>52</v>
      </c>
      <c r="F1050" t="s">
        <v>15</v>
      </c>
      <c r="G1050">
        <v>282</v>
      </c>
      <c r="H1050" t="s">
        <v>39</v>
      </c>
      <c r="I1050" t="s">
        <v>121</v>
      </c>
      <c r="J1050" t="s">
        <v>21</v>
      </c>
      <c r="K1050">
        <v>1</v>
      </c>
    </row>
    <row r="1051" spans="1:11">
      <c r="A1051" t="s">
        <v>31</v>
      </c>
      <c r="B1051" t="s">
        <v>30</v>
      </c>
      <c r="C1051" t="s">
        <v>122</v>
      </c>
      <c r="D1051" t="s">
        <v>52</v>
      </c>
      <c r="F1051" t="s">
        <v>15</v>
      </c>
      <c r="G1051">
        <v>282</v>
      </c>
      <c r="H1051" t="s">
        <v>39</v>
      </c>
      <c r="I1051" t="s">
        <v>123</v>
      </c>
      <c r="J1051" t="s">
        <v>21</v>
      </c>
      <c r="K1051">
        <v>1</v>
      </c>
    </row>
    <row r="1052" spans="1:11">
      <c r="A1052" t="s">
        <v>31</v>
      </c>
      <c r="B1052" t="s">
        <v>30</v>
      </c>
      <c r="C1052" t="s">
        <v>58</v>
      </c>
      <c r="D1052" t="s">
        <v>81</v>
      </c>
      <c r="E1052">
        <v>69</v>
      </c>
      <c r="F1052" t="s">
        <v>15</v>
      </c>
      <c r="G1052">
        <v>282</v>
      </c>
      <c r="H1052" t="s">
        <v>39</v>
      </c>
      <c r="I1052" t="s">
        <v>60</v>
      </c>
      <c r="J1052" t="s">
        <v>21</v>
      </c>
      <c r="K1052">
        <v>0</v>
      </c>
    </row>
    <row r="1053" spans="1:11">
      <c r="A1053" t="s">
        <v>31</v>
      </c>
      <c r="B1053" t="s">
        <v>30</v>
      </c>
      <c r="C1053" t="s">
        <v>58</v>
      </c>
      <c r="D1053" t="s">
        <v>126</v>
      </c>
      <c r="E1053">
        <v>66</v>
      </c>
      <c r="F1053" t="s">
        <v>15</v>
      </c>
      <c r="G1053">
        <v>282</v>
      </c>
      <c r="H1053" t="s">
        <v>39</v>
      </c>
      <c r="I1053" t="s">
        <v>60</v>
      </c>
      <c r="J1053" t="s">
        <v>21</v>
      </c>
      <c r="K1053">
        <v>0</v>
      </c>
    </row>
    <row r="1054" spans="1:11">
      <c r="A1054" t="s">
        <v>31</v>
      </c>
      <c r="B1054" t="s">
        <v>30</v>
      </c>
      <c r="C1054" t="s">
        <v>58</v>
      </c>
      <c r="D1054" t="s">
        <v>127</v>
      </c>
      <c r="E1054">
        <v>21</v>
      </c>
      <c r="F1054" t="s">
        <v>15</v>
      </c>
      <c r="G1054">
        <v>282</v>
      </c>
      <c r="H1054" t="s">
        <v>39</v>
      </c>
      <c r="I1054" t="s">
        <v>60</v>
      </c>
      <c r="J1054" t="s">
        <v>21</v>
      </c>
      <c r="K1054">
        <v>0</v>
      </c>
    </row>
    <row r="1055" spans="1:11">
      <c r="A1055" t="s">
        <v>31</v>
      </c>
      <c r="B1055" t="s">
        <v>30</v>
      </c>
      <c r="C1055" t="s">
        <v>58</v>
      </c>
      <c r="D1055" t="s">
        <v>59</v>
      </c>
      <c r="E1055">
        <v>66</v>
      </c>
      <c r="F1055" t="s">
        <v>15</v>
      </c>
      <c r="G1055">
        <v>282</v>
      </c>
      <c r="H1055" t="s">
        <v>39</v>
      </c>
      <c r="I1055" t="s">
        <v>60</v>
      </c>
      <c r="J1055" t="s">
        <v>21</v>
      </c>
      <c r="K1055">
        <v>0</v>
      </c>
    </row>
    <row r="1056" spans="1:11">
      <c r="A1056" t="s">
        <v>31</v>
      </c>
      <c r="B1056" t="s">
        <v>30</v>
      </c>
      <c r="C1056" t="s">
        <v>58</v>
      </c>
      <c r="D1056" t="s">
        <v>82</v>
      </c>
      <c r="E1056">
        <v>60</v>
      </c>
      <c r="F1056" t="s">
        <v>15</v>
      </c>
      <c r="G1056">
        <v>282</v>
      </c>
      <c r="H1056" t="s">
        <v>39</v>
      </c>
      <c r="I1056" t="s">
        <v>60</v>
      </c>
      <c r="J1056" t="s">
        <v>21</v>
      </c>
      <c r="K1056">
        <v>0</v>
      </c>
    </row>
    <row r="1057" spans="1:11">
      <c r="A1057" t="s">
        <v>31</v>
      </c>
      <c r="B1057" t="s">
        <v>30</v>
      </c>
      <c r="C1057" t="s">
        <v>83</v>
      </c>
      <c r="D1057" t="s">
        <v>52</v>
      </c>
      <c r="E1057">
        <v>24</v>
      </c>
      <c r="F1057" t="s">
        <v>15</v>
      </c>
      <c r="G1057">
        <v>282</v>
      </c>
      <c r="H1057" t="s">
        <v>39</v>
      </c>
      <c r="I1057" t="s">
        <v>85</v>
      </c>
      <c r="J1057" t="s">
        <v>21</v>
      </c>
      <c r="K1057">
        <v>0</v>
      </c>
    </row>
    <row r="1058" spans="1:11">
      <c r="A1058" t="s">
        <v>31</v>
      </c>
      <c r="B1058" t="s">
        <v>30</v>
      </c>
      <c r="C1058" t="s">
        <v>83</v>
      </c>
      <c r="D1058" t="s">
        <v>186</v>
      </c>
      <c r="F1058" t="s">
        <v>15</v>
      </c>
      <c r="G1058">
        <v>282</v>
      </c>
      <c r="H1058" t="s">
        <v>39</v>
      </c>
      <c r="I1058" t="s">
        <v>85</v>
      </c>
      <c r="J1058" t="s">
        <v>21</v>
      </c>
      <c r="K1058">
        <v>0</v>
      </c>
    </row>
    <row r="1059" spans="1:11">
      <c r="A1059" t="s">
        <v>31</v>
      </c>
      <c r="B1059" t="s">
        <v>30</v>
      </c>
      <c r="C1059" t="s">
        <v>83</v>
      </c>
      <c r="D1059" t="s">
        <v>84</v>
      </c>
      <c r="E1059">
        <v>21</v>
      </c>
      <c r="F1059" t="s">
        <v>15</v>
      </c>
      <c r="G1059">
        <v>282</v>
      </c>
      <c r="H1059" t="s">
        <v>39</v>
      </c>
      <c r="I1059" t="s">
        <v>85</v>
      </c>
      <c r="J1059" t="s">
        <v>21</v>
      </c>
      <c r="K1059">
        <v>0</v>
      </c>
    </row>
    <row r="1060" spans="1:11">
      <c r="A1060" t="s">
        <v>31</v>
      </c>
      <c r="B1060" t="s">
        <v>30</v>
      </c>
      <c r="C1060" t="s">
        <v>83</v>
      </c>
      <c r="D1060" t="s">
        <v>128</v>
      </c>
      <c r="E1060">
        <v>24</v>
      </c>
      <c r="F1060" t="s">
        <v>15</v>
      </c>
      <c r="G1060">
        <v>282</v>
      </c>
      <c r="H1060" t="s">
        <v>39</v>
      </c>
      <c r="I1060" t="s">
        <v>85</v>
      </c>
      <c r="J1060" t="s">
        <v>21</v>
      </c>
      <c r="K1060">
        <v>0</v>
      </c>
    </row>
    <row r="1061" spans="1:11">
      <c r="A1061" t="s">
        <v>31</v>
      </c>
      <c r="B1061" t="s">
        <v>30</v>
      </c>
      <c r="C1061" t="s">
        <v>83</v>
      </c>
      <c r="D1061" t="s">
        <v>129</v>
      </c>
      <c r="E1061">
        <v>36</v>
      </c>
      <c r="F1061" t="s">
        <v>15</v>
      </c>
      <c r="G1061">
        <v>282</v>
      </c>
      <c r="H1061" t="s">
        <v>39</v>
      </c>
      <c r="I1061" t="s">
        <v>85</v>
      </c>
      <c r="J1061" t="s">
        <v>21</v>
      </c>
      <c r="K1061">
        <v>0</v>
      </c>
    </row>
    <row r="1062" spans="1:11">
      <c r="A1062" t="s">
        <v>31</v>
      </c>
      <c r="B1062" t="s">
        <v>30</v>
      </c>
      <c r="C1062" t="s">
        <v>83</v>
      </c>
      <c r="D1062" t="s">
        <v>130</v>
      </c>
      <c r="E1062">
        <v>15</v>
      </c>
      <c r="F1062" t="s">
        <v>15</v>
      </c>
      <c r="G1062">
        <v>282</v>
      </c>
      <c r="H1062" t="s">
        <v>39</v>
      </c>
      <c r="I1062" t="s">
        <v>85</v>
      </c>
      <c r="J1062" t="s">
        <v>21</v>
      </c>
      <c r="K1062">
        <v>0</v>
      </c>
    </row>
    <row r="1063" spans="1:11">
      <c r="A1063" t="s">
        <v>31</v>
      </c>
      <c r="B1063" t="s">
        <v>30</v>
      </c>
      <c r="C1063" t="s">
        <v>83</v>
      </c>
      <c r="D1063" t="s">
        <v>131</v>
      </c>
      <c r="E1063">
        <v>15</v>
      </c>
      <c r="F1063" t="s">
        <v>15</v>
      </c>
      <c r="G1063">
        <v>282</v>
      </c>
      <c r="H1063" t="s">
        <v>39</v>
      </c>
      <c r="I1063" t="s">
        <v>85</v>
      </c>
      <c r="J1063" t="s">
        <v>21</v>
      </c>
      <c r="K1063">
        <v>0</v>
      </c>
    </row>
    <row r="1064" spans="1:11">
      <c r="A1064" t="s">
        <v>31</v>
      </c>
      <c r="B1064" t="s">
        <v>30</v>
      </c>
      <c r="C1064" t="s">
        <v>83</v>
      </c>
      <c r="D1064" t="s">
        <v>132</v>
      </c>
      <c r="E1064">
        <v>15</v>
      </c>
      <c r="F1064" t="s">
        <v>15</v>
      </c>
      <c r="G1064">
        <v>282</v>
      </c>
      <c r="H1064" t="s">
        <v>39</v>
      </c>
      <c r="I1064" t="s">
        <v>85</v>
      </c>
      <c r="J1064" t="s">
        <v>21</v>
      </c>
      <c r="K1064">
        <v>0</v>
      </c>
    </row>
    <row r="1065" spans="1:11">
      <c r="A1065" t="s">
        <v>31</v>
      </c>
      <c r="B1065" t="s">
        <v>30</v>
      </c>
      <c r="C1065" t="s">
        <v>83</v>
      </c>
      <c r="D1065" t="s">
        <v>133</v>
      </c>
      <c r="F1065" t="s">
        <v>15</v>
      </c>
      <c r="G1065">
        <v>282</v>
      </c>
      <c r="H1065" t="s">
        <v>39</v>
      </c>
      <c r="I1065" t="s">
        <v>85</v>
      </c>
      <c r="J1065" t="s">
        <v>21</v>
      </c>
      <c r="K1065">
        <v>0</v>
      </c>
    </row>
    <row r="1066" spans="1:11">
      <c r="A1066" t="s">
        <v>31</v>
      </c>
      <c r="B1066" t="s">
        <v>30</v>
      </c>
      <c r="C1066" t="s">
        <v>83</v>
      </c>
      <c r="D1066" t="s">
        <v>134</v>
      </c>
      <c r="F1066" t="s">
        <v>15</v>
      </c>
      <c r="G1066">
        <v>282</v>
      </c>
      <c r="H1066" t="s">
        <v>39</v>
      </c>
      <c r="I1066" t="s">
        <v>85</v>
      </c>
      <c r="J1066" t="s">
        <v>21</v>
      </c>
      <c r="K1066">
        <v>0</v>
      </c>
    </row>
    <row r="1067" spans="1:11">
      <c r="A1067" t="s">
        <v>31</v>
      </c>
      <c r="B1067" t="s">
        <v>30</v>
      </c>
      <c r="C1067" t="s">
        <v>63</v>
      </c>
      <c r="D1067" t="s">
        <v>52</v>
      </c>
      <c r="E1067">
        <v>30</v>
      </c>
      <c r="F1067" t="s">
        <v>15</v>
      </c>
      <c r="G1067">
        <v>282</v>
      </c>
      <c r="H1067" t="s">
        <v>39</v>
      </c>
      <c r="I1067" t="s">
        <v>64</v>
      </c>
      <c r="J1067" t="s">
        <v>21</v>
      </c>
      <c r="K1067">
        <v>1</v>
      </c>
    </row>
    <row r="1068" spans="1:11">
      <c r="A1068" t="s">
        <v>31</v>
      </c>
      <c r="B1068" t="s">
        <v>30</v>
      </c>
      <c r="C1068" t="s">
        <v>65</v>
      </c>
      <c r="D1068" t="s">
        <v>52</v>
      </c>
      <c r="E1068">
        <v>6</v>
      </c>
      <c r="F1068" t="s">
        <v>15</v>
      </c>
      <c r="G1068">
        <v>282</v>
      </c>
      <c r="H1068" t="s">
        <v>39</v>
      </c>
      <c r="I1068" t="s">
        <v>66</v>
      </c>
      <c r="J1068" t="s">
        <v>21</v>
      </c>
      <c r="K1068">
        <v>1</v>
      </c>
    </row>
    <row r="1069" spans="1:11">
      <c r="A1069" t="s">
        <v>31</v>
      </c>
      <c r="B1069" t="s">
        <v>30</v>
      </c>
      <c r="C1069" t="s">
        <v>139</v>
      </c>
      <c r="D1069" t="s">
        <v>152</v>
      </c>
      <c r="F1069" t="s">
        <v>15</v>
      </c>
      <c r="G1069">
        <v>282</v>
      </c>
      <c r="H1069" t="s">
        <v>39</v>
      </c>
      <c r="I1069" t="s">
        <v>141</v>
      </c>
      <c r="J1069" t="s">
        <v>21</v>
      </c>
      <c r="K1069">
        <v>0</v>
      </c>
    </row>
    <row r="1070" spans="1:11">
      <c r="A1070" t="s">
        <v>31</v>
      </c>
      <c r="B1070" t="s">
        <v>30</v>
      </c>
      <c r="C1070" t="s">
        <v>139</v>
      </c>
      <c r="D1070" t="s">
        <v>153</v>
      </c>
      <c r="F1070" t="s">
        <v>15</v>
      </c>
      <c r="G1070">
        <v>282</v>
      </c>
      <c r="H1070" t="s">
        <v>39</v>
      </c>
      <c r="I1070" t="s">
        <v>141</v>
      </c>
      <c r="J1070" t="s">
        <v>21</v>
      </c>
      <c r="K1070">
        <v>0</v>
      </c>
    </row>
    <row r="1071" spans="1:11">
      <c r="A1071" t="s">
        <v>31</v>
      </c>
      <c r="B1071" t="s">
        <v>30</v>
      </c>
      <c r="C1071" t="s">
        <v>67</v>
      </c>
      <c r="D1071" t="s">
        <v>52</v>
      </c>
      <c r="F1071" t="s">
        <v>15</v>
      </c>
      <c r="G1071">
        <v>282</v>
      </c>
      <c r="H1071" t="s">
        <v>39</v>
      </c>
      <c r="I1071" t="s">
        <v>68</v>
      </c>
      <c r="J1071" t="s">
        <v>21</v>
      </c>
      <c r="K1071">
        <v>1</v>
      </c>
    </row>
    <row r="1072" spans="1:11">
      <c r="A1072" t="s">
        <v>31</v>
      </c>
      <c r="B1072" t="s">
        <v>30</v>
      </c>
      <c r="C1072" t="s">
        <v>69</v>
      </c>
      <c r="D1072" t="s">
        <v>52</v>
      </c>
      <c r="F1072" t="s">
        <v>15</v>
      </c>
      <c r="G1072">
        <v>282</v>
      </c>
      <c r="H1072" t="s">
        <v>39</v>
      </c>
      <c r="I1072" t="s">
        <v>70</v>
      </c>
      <c r="J1072" t="s">
        <v>21</v>
      </c>
      <c r="K1072">
        <v>1</v>
      </c>
    </row>
    <row r="1073" spans="1:11">
      <c r="A1073" t="s">
        <v>31</v>
      </c>
      <c r="B1073" t="s">
        <v>30</v>
      </c>
      <c r="C1073" t="s">
        <v>187</v>
      </c>
      <c r="D1073" t="s">
        <v>52</v>
      </c>
      <c r="E1073">
        <v>222</v>
      </c>
      <c r="F1073" t="s">
        <v>15</v>
      </c>
      <c r="G1073">
        <v>282</v>
      </c>
      <c r="H1073" t="s">
        <v>39</v>
      </c>
      <c r="I1073" t="s">
        <v>188</v>
      </c>
      <c r="J1073" t="s">
        <v>21</v>
      </c>
      <c r="K1073">
        <v>1</v>
      </c>
    </row>
    <row r="1074" spans="1:11">
      <c r="A1074" t="s">
        <v>31</v>
      </c>
      <c r="B1074" t="s">
        <v>30</v>
      </c>
      <c r="C1074" t="s">
        <v>189</v>
      </c>
      <c r="D1074" t="s">
        <v>52</v>
      </c>
      <c r="E1074">
        <v>222</v>
      </c>
      <c r="F1074" t="s">
        <v>15</v>
      </c>
      <c r="G1074">
        <v>282</v>
      </c>
      <c r="H1074" t="s">
        <v>39</v>
      </c>
      <c r="I1074" t="s">
        <v>190</v>
      </c>
      <c r="J1074" t="s">
        <v>21</v>
      </c>
      <c r="K1074">
        <v>1</v>
      </c>
    </row>
    <row r="1075" spans="1:11">
      <c r="A1075" t="s">
        <v>31</v>
      </c>
      <c r="B1075" t="s">
        <v>30</v>
      </c>
      <c r="C1075" t="s">
        <v>71</v>
      </c>
      <c r="D1075" t="s">
        <v>52</v>
      </c>
      <c r="F1075" t="s">
        <v>15</v>
      </c>
      <c r="G1075">
        <v>282</v>
      </c>
      <c r="H1075" t="s">
        <v>39</v>
      </c>
      <c r="I1075" t="s">
        <v>72</v>
      </c>
      <c r="J1075" t="s">
        <v>21</v>
      </c>
      <c r="K1075">
        <v>1</v>
      </c>
    </row>
    <row r="1076" spans="1:11">
      <c r="A1076" t="s">
        <v>31</v>
      </c>
      <c r="B1076" t="s">
        <v>30</v>
      </c>
      <c r="C1076" t="s">
        <v>158</v>
      </c>
      <c r="D1076" t="s">
        <v>52</v>
      </c>
      <c r="F1076" t="s">
        <v>15</v>
      </c>
      <c r="G1076">
        <v>282</v>
      </c>
      <c r="H1076" t="s">
        <v>39</v>
      </c>
      <c r="I1076" t="s">
        <v>159</v>
      </c>
      <c r="J1076" t="s">
        <v>21</v>
      </c>
      <c r="K1076">
        <v>1</v>
      </c>
    </row>
    <row r="1077" spans="1:11">
      <c r="A1077" t="s">
        <v>31</v>
      </c>
      <c r="B1077" t="s">
        <v>30</v>
      </c>
      <c r="C1077" t="s">
        <v>166</v>
      </c>
      <c r="D1077" t="s">
        <v>52</v>
      </c>
      <c r="F1077" t="s">
        <v>15</v>
      </c>
      <c r="G1077">
        <v>282</v>
      </c>
      <c r="H1077" t="s">
        <v>39</v>
      </c>
      <c r="I1077" t="s">
        <v>167</v>
      </c>
      <c r="J1077" t="s">
        <v>21</v>
      </c>
      <c r="K1077">
        <v>1</v>
      </c>
    </row>
    <row r="1078" spans="1:11">
      <c r="A1078" t="s">
        <v>31</v>
      </c>
      <c r="B1078" t="s">
        <v>30</v>
      </c>
      <c r="C1078" t="s">
        <v>168</v>
      </c>
      <c r="D1078" t="s">
        <v>52</v>
      </c>
      <c r="F1078" t="s">
        <v>15</v>
      </c>
      <c r="G1078">
        <v>282</v>
      </c>
      <c r="H1078" t="s">
        <v>39</v>
      </c>
      <c r="I1078" t="s">
        <v>169</v>
      </c>
      <c r="J1078" t="s">
        <v>21</v>
      </c>
      <c r="K1078">
        <v>1</v>
      </c>
    </row>
    <row r="1079" spans="1:11">
      <c r="A1079" t="s">
        <v>31</v>
      </c>
      <c r="B1079" t="s">
        <v>30</v>
      </c>
      <c r="C1079" t="s">
        <v>172</v>
      </c>
      <c r="D1079" t="s">
        <v>52</v>
      </c>
      <c r="E1079">
        <v>33</v>
      </c>
      <c r="F1079" t="s">
        <v>15</v>
      </c>
      <c r="G1079">
        <v>282</v>
      </c>
      <c r="H1079" t="s">
        <v>39</v>
      </c>
      <c r="I1079" t="s">
        <v>173</v>
      </c>
      <c r="J1079" t="s">
        <v>21</v>
      </c>
      <c r="K1079">
        <v>1</v>
      </c>
    </row>
    <row r="1080" spans="1:11">
      <c r="A1080" t="s">
        <v>31</v>
      </c>
      <c r="B1080" t="s">
        <v>30</v>
      </c>
      <c r="C1080" t="s">
        <v>174</v>
      </c>
      <c r="D1080" t="s">
        <v>52</v>
      </c>
      <c r="E1080">
        <v>183</v>
      </c>
      <c r="F1080" t="s">
        <v>15</v>
      </c>
      <c r="G1080">
        <v>282</v>
      </c>
      <c r="H1080" t="s">
        <v>39</v>
      </c>
      <c r="I1080" t="s">
        <v>175</v>
      </c>
      <c r="J1080" t="s">
        <v>21</v>
      </c>
      <c r="K1080">
        <v>1</v>
      </c>
    </row>
    <row r="1081" spans="1:11">
      <c r="A1081" t="s">
        <v>31</v>
      </c>
      <c r="B1081" t="s">
        <v>30</v>
      </c>
      <c r="C1081" t="s">
        <v>176</v>
      </c>
      <c r="D1081" t="s">
        <v>52</v>
      </c>
      <c r="F1081" t="s">
        <v>15</v>
      </c>
      <c r="G1081">
        <v>282</v>
      </c>
      <c r="H1081" t="s">
        <v>39</v>
      </c>
      <c r="I1081" t="s">
        <v>177</v>
      </c>
      <c r="J1081" t="s">
        <v>21</v>
      </c>
      <c r="K1081">
        <v>1</v>
      </c>
    </row>
    <row r="1082" spans="1:11">
      <c r="A1082" t="s">
        <v>31</v>
      </c>
      <c r="B1082" t="s">
        <v>30</v>
      </c>
      <c r="C1082" t="s">
        <v>178</v>
      </c>
      <c r="D1082" t="s">
        <v>52</v>
      </c>
      <c r="E1082">
        <v>78</v>
      </c>
      <c r="F1082" t="s">
        <v>15</v>
      </c>
      <c r="G1082">
        <v>282</v>
      </c>
      <c r="H1082" t="s">
        <v>39</v>
      </c>
      <c r="I1082" t="s">
        <v>179</v>
      </c>
      <c r="J1082" t="s">
        <v>21</v>
      </c>
      <c r="K1082">
        <v>1</v>
      </c>
    </row>
    <row r="1083" spans="1:11">
      <c r="A1083" t="s">
        <v>31</v>
      </c>
      <c r="B1083" t="s">
        <v>30</v>
      </c>
      <c r="C1083" t="s">
        <v>180</v>
      </c>
      <c r="D1083" t="s">
        <v>52</v>
      </c>
      <c r="E1083">
        <v>177</v>
      </c>
      <c r="F1083" t="s">
        <v>15</v>
      </c>
      <c r="G1083">
        <v>282</v>
      </c>
      <c r="H1083" t="s">
        <v>39</v>
      </c>
      <c r="I1083" t="s">
        <v>181</v>
      </c>
      <c r="J1083" t="s">
        <v>21</v>
      </c>
      <c r="K1083">
        <v>1</v>
      </c>
    </row>
    <row r="1084" spans="1:11">
      <c r="A1084" t="s">
        <v>31</v>
      </c>
      <c r="B1084" t="s">
        <v>30</v>
      </c>
      <c r="C1084" t="s">
        <v>73</v>
      </c>
      <c r="D1084" t="s">
        <v>52</v>
      </c>
      <c r="F1084" t="s">
        <v>15</v>
      </c>
      <c r="G1084">
        <v>282</v>
      </c>
      <c r="H1084" t="s">
        <v>39</v>
      </c>
      <c r="I1084" t="s">
        <v>74</v>
      </c>
      <c r="J1084" t="s">
        <v>21</v>
      </c>
      <c r="K1084">
        <v>1</v>
      </c>
    </row>
    <row r="1085" spans="1:11">
      <c r="A1085" t="s">
        <v>31</v>
      </c>
      <c r="B1085" t="s">
        <v>30</v>
      </c>
      <c r="C1085" t="s">
        <v>75</v>
      </c>
      <c r="D1085" t="s">
        <v>52</v>
      </c>
      <c r="F1085" t="s">
        <v>15</v>
      </c>
      <c r="G1085">
        <v>282</v>
      </c>
      <c r="H1085" t="s">
        <v>39</v>
      </c>
      <c r="I1085" t="s">
        <v>76</v>
      </c>
      <c r="J1085" t="s">
        <v>21</v>
      </c>
      <c r="K1085">
        <v>1</v>
      </c>
    </row>
    <row r="1086" spans="1:11">
      <c r="B1086" t="s">
        <v>22</v>
      </c>
      <c r="C1086" t="s">
        <v>37</v>
      </c>
      <c r="D1086" t="s">
        <v>77</v>
      </c>
      <c r="F1086" t="s">
        <v>15</v>
      </c>
      <c r="H1086" t="s">
        <v>39</v>
      </c>
      <c r="I1086" t="s">
        <v>40</v>
      </c>
      <c r="J1086" t="s">
        <v>18</v>
      </c>
      <c r="K1086">
        <v>0</v>
      </c>
    </row>
    <row r="1087" spans="1:11">
      <c r="B1087" t="s">
        <v>22</v>
      </c>
      <c r="C1087" t="s">
        <v>37</v>
      </c>
      <c r="D1087" t="s">
        <v>46</v>
      </c>
      <c r="F1087" t="s">
        <v>15</v>
      </c>
      <c r="H1087" t="s">
        <v>39</v>
      </c>
      <c r="I1087" t="s">
        <v>40</v>
      </c>
      <c r="J1087" t="s">
        <v>18</v>
      </c>
      <c r="K1087">
        <v>0</v>
      </c>
    </row>
    <row r="1088" spans="1:11">
      <c r="B1088" t="s">
        <v>22</v>
      </c>
      <c r="C1088" t="s">
        <v>37</v>
      </c>
      <c r="D1088" t="s">
        <v>47</v>
      </c>
      <c r="F1088" t="s">
        <v>15</v>
      </c>
      <c r="H1088" t="s">
        <v>39</v>
      </c>
      <c r="I1088" t="s">
        <v>40</v>
      </c>
      <c r="J1088" t="s">
        <v>18</v>
      </c>
      <c r="K1088">
        <v>0</v>
      </c>
    </row>
    <row r="1089" spans="2:11">
      <c r="B1089" t="s">
        <v>22</v>
      </c>
      <c r="C1089" t="s">
        <v>48</v>
      </c>
      <c r="D1089" t="s">
        <v>49</v>
      </c>
      <c r="F1089" t="s">
        <v>15</v>
      </c>
      <c r="H1089" t="s">
        <v>39</v>
      </c>
      <c r="I1089" t="s">
        <v>50</v>
      </c>
      <c r="J1089" t="s">
        <v>18</v>
      </c>
      <c r="K1089">
        <v>0</v>
      </c>
    </row>
    <row r="1090" spans="2:11">
      <c r="B1090" t="s">
        <v>22</v>
      </c>
      <c r="C1090" t="s">
        <v>48</v>
      </c>
      <c r="D1090" t="s">
        <v>113</v>
      </c>
      <c r="F1090" t="s">
        <v>15</v>
      </c>
      <c r="H1090" t="s">
        <v>39</v>
      </c>
      <c r="I1090" t="s">
        <v>50</v>
      </c>
      <c r="J1090" t="s">
        <v>18</v>
      </c>
      <c r="K1090">
        <v>0</v>
      </c>
    </row>
    <row r="1091" spans="2:11">
      <c r="B1091" t="s">
        <v>22</v>
      </c>
      <c r="C1091" t="s">
        <v>51</v>
      </c>
      <c r="D1091" t="s">
        <v>52</v>
      </c>
      <c r="F1091" t="s">
        <v>15</v>
      </c>
      <c r="H1091" t="s">
        <v>39</v>
      </c>
      <c r="I1091" t="s">
        <v>53</v>
      </c>
      <c r="J1091" t="s">
        <v>18</v>
      </c>
      <c r="K1091">
        <v>1</v>
      </c>
    </row>
    <row r="1092" spans="2:11">
      <c r="B1092" t="s">
        <v>22</v>
      </c>
      <c r="C1092" t="s">
        <v>54</v>
      </c>
      <c r="D1092" t="s">
        <v>52</v>
      </c>
      <c r="F1092" t="s">
        <v>15</v>
      </c>
      <c r="H1092" t="s">
        <v>39</v>
      </c>
      <c r="I1092" t="s">
        <v>55</v>
      </c>
      <c r="J1092" t="s">
        <v>18</v>
      </c>
      <c r="K1092">
        <v>1</v>
      </c>
    </row>
    <row r="1093" spans="2:11">
      <c r="B1093" t="s">
        <v>22</v>
      </c>
      <c r="C1093" t="s">
        <v>56</v>
      </c>
      <c r="D1093" t="s">
        <v>52</v>
      </c>
      <c r="F1093" t="s">
        <v>15</v>
      </c>
      <c r="H1093" t="s">
        <v>39</v>
      </c>
      <c r="I1093" t="s">
        <v>57</v>
      </c>
      <c r="J1093" t="s">
        <v>18</v>
      </c>
      <c r="K1093">
        <v>1</v>
      </c>
    </row>
    <row r="1094" spans="2:11">
      <c r="B1094" t="s">
        <v>22</v>
      </c>
      <c r="C1094" t="s">
        <v>118</v>
      </c>
      <c r="D1094" t="s">
        <v>52</v>
      </c>
      <c r="F1094" t="s">
        <v>15</v>
      </c>
      <c r="H1094" t="s">
        <v>39</v>
      </c>
      <c r="I1094" t="s">
        <v>119</v>
      </c>
      <c r="J1094" t="s">
        <v>18</v>
      </c>
      <c r="K1094">
        <v>1</v>
      </c>
    </row>
    <row r="1095" spans="2:11">
      <c r="B1095" t="s">
        <v>22</v>
      </c>
      <c r="C1095" t="s">
        <v>122</v>
      </c>
      <c r="D1095" t="s">
        <v>52</v>
      </c>
      <c r="F1095" t="s">
        <v>15</v>
      </c>
      <c r="H1095" t="s">
        <v>39</v>
      </c>
      <c r="I1095" t="s">
        <v>123</v>
      </c>
      <c r="J1095" t="s">
        <v>18</v>
      </c>
      <c r="K1095">
        <v>1</v>
      </c>
    </row>
    <row r="1096" spans="2:11">
      <c r="B1096" t="s">
        <v>22</v>
      </c>
      <c r="C1096" t="s">
        <v>58</v>
      </c>
      <c r="D1096" t="s">
        <v>59</v>
      </c>
      <c r="F1096" t="s">
        <v>15</v>
      </c>
      <c r="H1096" t="s">
        <v>39</v>
      </c>
      <c r="I1096" t="s">
        <v>60</v>
      </c>
      <c r="J1096" t="s">
        <v>18</v>
      </c>
      <c r="K1096">
        <v>0</v>
      </c>
    </row>
    <row r="1097" spans="2:11">
      <c r="B1097" t="s">
        <v>22</v>
      </c>
      <c r="C1097" t="s">
        <v>58</v>
      </c>
      <c r="D1097" t="s">
        <v>82</v>
      </c>
      <c r="F1097" t="s">
        <v>15</v>
      </c>
      <c r="H1097" t="s">
        <v>39</v>
      </c>
      <c r="I1097" t="s">
        <v>60</v>
      </c>
      <c r="J1097" t="s">
        <v>18</v>
      </c>
      <c r="K1097">
        <v>0</v>
      </c>
    </row>
    <row r="1098" spans="2:11">
      <c r="B1098" t="s">
        <v>22</v>
      </c>
      <c r="C1098" t="s">
        <v>139</v>
      </c>
      <c r="D1098" t="s">
        <v>153</v>
      </c>
      <c r="F1098" t="s">
        <v>15</v>
      </c>
      <c r="H1098" t="s">
        <v>39</v>
      </c>
      <c r="I1098" t="s">
        <v>141</v>
      </c>
      <c r="J1098" t="s">
        <v>18</v>
      </c>
      <c r="K1098">
        <v>0</v>
      </c>
    </row>
    <row r="1099" spans="2:11">
      <c r="B1099" t="s">
        <v>22</v>
      </c>
      <c r="C1099" t="s">
        <v>37</v>
      </c>
      <c r="D1099" t="s">
        <v>38</v>
      </c>
      <c r="F1099" t="s">
        <v>15</v>
      </c>
      <c r="G1099">
        <v>9</v>
      </c>
      <c r="H1099" t="s">
        <v>39</v>
      </c>
      <c r="I1099" t="s">
        <v>40</v>
      </c>
      <c r="J1099" t="s">
        <v>21</v>
      </c>
      <c r="K1099">
        <v>0</v>
      </c>
    </row>
    <row r="1100" spans="2:11">
      <c r="B1100" t="s">
        <v>22</v>
      </c>
      <c r="C1100" t="s">
        <v>37</v>
      </c>
      <c r="D1100" t="s">
        <v>42</v>
      </c>
      <c r="F1100" t="s">
        <v>15</v>
      </c>
      <c r="G1100">
        <v>9</v>
      </c>
      <c r="H1100" t="s">
        <v>39</v>
      </c>
      <c r="I1100" t="s">
        <v>40</v>
      </c>
      <c r="J1100" t="s">
        <v>21</v>
      </c>
      <c r="K1100">
        <v>0</v>
      </c>
    </row>
    <row r="1101" spans="2:11">
      <c r="B1101" t="s">
        <v>22</v>
      </c>
      <c r="C1101" t="s">
        <v>37</v>
      </c>
      <c r="D1101" t="s">
        <v>90</v>
      </c>
      <c r="F1101" t="s">
        <v>15</v>
      </c>
      <c r="G1101">
        <v>9</v>
      </c>
      <c r="H1101" t="s">
        <v>39</v>
      </c>
      <c r="I1101" t="s">
        <v>40</v>
      </c>
      <c r="J1101" t="s">
        <v>21</v>
      </c>
      <c r="K1101">
        <v>0</v>
      </c>
    </row>
    <row r="1102" spans="2:11">
      <c r="B1102" t="s">
        <v>22</v>
      </c>
      <c r="C1102" t="s">
        <v>37</v>
      </c>
      <c r="D1102" t="s">
        <v>78</v>
      </c>
      <c r="F1102" t="s">
        <v>15</v>
      </c>
      <c r="G1102">
        <v>9</v>
      </c>
      <c r="H1102" t="s">
        <v>39</v>
      </c>
      <c r="I1102" t="s">
        <v>40</v>
      </c>
      <c r="J1102" t="s">
        <v>21</v>
      </c>
      <c r="K1102">
        <v>0</v>
      </c>
    </row>
    <row r="1103" spans="2:11">
      <c r="B1103" t="s">
        <v>22</v>
      </c>
      <c r="C1103" t="s">
        <v>48</v>
      </c>
      <c r="D1103" t="s">
        <v>49</v>
      </c>
      <c r="E1103">
        <v>9</v>
      </c>
      <c r="F1103" t="s">
        <v>15</v>
      </c>
      <c r="G1103">
        <v>9</v>
      </c>
      <c r="H1103" t="s">
        <v>39</v>
      </c>
      <c r="I1103" t="s">
        <v>50</v>
      </c>
      <c r="J1103" t="s">
        <v>21</v>
      </c>
      <c r="K1103">
        <v>0</v>
      </c>
    </row>
    <row r="1104" spans="2:11">
      <c r="B1104" t="s">
        <v>22</v>
      </c>
      <c r="C1104" t="s">
        <v>48</v>
      </c>
      <c r="D1104" t="s">
        <v>111</v>
      </c>
      <c r="F1104" t="s">
        <v>15</v>
      </c>
      <c r="G1104">
        <v>9</v>
      </c>
      <c r="H1104" t="s">
        <v>39</v>
      </c>
      <c r="I1104" t="s">
        <v>50</v>
      </c>
      <c r="J1104" t="s">
        <v>21</v>
      </c>
      <c r="K1104">
        <v>0</v>
      </c>
    </row>
    <row r="1105" spans="2:11">
      <c r="B1105" t="s">
        <v>22</v>
      </c>
      <c r="C1105" t="s">
        <v>51</v>
      </c>
      <c r="D1105" t="s">
        <v>52</v>
      </c>
      <c r="E1105">
        <v>9</v>
      </c>
      <c r="F1105" t="s">
        <v>15</v>
      </c>
      <c r="G1105">
        <v>9</v>
      </c>
      <c r="H1105" t="s">
        <v>39</v>
      </c>
      <c r="I1105" t="s">
        <v>53</v>
      </c>
      <c r="J1105" t="s">
        <v>21</v>
      </c>
      <c r="K1105">
        <v>1</v>
      </c>
    </row>
    <row r="1106" spans="2:11">
      <c r="B1106" t="s">
        <v>22</v>
      </c>
      <c r="C1106" t="s">
        <v>54</v>
      </c>
      <c r="D1106" t="s">
        <v>52</v>
      </c>
      <c r="F1106" t="s">
        <v>15</v>
      </c>
      <c r="G1106">
        <v>9</v>
      </c>
      <c r="H1106" t="s">
        <v>39</v>
      </c>
      <c r="I1106" t="s">
        <v>55</v>
      </c>
      <c r="J1106" t="s">
        <v>21</v>
      </c>
      <c r="K1106">
        <v>1</v>
      </c>
    </row>
    <row r="1107" spans="2:11">
      <c r="B1107" t="s">
        <v>22</v>
      </c>
      <c r="C1107" t="s">
        <v>56</v>
      </c>
      <c r="D1107" t="s">
        <v>52</v>
      </c>
      <c r="E1107">
        <v>6</v>
      </c>
      <c r="F1107" t="s">
        <v>15</v>
      </c>
      <c r="G1107">
        <v>9</v>
      </c>
      <c r="H1107" t="s">
        <v>39</v>
      </c>
      <c r="I1107" t="s">
        <v>57</v>
      </c>
      <c r="J1107" t="s">
        <v>21</v>
      </c>
      <c r="K1107">
        <v>1</v>
      </c>
    </row>
    <row r="1108" spans="2:11">
      <c r="B1108" t="s">
        <v>22</v>
      </c>
      <c r="C1108" t="s">
        <v>58</v>
      </c>
      <c r="D1108" t="s">
        <v>127</v>
      </c>
      <c r="F1108" t="s">
        <v>15</v>
      </c>
      <c r="G1108">
        <v>9</v>
      </c>
      <c r="H1108" t="s">
        <v>39</v>
      </c>
      <c r="I1108" t="s">
        <v>60</v>
      </c>
      <c r="J1108" t="s">
        <v>21</v>
      </c>
      <c r="K1108">
        <v>0</v>
      </c>
    </row>
    <row r="1109" spans="2:11">
      <c r="B1109" t="s">
        <v>22</v>
      </c>
      <c r="C1109" t="s">
        <v>58</v>
      </c>
      <c r="D1109" t="s">
        <v>59</v>
      </c>
      <c r="E1109">
        <v>6</v>
      </c>
      <c r="F1109" t="s">
        <v>15</v>
      </c>
      <c r="G1109">
        <v>9</v>
      </c>
      <c r="H1109" t="s">
        <v>39</v>
      </c>
      <c r="I1109" t="s">
        <v>60</v>
      </c>
      <c r="J1109" t="s">
        <v>21</v>
      </c>
      <c r="K1109">
        <v>0</v>
      </c>
    </row>
    <row r="1110" spans="2:11">
      <c r="B1110" t="s">
        <v>22</v>
      </c>
      <c r="C1110" t="s">
        <v>83</v>
      </c>
      <c r="D1110" t="s">
        <v>132</v>
      </c>
      <c r="F1110" t="s">
        <v>15</v>
      </c>
      <c r="G1110">
        <v>9</v>
      </c>
      <c r="H1110" t="s">
        <v>39</v>
      </c>
      <c r="I1110" t="s">
        <v>85</v>
      </c>
      <c r="J1110" t="s">
        <v>21</v>
      </c>
      <c r="K1110">
        <v>0</v>
      </c>
    </row>
    <row r="1111" spans="2:11">
      <c r="B1111" t="s">
        <v>29</v>
      </c>
      <c r="C1111" t="s">
        <v>37</v>
      </c>
      <c r="D1111" t="s">
        <v>42</v>
      </c>
      <c r="F1111" t="s">
        <v>15</v>
      </c>
      <c r="G1111">
        <v>9</v>
      </c>
      <c r="H1111" t="s">
        <v>39</v>
      </c>
      <c r="I1111" t="s">
        <v>40</v>
      </c>
      <c r="J1111" t="s">
        <v>18</v>
      </c>
      <c r="K1111">
        <v>0</v>
      </c>
    </row>
    <row r="1112" spans="2:11">
      <c r="B1112" t="s">
        <v>29</v>
      </c>
      <c r="C1112" t="s">
        <v>37</v>
      </c>
      <c r="D1112" t="s">
        <v>43</v>
      </c>
      <c r="F1112" t="s">
        <v>15</v>
      </c>
      <c r="G1112">
        <v>9</v>
      </c>
      <c r="H1112" t="s">
        <v>39</v>
      </c>
      <c r="I1112" t="s">
        <v>40</v>
      </c>
      <c r="J1112" t="s">
        <v>18</v>
      </c>
      <c r="K1112">
        <v>0</v>
      </c>
    </row>
    <row r="1113" spans="2:11">
      <c r="B1113" t="s">
        <v>29</v>
      </c>
      <c r="C1113" t="s">
        <v>37</v>
      </c>
      <c r="D1113" t="s">
        <v>45</v>
      </c>
      <c r="F1113" t="s">
        <v>15</v>
      </c>
      <c r="G1113">
        <v>9</v>
      </c>
      <c r="H1113" t="s">
        <v>39</v>
      </c>
      <c r="I1113" t="s">
        <v>40</v>
      </c>
      <c r="J1113" t="s">
        <v>18</v>
      </c>
      <c r="K1113">
        <v>0</v>
      </c>
    </row>
    <row r="1114" spans="2:11">
      <c r="B1114" t="s">
        <v>29</v>
      </c>
      <c r="C1114" t="s">
        <v>37</v>
      </c>
      <c r="D1114" t="s">
        <v>78</v>
      </c>
      <c r="F1114" t="s">
        <v>15</v>
      </c>
      <c r="G1114">
        <v>9</v>
      </c>
      <c r="H1114" t="s">
        <v>39</v>
      </c>
      <c r="I1114" t="s">
        <v>40</v>
      </c>
      <c r="J1114" t="s">
        <v>18</v>
      </c>
      <c r="K1114">
        <v>0</v>
      </c>
    </row>
    <row r="1115" spans="2:11">
      <c r="B1115" t="s">
        <v>29</v>
      </c>
      <c r="C1115" t="s">
        <v>37</v>
      </c>
      <c r="D1115" t="s">
        <v>80</v>
      </c>
      <c r="F1115" t="s">
        <v>15</v>
      </c>
      <c r="G1115">
        <v>9</v>
      </c>
      <c r="H1115" t="s">
        <v>39</v>
      </c>
      <c r="I1115" t="s">
        <v>40</v>
      </c>
      <c r="J1115" t="s">
        <v>18</v>
      </c>
      <c r="K1115">
        <v>0</v>
      </c>
    </row>
    <row r="1116" spans="2:11">
      <c r="B1116" t="s">
        <v>29</v>
      </c>
      <c r="C1116" t="s">
        <v>48</v>
      </c>
      <c r="D1116" t="s">
        <v>49</v>
      </c>
      <c r="F1116" t="s">
        <v>15</v>
      </c>
      <c r="G1116">
        <v>9</v>
      </c>
      <c r="H1116" t="s">
        <v>39</v>
      </c>
      <c r="I1116" t="s">
        <v>50</v>
      </c>
      <c r="J1116" t="s">
        <v>18</v>
      </c>
      <c r="K1116">
        <v>0</v>
      </c>
    </row>
    <row r="1117" spans="2:11">
      <c r="B1117" t="s">
        <v>29</v>
      </c>
      <c r="C1117" t="s">
        <v>48</v>
      </c>
      <c r="D1117" t="s">
        <v>113</v>
      </c>
      <c r="F1117" t="s">
        <v>15</v>
      </c>
      <c r="G1117">
        <v>9</v>
      </c>
      <c r="H1117" t="s">
        <v>39</v>
      </c>
      <c r="I1117" t="s">
        <v>50</v>
      </c>
      <c r="J1117" t="s">
        <v>18</v>
      </c>
      <c r="K1117">
        <v>0</v>
      </c>
    </row>
    <row r="1118" spans="2:11">
      <c r="B1118" t="s">
        <v>29</v>
      </c>
      <c r="C1118" t="s">
        <v>51</v>
      </c>
      <c r="D1118" t="s">
        <v>52</v>
      </c>
      <c r="F1118" t="s">
        <v>15</v>
      </c>
      <c r="G1118">
        <v>9</v>
      </c>
      <c r="H1118" t="s">
        <v>39</v>
      </c>
      <c r="I1118" t="s">
        <v>53</v>
      </c>
      <c r="J1118" t="s">
        <v>18</v>
      </c>
      <c r="K1118">
        <v>1</v>
      </c>
    </row>
    <row r="1119" spans="2:11">
      <c r="B1119" t="s">
        <v>29</v>
      </c>
      <c r="C1119" t="s">
        <v>54</v>
      </c>
      <c r="D1119" t="s">
        <v>52</v>
      </c>
      <c r="F1119" t="s">
        <v>15</v>
      </c>
      <c r="G1119">
        <v>9</v>
      </c>
      <c r="H1119" t="s">
        <v>39</v>
      </c>
      <c r="I1119" t="s">
        <v>55</v>
      </c>
      <c r="J1119" t="s">
        <v>18</v>
      </c>
      <c r="K1119">
        <v>1</v>
      </c>
    </row>
    <row r="1120" spans="2:11">
      <c r="B1120" t="s">
        <v>29</v>
      </c>
      <c r="C1120" t="s">
        <v>56</v>
      </c>
      <c r="D1120" t="s">
        <v>52</v>
      </c>
      <c r="F1120" t="s">
        <v>15</v>
      </c>
      <c r="G1120">
        <v>9</v>
      </c>
      <c r="H1120" t="s">
        <v>39</v>
      </c>
      <c r="I1120" t="s">
        <v>57</v>
      </c>
      <c r="J1120" t="s">
        <v>18</v>
      </c>
      <c r="K1120">
        <v>1</v>
      </c>
    </row>
    <row r="1121" spans="2:11">
      <c r="B1121" t="s">
        <v>29</v>
      </c>
      <c r="C1121" t="s">
        <v>58</v>
      </c>
      <c r="D1121" t="s">
        <v>59</v>
      </c>
      <c r="E1121">
        <v>6</v>
      </c>
      <c r="F1121" t="s">
        <v>15</v>
      </c>
      <c r="G1121">
        <v>9</v>
      </c>
      <c r="H1121" t="s">
        <v>39</v>
      </c>
      <c r="I1121" t="s">
        <v>60</v>
      </c>
      <c r="J1121" t="s">
        <v>18</v>
      </c>
      <c r="K1121">
        <v>0</v>
      </c>
    </row>
    <row r="1122" spans="2:11">
      <c r="B1122" t="s">
        <v>29</v>
      </c>
      <c r="C1122" t="s">
        <v>58</v>
      </c>
      <c r="D1122" t="s">
        <v>82</v>
      </c>
      <c r="F1122" t="s">
        <v>15</v>
      </c>
      <c r="G1122">
        <v>9</v>
      </c>
      <c r="H1122" t="s">
        <v>39</v>
      </c>
      <c r="I1122" t="s">
        <v>60</v>
      </c>
      <c r="J1122" t="s">
        <v>18</v>
      </c>
      <c r="K1122">
        <v>0</v>
      </c>
    </row>
    <row r="1123" spans="2:11">
      <c r="B1123" t="s">
        <v>29</v>
      </c>
      <c r="C1123" t="s">
        <v>37</v>
      </c>
      <c r="D1123" t="s">
        <v>42</v>
      </c>
      <c r="F1123" t="s">
        <v>15</v>
      </c>
      <c r="G1123">
        <v>9</v>
      </c>
      <c r="H1123" t="s">
        <v>39</v>
      </c>
      <c r="I1123" t="s">
        <v>40</v>
      </c>
      <c r="J1123" t="s">
        <v>21</v>
      </c>
      <c r="K1123">
        <v>0</v>
      </c>
    </row>
    <row r="1124" spans="2:11">
      <c r="B1124" t="s">
        <v>29</v>
      </c>
      <c r="C1124" t="s">
        <v>37</v>
      </c>
      <c r="D1124" t="s">
        <v>91</v>
      </c>
      <c r="F1124" t="s">
        <v>15</v>
      </c>
      <c r="G1124">
        <v>9</v>
      </c>
      <c r="H1124" t="s">
        <v>39</v>
      </c>
      <c r="I1124" t="s">
        <v>40</v>
      </c>
      <c r="J1124" t="s">
        <v>21</v>
      </c>
      <c r="K1124">
        <v>0</v>
      </c>
    </row>
    <row r="1125" spans="2:11">
      <c r="B1125" t="s">
        <v>29</v>
      </c>
      <c r="C1125" t="s">
        <v>37</v>
      </c>
      <c r="D1125" t="s">
        <v>45</v>
      </c>
      <c r="F1125" t="s">
        <v>15</v>
      </c>
      <c r="G1125">
        <v>9</v>
      </c>
      <c r="H1125" t="s">
        <v>39</v>
      </c>
      <c r="I1125" t="s">
        <v>40</v>
      </c>
      <c r="J1125" t="s">
        <v>21</v>
      </c>
      <c r="K1125">
        <v>0</v>
      </c>
    </row>
    <row r="1126" spans="2:11">
      <c r="B1126" t="s">
        <v>29</v>
      </c>
      <c r="C1126" t="s">
        <v>95</v>
      </c>
      <c r="D1126" t="s">
        <v>52</v>
      </c>
      <c r="F1126" t="s">
        <v>15</v>
      </c>
      <c r="G1126">
        <v>9</v>
      </c>
      <c r="H1126" t="s">
        <v>39</v>
      </c>
      <c r="I1126" t="s">
        <v>96</v>
      </c>
      <c r="J1126" t="s">
        <v>21</v>
      </c>
      <c r="K1126">
        <v>1</v>
      </c>
    </row>
    <row r="1127" spans="2:11">
      <c r="B1127" t="s">
        <v>29</v>
      </c>
      <c r="C1127" t="s">
        <v>97</v>
      </c>
      <c r="D1127" t="s">
        <v>52</v>
      </c>
      <c r="F1127" t="s">
        <v>15</v>
      </c>
      <c r="G1127">
        <v>9</v>
      </c>
      <c r="H1127" t="s">
        <v>39</v>
      </c>
      <c r="I1127" t="s">
        <v>98</v>
      </c>
      <c r="J1127" t="s">
        <v>21</v>
      </c>
      <c r="K1127">
        <v>1</v>
      </c>
    </row>
    <row r="1128" spans="2:11">
      <c r="B1128" t="s">
        <v>29</v>
      </c>
      <c r="C1128" t="s">
        <v>48</v>
      </c>
      <c r="D1128" t="s">
        <v>49</v>
      </c>
      <c r="E1128">
        <v>9</v>
      </c>
      <c r="F1128" t="s">
        <v>15</v>
      </c>
      <c r="G1128">
        <v>9</v>
      </c>
      <c r="H1128" t="s">
        <v>39</v>
      </c>
      <c r="I1128" t="s">
        <v>50</v>
      </c>
      <c r="J1128" t="s">
        <v>21</v>
      </c>
      <c r="K1128">
        <v>0</v>
      </c>
    </row>
    <row r="1129" spans="2:11">
      <c r="B1129" t="s">
        <v>29</v>
      </c>
      <c r="C1129" t="s">
        <v>48</v>
      </c>
      <c r="D1129" t="s">
        <v>111</v>
      </c>
      <c r="F1129" t="s">
        <v>15</v>
      </c>
      <c r="G1129">
        <v>9</v>
      </c>
      <c r="H1129" t="s">
        <v>39</v>
      </c>
      <c r="I1129" t="s">
        <v>50</v>
      </c>
      <c r="J1129" t="s">
        <v>21</v>
      </c>
      <c r="K1129">
        <v>0</v>
      </c>
    </row>
    <row r="1130" spans="2:11">
      <c r="B1130" t="s">
        <v>29</v>
      </c>
      <c r="C1130" t="s">
        <v>51</v>
      </c>
      <c r="D1130" t="s">
        <v>52</v>
      </c>
      <c r="E1130">
        <v>9</v>
      </c>
      <c r="F1130" t="s">
        <v>15</v>
      </c>
      <c r="G1130">
        <v>9</v>
      </c>
      <c r="H1130" t="s">
        <v>39</v>
      </c>
      <c r="I1130" t="s">
        <v>53</v>
      </c>
      <c r="J1130" t="s">
        <v>21</v>
      </c>
      <c r="K1130">
        <v>1</v>
      </c>
    </row>
    <row r="1131" spans="2:11">
      <c r="B1131" t="s">
        <v>29</v>
      </c>
      <c r="C1131" t="s">
        <v>54</v>
      </c>
      <c r="D1131" t="s">
        <v>52</v>
      </c>
      <c r="E1131">
        <v>6</v>
      </c>
      <c r="F1131" t="s">
        <v>15</v>
      </c>
      <c r="G1131">
        <v>9</v>
      </c>
      <c r="H1131" t="s">
        <v>39</v>
      </c>
      <c r="I1131" t="s">
        <v>55</v>
      </c>
      <c r="J1131" t="s">
        <v>21</v>
      </c>
      <c r="K1131">
        <v>1</v>
      </c>
    </row>
    <row r="1132" spans="2:11">
      <c r="B1132" t="s">
        <v>29</v>
      </c>
      <c r="C1132" t="s">
        <v>56</v>
      </c>
      <c r="D1132" t="s">
        <v>52</v>
      </c>
      <c r="E1132">
        <v>6</v>
      </c>
      <c r="F1132" t="s">
        <v>15</v>
      </c>
      <c r="G1132">
        <v>9</v>
      </c>
      <c r="H1132" t="s">
        <v>39</v>
      </c>
      <c r="I1132" t="s">
        <v>57</v>
      </c>
      <c r="J1132" t="s">
        <v>21</v>
      </c>
      <c r="K1132">
        <v>1</v>
      </c>
    </row>
    <row r="1133" spans="2:11">
      <c r="B1133" t="s">
        <v>29</v>
      </c>
      <c r="C1133" t="s">
        <v>58</v>
      </c>
      <c r="D1133" t="s">
        <v>81</v>
      </c>
      <c r="F1133" t="s">
        <v>15</v>
      </c>
      <c r="G1133">
        <v>9</v>
      </c>
      <c r="H1133" t="s">
        <v>39</v>
      </c>
      <c r="I1133" t="s">
        <v>60</v>
      </c>
      <c r="J1133" t="s">
        <v>21</v>
      </c>
      <c r="K1133">
        <v>0</v>
      </c>
    </row>
    <row r="1134" spans="2:11">
      <c r="B1134" t="s">
        <v>29</v>
      </c>
      <c r="C1134" t="s">
        <v>58</v>
      </c>
      <c r="D1134" t="s">
        <v>59</v>
      </c>
      <c r="E1134">
        <v>6</v>
      </c>
      <c r="F1134" t="s">
        <v>15</v>
      </c>
      <c r="G1134">
        <v>9</v>
      </c>
      <c r="H1134" t="s">
        <v>39</v>
      </c>
      <c r="I1134" t="s">
        <v>60</v>
      </c>
      <c r="J1134" t="s">
        <v>21</v>
      </c>
      <c r="K1134">
        <v>0</v>
      </c>
    </row>
    <row r="1135" spans="2:11">
      <c r="B1135" t="s">
        <v>29</v>
      </c>
      <c r="C1135" t="s">
        <v>83</v>
      </c>
      <c r="D1135" t="s">
        <v>52</v>
      </c>
      <c r="F1135" t="s">
        <v>15</v>
      </c>
      <c r="G1135">
        <v>9</v>
      </c>
      <c r="H1135" t="s">
        <v>39</v>
      </c>
      <c r="I1135" t="s">
        <v>85</v>
      </c>
      <c r="J1135" t="s">
        <v>21</v>
      </c>
      <c r="K1135">
        <v>0</v>
      </c>
    </row>
    <row r="1136" spans="2:11">
      <c r="B1136" t="s">
        <v>29</v>
      </c>
      <c r="C1136" t="s">
        <v>135</v>
      </c>
      <c r="D1136" t="s">
        <v>52</v>
      </c>
      <c r="F1136" t="s">
        <v>15</v>
      </c>
      <c r="G1136">
        <v>9</v>
      </c>
      <c r="H1136" t="s">
        <v>39</v>
      </c>
      <c r="I1136" t="s">
        <v>136</v>
      </c>
      <c r="J1136" t="s">
        <v>21</v>
      </c>
      <c r="K1136">
        <v>1</v>
      </c>
    </row>
    <row r="1137" spans="2:11">
      <c r="B1137" t="s">
        <v>29</v>
      </c>
      <c r="C1137" t="s">
        <v>137</v>
      </c>
      <c r="D1137" t="s">
        <v>52</v>
      </c>
      <c r="F1137" t="s">
        <v>15</v>
      </c>
      <c r="G1137">
        <v>9</v>
      </c>
      <c r="H1137" t="s">
        <v>39</v>
      </c>
      <c r="I1137" t="s">
        <v>138</v>
      </c>
      <c r="J1137" t="s">
        <v>21</v>
      </c>
      <c r="K1137">
        <v>1</v>
      </c>
    </row>
    <row r="1138" spans="2:11">
      <c r="B1138" t="s">
        <v>29</v>
      </c>
      <c r="C1138" t="s">
        <v>172</v>
      </c>
      <c r="D1138" t="s">
        <v>52</v>
      </c>
      <c r="F1138" t="s">
        <v>15</v>
      </c>
      <c r="G1138">
        <v>9</v>
      </c>
      <c r="H1138" t="s">
        <v>39</v>
      </c>
      <c r="I1138" t="s">
        <v>173</v>
      </c>
      <c r="J1138" t="s">
        <v>21</v>
      </c>
      <c r="K1138">
        <v>1</v>
      </c>
    </row>
    <row r="1139" spans="2:11">
      <c r="B1139" t="s">
        <v>29</v>
      </c>
      <c r="C1139" t="s">
        <v>174</v>
      </c>
      <c r="D1139" t="s">
        <v>52</v>
      </c>
      <c r="F1139" t="s">
        <v>15</v>
      </c>
      <c r="G1139">
        <v>9</v>
      </c>
      <c r="H1139" t="s">
        <v>39</v>
      </c>
      <c r="I1139" t="s">
        <v>175</v>
      </c>
      <c r="J1139" t="s">
        <v>21</v>
      </c>
      <c r="K1139">
        <v>1</v>
      </c>
    </row>
    <row r="1140" spans="2:11">
      <c r="B1140" t="s">
        <v>29</v>
      </c>
      <c r="C1140" t="s">
        <v>178</v>
      </c>
      <c r="D1140" t="s">
        <v>52</v>
      </c>
      <c r="F1140" t="s">
        <v>15</v>
      </c>
      <c r="G1140">
        <v>9</v>
      </c>
      <c r="H1140" t="s">
        <v>39</v>
      </c>
      <c r="I1140" t="s">
        <v>179</v>
      </c>
      <c r="J1140" t="s">
        <v>21</v>
      </c>
      <c r="K1140">
        <v>1</v>
      </c>
    </row>
    <row r="1141" spans="2:11">
      <c r="B1141" t="s">
        <v>29</v>
      </c>
      <c r="C1141" t="s">
        <v>180</v>
      </c>
      <c r="D1141" t="s">
        <v>52</v>
      </c>
      <c r="F1141" t="s">
        <v>15</v>
      </c>
      <c r="G1141">
        <v>9</v>
      </c>
      <c r="H1141" t="s">
        <v>39</v>
      </c>
      <c r="I1141" t="s">
        <v>181</v>
      </c>
      <c r="J1141" t="s">
        <v>21</v>
      </c>
      <c r="K1141">
        <v>1</v>
      </c>
    </row>
    <row r="1142" spans="2:11">
      <c r="B1142" t="s">
        <v>30</v>
      </c>
      <c r="C1142" t="s">
        <v>97</v>
      </c>
      <c r="D1142" t="s">
        <v>52</v>
      </c>
      <c r="F1142" t="s">
        <v>15</v>
      </c>
      <c r="H1142" t="s">
        <v>39</v>
      </c>
      <c r="I1142" t="s">
        <v>98</v>
      </c>
      <c r="J1142" t="s">
        <v>18</v>
      </c>
      <c r="K1142">
        <v>1</v>
      </c>
    </row>
    <row r="1143" spans="2:11">
      <c r="B1143" t="s">
        <v>30</v>
      </c>
      <c r="C1143" t="s">
        <v>48</v>
      </c>
      <c r="D1143" t="s">
        <v>49</v>
      </c>
      <c r="F1143" t="s">
        <v>15</v>
      </c>
      <c r="H1143" t="s">
        <v>39</v>
      </c>
      <c r="I1143" t="s">
        <v>50</v>
      </c>
      <c r="J1143" t="s">
        <v>18</v>
      </c>
      <c r="K1143">
        <v>0</v>
      </c>
    </row>
    <row r="1144" spans="2:11">
      <c r="B1144" t="s">
        <v>30</v>
      </c>
      <c r="C1144" t="s">
        <v>51</v>
      </c>
      <c r="D1144" t="s">
        <v>52</v>
      </c>
      <c r="F1144" t="s">
        <v>15</v>
      </c>
      <c r="H1144" t="s">
        <v>39</v>
      </c>
      <c r="I1144" t="s">
        <v>53</v>
      </c>
      <c r="J1144" t="s">
        <v>18</v>
      </c>
      <c r="K1144">
        <v>1</v>
      </c>
    </row>
    <row r="1145" spans="2:11">
      <c r="B1145" t="s">
        <v>30</v>
      </c>
      <c r="C1145" t="s">
        <v>54</v>
      </c>
      <c r="D1145" t="s">
        <v>52</v>
      </c>
      <c r="F1145" t="s">
        <v>15</v>
      </c>
      <c r="H1145" t="s">
        <v>39</v>
      </c>
      <c r="I1145" t="s">
        <v>55</v>
      </c>
      <c r="J1145" t="s">
        <v>18</v>
      </c>
      <c r="K1145">
        <v>1</v>
      </c>
    </row>
    <row r="1146" spans="2:11">
      <c r="B1146" t="s">
        <v>30</v>
      </c>
      <c r="C1146" t="s">
        <v>56</v>
      </c>
      <c r="D1146" t="s">
        <v>52</v>
      </c>
      <c r="F1146" t="s">
        <v>15</v>
      </c>
      <c r="H1146" t="s">
        <v>39</v>
      </c>
      <c r="I1146" t="s">
        <v>57</v>
      </c>
      <c r="J1146" t="s">
        <v>18</v>
      </c>
      <c r="K1146">
        <v>1</v>
      </c>
    </row>
    <row r="1147" spans="2:11">
      <c r="B1147" t="s">
        <v>30</v>
      </c>
      <c r="C1147" t="s">
        <v>58</v>
      </c>
      <c r="D1147" t="s">
        <v>81</v>
      </c>
      <c r="F1147" t="s">
        <v>15</v>
      </c>
      <c r="H1147" t="s">
        <v>39</v>
      </c>
      <c r="I1147" t="s">
        <v>60</v>
      </c>
      <c r="J1147" t="s">
        <v>18</v>
      </c>
      <c r="K1147">
        <v>0</v>
      </c>
    </row>
    <row r="1148" spans="2:11">
      <c r="B1148" t="s">
        <v>30</v>
      </c>
      <c r="C1148" t="s">
        <v>58</v>
      </c>
      <c r="D1148" t="s">
        <v>59</v>
      </c>
      <c r="F1148" t="s">
        <v>15</v>
      </c>
      <c r="H1148" t="s">
        <v>39</v>
      </c>
      <c r="I1148" t="s">
        <v>60</v>
      </c>
      <c r="J1148" t="s">
        <v>18</v>
      </c>
      <c r="K1148">
        <v>0</v>
      </c>
    </row>
    <row r="1149" spans="2:11">
      <c r="B1149" t="s">
        <v>30</v>
      </c>
      <c r="C1149" t="s">
        <v>83</v>
      </c>
      <c r="D1149" t="s">
        <v>52</v>
      </c>
      <c r="F1149" t="s">
        <v>15</v>
      </c>
      <c r="H1149" t="s">
        <v>39</v>
      </c>
      <c r="I1149" t="s">
        <v>85</v>
      </c>
      <c r="J1149" t="s">
        <v>18</v>
      </c>
      <c r="K1149">
        <v>0</v>
      </c>
    </row>
    <row r="1150" spans="2:11">
      <c r="B1150" t="s">
        <v>30</v>
      </c>
      <c r="C1150" t="s">
        <v>187</v>
      </c>
      <c r="D1150" t="s">
        <v>52</v>
      </c>
      <c r="F1150" t="s">
        <v>15</v>
      </c>
      <c r="H1150" t="s">
        <v>39</v>
      </c>
      <c r="I1150" t="s">
        <v>188</v>
      </c>
      <c r="J1150" t="s">
        <v>18</v>
      </c>
      <c r="K1150">
        <v>1</v>
      </c>
    </row>
    <row r="1151" spans="2:11">
      <c r="B1151" t="s">
        <v>30</v>
      </c>
      <c r="C1151" t="s">
        <v>189</v>
      </c>
      <c r="D1151" t="s">
        <v>52</v>
      </c>
      <c r="F1151" t="s">
        <v>15</v>
      </c>
      <c r="H1151" t="s">
        <v>39</v>
      </c>
      <c r="I1151" t="s">
        <v>190</v>
      </c>
      <c r="J1151" t="s">
        <v>18</v>
      </c>
      <c r="K1151">
        <v>1</v>
      </c>
    </row>
    <row r="1152" spans="2:11">
      <c r="B1152" t="s">
        <v>30</v>
      </c>
      <c r="C1152" t="s">
        <v>174</v>
      </c>
      <c r="D1152" t="s">
        <v>52</v>
      </c>
      <c r="F1152" t="s">
        <v>15</v>
      </c>
      <c r="H1152" t="s">
        <v>39</v>
      </c>
      <c r="I1152" t="s">
        <v>175</v>
      </c>
      <c r="J1152" t="s">
        <v>18</v>
      </c>
      <c r="K1152">
        <v>1</v>
      </c>
    </row>
    <row r="1153" spans="1:11">
      <c r="B1153" t="s">
        <v>30</v>
      </c>
      <c r="C1153" t="s">
        <v>180</v>
      </c>
      <c r="D1153" t="s">
        <v>52</v>
      </c>
      <c r="F1153" t="s">
        <v>15</v>
      </c>
      <c r="H1153" t="s">
        <v>39</v>
      </c>
      <c r="I1153" t="s">
        <v>181</v>
      </c>
      <c r="J1153" t="s">
        <v>18</v>
      </c>
      <c r="K1153">
        <v>1</v>
      </c>
    </row>
    <row r="1154" spans="1:11">
      <c r="B1154" t="s">
        <v>30</v>
      </c>
      <c r="C1154" t="s">
        <v>48</v>
      </c>
      <c r="D1154" t="s">
        <v>49</v>
      </c>
      <c r="F1154" t="s">
        <v>15</v>
      </c>
      <c r="H1154" t="s">
        <v>39</v>
      </c>
      <c r="I1154" t="s">
        <v>50</v>
      </c>
      <c r="J1154" t="s">
        <v>21</v>
      </c>
      <c r="K1154">
        <v>0</v>
      </c>
    </row>
    <row r="1155" spans="1:11">
      <c r="B1155" t="s">
        <v>30</v>
      </c>
      <c r="C1155" t="s">
        <v>58</v>
      </c>
      <c r="D1155" t="s">
        <v>59</v>
      </c>
      <c r="F1155" t="s">
        <v>15</v>
      </c>
      <c r="H1155" t="s">
        <v>39</v>
      </c>
      <c r="I1155" t="s">
        <v>60</v>
      </c>
      <c r="J1155" t="s">
        <v>21</v>
      </c>
      <c r="K1155">
        <v>0</v>
      </c>
    </row>
    <row r="1156" spans="1:11">
      <c r="B1156" t="s">
        <v>30</v>
      </c>
      <c r="C1156" t="s">
        <v>187</v>
      </c>
      <c r="D1156" t="s">
        <v>52</v>
      </c>
      <c r="F1156" t="s">
        <v>15</v>
      </c>
      <c r="H1156" t="s">
        <v>39</v>
      </c>
      <c r="I1156" t="s">
        <v>188</v>
      </c>
      <c r="J1156" t="s">
        <v>21</v>
      </c>
      <c r="K1156">
        <v>1</v>
      </c>
    </row>
    <row r="1157" spans="1:11">
      <c r="A1157" t="s">
        <v>12</v>
      </c>
      <c r="B1157" t="s">
        <v>13</v>
      </c>
      <c r="C1157" t="s">
        <v>86</v>
      </c>
      <c r="D1157" t="s">
        <v>52</v>
      </c>
      <c r="F1157" t="s">
        <v>32</v>
      </c>
      <c r="G1157">
        <v>29886</v>
      </c>
      <c r="H1157" t="s">
        <v>39</v>
      </c>
      <c r="I1157" t="s">
        <v>87</v>
      </c>
      <c r="J1157" t="s">
        <v>18</v>
      </c>
      <c r="K1157">
        <v>1</v>
      </c>
    </row>
    <row r="1158" spans="1:11">
      <c r="A1158" t="s">
        <v>12</v>
      </c>
      <c r="B1158" t="s">
        <v>13</v>
      </c>
      <c r="C1158" t="s">
        <v>37</v>
      </c>
      <c r="D1158" t="s">
        <v>38</v>
      </c>
      <c r="E1158">
        <v>126</v>
      </c>
      <c r="F1158" t="s">
        <v>32</v>
      </c>
      <c r="G1158">
        <v>29886</v>
      </c>
      <c r="H1158" t="s">
        <v>39</v>
      </c>
      <c r="I1158" t="s">
        <v>40</v>
      </c>
      <c r="J1158" t="s">
        <v>18</v>
      </c>
      <c r="K1158">
        <v>0</v>
      </c>
    </row>
    <row r="1159" spans="1:11">
      <c r="A1159" t="s">
        <v>12</v>
      </c>
      <c r="B1159" t="s">
        <v>13</v>
      </c>
      <c r="C1159" t="s">
        <v>37</v>
      </c>
      <c r="D1159" t="s">
        <v>41</v>
      </c>
      <c r="E1159">
        <v>27</v>
      </c>
      <c r="F1159" t="s">
        <v>32</v>
      </c>
      <c r="G1159">
        <v>29886</v>
      </c>
      <c r="H1159" t="s">
        <v>39</v>
      </c>
      <c r="I1159" t="s">
        <v>40</v>
      </c>
      <c r="J1159" t="s">
        <v>18</v>
      </c>
      <c r="K1159">
        <v>0</v>
      </c>
    </row>
    <row r="1160" spans="1:11">
      <c r="A1160" t="s">
        <v>12</v>
      </c>
      <c r="B1160" t="s">
        <v>13</v>
      </c>
      <c r="C1160" t="s">
        <v>37</v>
      </c>
      <c r="D1160" t="s">
        <v>42</v>
      </c>
      <c r="E1160">
        <v>174</v>
      </c>
      <c r="F1160" t="s">
        <v>32</v>
      </c>
      <c r="G1160">
        <v>29886</v>
      </c>
      <c r="H1160" t="s">
        <v>39</v>
      </c>
      <c r="I1160" t="s">
        <v>40</v>
      </c>
      <c r="J1160" t="s">
        <v>18</v>
      </c>
      <c r="K1160">
        <v>0</v>
      </c>
    </row>
    <row r="1161" spans="1:11">
      <c r="A1161" t="s">
        <v>12</v>
      </c>
      <c r="B1161" t="s">
        <v>13</v>
      </c>
      <c r="C1161" t="s">
        <v>37</v>
      </c>
      <c r="D1161" t="s">
        <v>77</v>
      </c>
      <c r="E1161">
        <v>15</v>
      </c>
      <c r="F1161" t="s">
        <v>32</v>
      </c>
      <c r="G1161">
        <v>29886</v>
      </c>
      <c r="H1161" t="s">
        <v>39</v>
      </c>
      <c r="I1161" t="s">
        <v>40</v>
      </c>
      <c r="J1161" t="s">
        <v>18</v>
      </c>
      <c r="K1161">
        <v>0</v>
      </c>
    </row>
    <row r="1162" spans="1:11">
      <c r="A1162" t="s">
        <v>12</v>
      </c>
      <c r="B1162" t="s">
        <v>13</v>
      </c>
      <c r="C1162" t="s">
        <v>37</v>
      </c>
      <c r="D1162" t="s">
        <v>43</v>
      </c>
      <c r="E1162">
        <v>33</v>
      </c>
      <c r="F1162" t="s">
        <v>32</v>
      </c>
      <c r="G1162">
        <v>29886</v>
      </c>
      <c r="H1162" t="s">
        <v>39</v>
      </c>
      <c r="I1162" t="s">
        <v>40</v>
      </c>
      <c r="J1162" t="s">
        <v>18</v>
      </c>
      <c r="K1162">
        <v>0</v>
      </c>
    </row>
    <row r="1163" spans="1:11">
      <c r="A1163" t="s">
        <v>12</v>
      </c>
      <c r="B1163" t="s">
        <v>13</v>
      </c>
      <c r="C1163" t="s">
        <v>37</v>
      </c>
      <c r="D1163" t="s">
        <v>88</v>
      </c>
      <c r="F1163" t="s">
        <v>32</v>
      </c>
      <c r="G1163">
        <v>29886</v>
      </c>
      <c r="H1163" t="s">
        <v>39</v>
      </c>
      <c r="I1163" t="s">
        <v>40</v>
      </c>
      <c r="J1163" t="s">
        <v>18</v>
      </c>
      <c r="K1163">
        <v>0</v>
      </c>
    </row>
    <row r="1164" spans="1:11">
      <c r="A1164" t="s">
        <v>12</v>
      </c>
      <c r="B1164" t="s">
        <v>13</v>
      </c>
      <c r="C1164" t="s">
        <v>37</v>
      </c>
      <c r="D1164" t="s">
        <v>90</v>
      </c>
      <c r="F1164" t="s">
        <v>32</v>
      </c>
      <c r="G1164">
        <v>29886</v>
      </c>
      <c r="H1164" t="s">
        <v>39</v>
      </c>
      <c r="I1164" t="s">
        <v>40</v>
      </c>
      <c r="J1164" t="s">
        <v>18</v>
      </c>
      <c r="K1164">
        <v>0</v>
      </c>
    </row>
    <row r="1165" spans="1:11">
      <c r="A1165" t="s">
        <v>12</v>
      </c>
      <c r="B1165" t="s">
        <v>13</v>
      </c>
      <c r="C1165" t="s">
        <v>37</v>
      </c>
      <c r="D1165" t="s">
        <v>91</v>
      </c>
      <c r="F1165" t="s">
        <v>32</v>
      </c>
      <c r="G1165">
        <v>29886</v>
      </c>
      <c r="H1165" t="s">
        <v>39</v>
      </c>
      <c r="I1165" t="s">
        <v>40</v>
      </c>
      <c r="J1165" t="s">
        <v>18</v>
      </c>
      <c r="K1165">
        <v>0</v>
      </c>
    </row>
    <row r="1166" spans="1:11">
      <c r="A1166" t="s">
        <v>12</v>
      </c>
      <c r="B1166" t="s">
        <v>13</v>
      </c>
      <c r="C1166" t="s">
        <v>37</v>
      </c>
      <c r="D1166" t="s">
        <v>44</v>
      </c>
      <c r="E1166">
        <v>51</v>
      </c>
      <c r="F1166" t="s">
        <v>32</v>
      </c>
      <c r="G1166">
        <v>29886</v>
      </c>
      <c r="H1166" t="s">
        <v>39</v>
      </c>
      <c r="I1166" t="s">
        <v>40</v>
      </c>
      <c r="J1166" t="s">
        <v>18</v>
      </c>
      <c r="K1166">
        <v>0</v>
      </c>
    </row>
    <row r="1167" spans="1:11">
      <c r="A1167" t="s">
        <v>12</v>
      </c>
      <c r="B1167" t="s">
        <v>13</v>
      </c>
      <c r="C1167" t="s">
        <v>37</v>
      </c>
      <c r="D1167" t="s">
        <v>45</v>
      </c>
      <c r="E1167">
        <v>36</v>
      </c>
      <c r="F1167" t="s">
        <v>32</v>
      </c>
      <c r="G1167">
        <v>29886</v>
      </c>
      <c r="H1167" t="s">
        <v>39</v>
      </c>
      <c r="I1167" t="s">
        <v>40</v>
      </c>
      <c r="J1167" t="s">
        <v>18</v>
      </c>
      <c r="K1167">
        <v>0</v>
      </c>
    </row>
    <row r="1168" spans="1:11">
      <c r="A1168" t="s">
        <v>12</v>
      </c>
      <c r="B1168" t="s">
        <v>13</v>
      </c>
      <c r="C1168" t="s">
        <v>37</v>
      </c>
      <c r="D1168" t="s">
        <v>93</v>
      </c>
      <c r="E1168">
        <v>15</v>
      </c>
      <c r="F1168" t="s">
        <v>32</v>
      </c>
      <c r="G1168">
        <v>29886</v>
      </c>
      <c r="H1168" t="s">
        <v>39</v>
      </c>
      <c r="I1168" t="s">
        <v>40</v>
      </c>
      <c r="J1168" t="s">
        <v>18</v>
      </c>
      <c r="K1168">
        <v>0</v>
      </c>
    </row>
    <row r="1169" spans="1:11">
      <c r="A1169" t="s">
        <v>12</v>
      </c>
      <c r="B1169" t="s">
        <v>13</v>
      </c>
      <c r="C1169" t="s">
        <v>37</v>
      </c>
      <c r="D1169" t="s">
        <v>78</v>
      </c>
      <c r="E1169">
        <v>18</v>
      </c>
      <c r="F1169" t="s">
        <v>32</v>
      </c>
      <c r="G1169">
        <v>29886</v>
      </c>
      <c r="H1169" t="s">
        <v>39</v>
      </c>
      <c r="I1169" t="s">
        <v>40</v>
      </c>
      <c r="J1169" t="s">
        <v>18</v>
      </c>
      <c r="K1169">
        <v>0</v>
      </c>
    </row>
    <row r="1170" spans="1:11">
      <c r="A1170" t="s">
        <v>12</v>
      </c>
      <c r="B1170" t="s">
        <v>13</v>
      </c>
      <c r="C1170" t="s">
        <v>37</v>
      </c>
      <c r="D1170" t="s">
        <v>94</v>
      </c>
      <c r="F1170" t="s">
        <v>32</v>
      </c>
      <c r="G1170">
        <v>29886</v>
      </c>
      <c r="H1170" t="s">
        <v>39</v>
      </c>
      <c r="I1170" t="s">
        <v>40</v>
      </c>
      <c r="J1170" t="s">
        <v>18</v>
      </c>
      <c r="K1170">
        <v>0</v>
      </c>
    </row>
    <row r="1171" spans="1:11">
      <c r="A1171" t="s">
        <v>12</v>
      </c>
      <c r="B1171" t="s">
        <v>13</v>
      </c>
      <c r="C1171" t="s">
        <v>37</v>
      </c>
      <c r="D1171" t="s">
        <v>79</v>
      </c>
      <c r="E1171">
        <v>12</v>
      </c>
      <c r="F1171" t="s">
        <v>32</v>
      </c>
      <c r="G1171">
        <v>29886</v>
      </c>
      <c r="H1171" t="s">
        <v>39</v>
      </c>
      <c r="I1171" t="s">
        <v>40</v>
      </c>
      <c r="J1171" t="s">
        <v>18</v>
      </c>
      <c r="K1171">
        <v>0</v>
      </c>
    </row>
    <row r="1172" spans="1:11">
      <c r="A1172" t="s">
        <v>12</v>
      </c>
      <c r="B1172" t="s">
        <v>13</v>
      </c>
      <c r="C1172" t="s">
        <v>37</v>
      </c>
      <c r="D1172" t="s">
        <v>46</v>
      </c>
      <c r="E1172">
        <v>66</v>
      </c>
      <c r="F1172" t="s">
        <v>32</v>
      </c>
      <c r="G1172">
        <v>29886</v>
      </c>
      <c r="H1172" t="s">
        <v>39</v>
      </c>
      <c r="I1172" t="s">
        <v>40</v>
      </c>
      <c r="J1172" t="s">
        <v>18</v>
      </c>
      <c r="K1172">
        <v>0</v>
      </c>
    </row>
    <row r="1173" spans="1:11">
      <c r="A1173" t="s">
        <v>12</v>
      </c>
      <c r="B1173" t="s">
        <v>13</v>
      </c>
      <c r="C1173" t="s">
        <v>37</v>
      </c>
      <c r="D1173" t="s">
        <v>80</v>
      </c>
      <c r="E1173">
        <v>12</v>
      </c>
      <c r="F1173" t="s">
        <v>32</v>
      </c>
      <c r="G1173">
        <v>29886</v>
      </c>
      <c r="H1173" t="s">
        <v>39</v>
      </c>
      <c r="I1173" t="s">
        <v>40</v>
      </c>
      <c r="J1173" t="s">
        <v>18</v>
      </c>
      <c r="K1173">
        <v>0</v>
      </c>
    </row>
    <row r="1174" spans="1:11">
      <c r="A1174" t="s">
        <v>12</v>
      </c>
      <c r="B1174" t="s">
        <v>13</v>
      </c>
      <c r="C1174" t="s">
        <v>37</v>
      </c>
      <c r="D1174" t="s">
        <v>47</v>
      </c>
      <c r="E1174">
        <v>15</v>
      </c>
      <c r="F1174" t="s">
        <v>32</v>
      </c>
      <c r="G1174">
        <v>29886</v>
      </c>
      <c r="H1174" t="s">
        <v>39</v>
      </c>
      <c r="I1174" t="s">
        <v>40</v>
      </c>
      <c r="J1174" t="s">
        <v>18</v>
      </c>
      <c r="K1174">
        <v>0</v>
      </c>
    </row>
    <row r="1175" spans="1:11">
      <c r="A1175" t="s">
        <v>12</v>
      </c>
      <c r="B1175" t="s">
        <v>13</v>
      </c>
      <c r="C1175" t="s">
        <v>95</v>
      </c>
      <c r="D1175" t="s">
        <v>52</v>
      </c>
      <c r="F1175" t="s">
        <v>32</v>
      </c>
      <c r="G1175">
        <v>29886</v>
      </c>
      <c r="H1175" t="s">
        <v>39</v>
      </c>
      <c r="I1175" t="s">
        <v>96</v>
      </c>
      <c r="J1175" t="s">
        <v>18</v>
      </c>
      <c r="K1175">
        <v>1</v>
      </c>
    </row>
    <row r="1176" spans="1:11">
      <c r="A1176" t="s">
        <v>12</v>
      </c>
      <c r="B1176" t="s">
        <v>13</v>
      </c>
      <c r="C1176" t="s">
        <v>97</v>
      </c>
      <c r="D1176" t="s">
        <v>52</v>
      </c>
      <c r="F1176" t="s">
        <v>32</v>
      </c>
      <c r="G1176">
        <v>29886</v>
      </c>
      <c r="H1176" t="s">
        <v>39</v>
      </c>
      <c r="I1176" t="s">
        <v>98</v>
      </c>
      <c r="J1176" t="s">
        <v>18</v>
      </c>
      <c r="K1176">
        <v>1</v>
      </c>
    </row>
    <row r="1177" spans="1:11">
      <c r="A1177" t="s">
        <v>12</v>
      </c>
      <c r="B1177" t="s">
        <v>13</v>
      </c>
      <c r="C1177" t="s">
        <v>105</v>
      </c>
      <c r="D1177" t="s">
        <v>52</v>
      </c>
      <c r="F1177" t="s">
        <v>32</v>
      </c>
      <c r="G1177">
        <v>29886</v>
      </c>
      <c r="H1177" t="s">
        <v>39</v>
      </c>
      <c r="I1177" t="s">
        <v>106</v>
      </c>
      <c r="J1177" t="s">
        <v>18</v>
      </c>
      <c r="K1177">
        <v>1</v>
      </c>
    </row>
    <row r="1178" spans="1:11">
      <c r="A1178" t="s">
        <v>12</v>
      </c>
      <c r="B1178" t="s">
        <v>13</v>
      </c>
      <c r="C1178" t="s">
        <v>48</v>
      </c>
      <c r="D1178" t="s">
        <v>49</v>
      </c>
      <c r="E1178">
        <v>29886</v>
      </c>
      <c r="F1178" t="s">
        <v>32</v>
      </c>
      <c r="G1178">
        <v>29886</v>
      </c>
      <c r="H1178" t="s">
        <v>39</v>
      </c>
      <c r="I1178" t="s">
        <v>50</v>
      </c>
      <c r="J1178" t="s">
        <v>18</v>
      </c>
      <c r="K1178">
        <v>0</v>
      </c>
    </row>
    <row r="1179" spans="1:11">
      <c r="A1179" t="s">
        <v>12</v>
      </c>
      <c r="B1179" t="s">
        <v>13</v>
      </c>
      <c r="C1179" t="s">
        <v>48</v>
      </c>
      <c r="D1179" t="s">
        <v>111</v>
      </c>
      <c r="F1179" t="s">
        <v>32</v>
      </c>
      <c r="G1179">
        <v>29886</v>
      </c>
      <c r="H1179" t="s">
        <v>39</v>
      </c>
      <c r="I1179" t="s">
        <v>50</v>
      </c>
      <c r="J1179" t="s">
        <v>18</v>
      </c>
      <c r="K1179">
        <v>0</v>
      </c>
    </row>
    <row r="1180" spans="1:11">
      <c r="A1180" t="s">
        <v>12</v>
      </c>
      <c r="B1180" t="s">
        <v>13</v>
      </c>
      <c r="C1180" t="s">
        <v>48</v>
      </c>
      <c r="D1180" t="s">
        <v>113</v>
      </c>
      <c r="F1180" t="s">
        <v>32</v>
      </c>
      <c r="G1180">
        <v>29886</v>
      </c>
      <c r="H1180" t="s">
        <v>39</v>
      </c>
      <c r="I1180" t="s">
        <v>50</v>
      </c>
      <c r="J1180" t="s">
        <v>18</v>
      </c>
      <c r="K1180">
        <v>0</v>
      </c>
    </row>
    <row r="1181" spans="1:11">
      <c r="A1181" t="s">
        <v>12</v>
      </c>
      <c r="B1181" t="s">
        <v>13</v>
      </c>
      <c r="C1181" t="s">
        <v>51</v>
      </c>
      <c r="D1181" t="s">
        <v>52</v>
      </c>
      <c r="E1181">
        <v>621</v>
      </c>
      <c r="F1181" t="s">
        <v>32</v>
      </c>
      <c r="G1181">
        <v>29886</v>
      </c>
      <c r="H1181" t="s">
        <v>39</v>
      </c>
      <c r="I1181" t="s">
        <v>53</v>
      </c>
      <c r="J1181" t="s">
        <v>18</v>
      </c>
      <c r="K1181">
        <v>1</v>
      </c>
    </row>
    <row r="1182" spans="1:11">
      <c r="A1182" t="s">
        <v>12</v>
      </c>
      <c r="B1182" t="s">
        <v>13</v>
      </c>
      <c r="C1182" t="s">
        <v>54</v>
      </c>
      <c r="D1182" t="s">
        <v>52</v>
      </c>
      <c r="E1182">
        <v>19185</v>
      </c>
      <c r="F1182" t="s">
        <v>32</v>
      </c>
      <c r="G1182">
        <v>29886</v>
      </c>
      <c r="H1182" t="s">
        <v>39</v>
      </c>
      <c r="I1182" t="s">
        <v>55</v>
      </c>
      <c r="J1182" t="s">
        <v>18</v>
      </c>
      <c r="K1182">
        <v>1</v>
      </c>
    </row>
    <row r="1183" spans="1:11">
      <c r="A1183" t="s">
        <v>12</v>
      </c>
      <c r="B1183" t="s">
        <v>13</v>
      </c>
      <c r="C1183" t="s">
        <v>56</v>
      </c>
      <c r="D1183" t="s">
        <v>52</v>
      </c>
      <c r="E1183">
        <v>20082</v>
      </c>
      <c r="F1183" t="s">
        <v>32</v>
      </c>
      <c r="G1183">
        <v>29886</v>
      </c>
      <c r="H1183" t="s">
        <v>39</v>
      </c>
      <c r="I1183" t="s">
        <v>57</v>
      </c>
      <c r="J1183" t="s">
        <v>18</v>
      </c>
      <c r="K1183">
        <v>1</v>
      </c>
    </row>
    <row r="1184" spans="1:11">
      <c r="A1184" t="s">
        <v>12</v>
      </c>
      <c r="B1184" t="s">
        <v>13</v>
      </c>
      <c r="C1184" t="s">
        <v>58</v>
      </c>
      <c r="D1184" t="s">
        <v>81</v>
      </c>
      <c r="F1184" t="s">
        <v>32</v>
      </c>
      <c r="G1184">
        <v>29886</v>
      </c>
      <c r="H1184" t="s">
        <v>39</v>
      </c>
      <c r="I1184" t="s">
        <v>60</v>
      </c>
      <c r="J1184" t="s">
        <v>18</v>
      </c>
      <c r="K1184">
        <v>0</v>
      </c>
    </row>
    <row r="1185" spans="1:11">
      <c r="A1185" t="s">
        <v>12</v>
      </c>
      <c r="B1185" t="s">
        <v>13</v>
      </c>
      <c r="C1185" t="s">
        <v>58</v>
      </c>
      <c r="D1185" t="s">
        <v>126</v>
      </c>
      <c r="F1185" t="s">
        <v>32</v>
      </c>
      <c r="G1185">
        <v>29886</v>
      </c>
      <c r="H1185" t="s">
        <v>39</v>
      </c>
      <c r="I1185" t="s">
        <v>60</v>
      </c>
      <c r="J1185" t="s">
        <v>18</v>
      </c>
      <c r="K1185">
        <v>0</v>
      </c>
    </row>
    <row r="1186" spans="1:11">
      <c r="A1186" t="s">
        <v>12</v>
      </c>
      <c r="B1186" t="s">
        <v>13</v>
      </c>
      <c r="C1186" t="s">
        <v>58</v>
      </c>
      <c r="D1186" t="s">
        <v>59</v>
      </c>
      <c r="E1186">
        <v>29868</v>
      </c>
      <c r="F1186" t="s">
        <v>32</v>
      </c>
      <c r="G1186">
        <v>29886</v>
      </c>
      <c r="H1186" t="s">
        <v>39</v>
      </c>
      <c r="I1186" t="s">
        <v>60</v>
      </c>
      <c r="J1186" t="s">
        <v>18</v>
      </c>
      <c r="K1186">
        <v>0</v>
      </c>
    </row>
    <row r="1187" spans="1:11">
      <c r="A1187" t="s">
        <v>12</v>
      </c>
      <c r="B1187" t="s">
        <v>13</v>
      </c>
      <c r="C1187" t="s">
        <v>58</v>
      </c>
      <c r="D1187" t="s">
        <v>82</v>
      </c>
      <c r="E1187">
        <v>12</v>
      </c>
      <c r="F1187" t="s">
        <v>32</v>
      </c>
      <c r="G1187">
        <v>29886</v>
      </c>
      <c r="H1187" t="s">
        <v>39</v>
      </c>
      <c r="I1187" t="s">
        <v>60</v>
      </c>
      <c r="J1187" t="s">
        <v>18</v>
      </c>
      <c r="K1187">
        <v>0</v>
      </c>
    </row>
    <row r="1188" spans="1:11">
      <c r="A1188" t="s">
        <v>12</v>
      </c>
      <c r="B1188" t="s">
        <v>13</v>
      </c>
      <c r="C1188" t="s">
        <v>83</v>
      </c>
      <c r="D1188" t="s">
        <v>52</v>
      </c>
      <c r="F1188" t="s">
        <v>32</v>
      </c>
      <c r="G1188">
        <v>29886</v>
      </c>
      <c r="H1188" t="s">
        <v>39</v>
      </c>
      <c r="I1188" t="s">
        <v>85</v>
      </c>
      <c r="J1188" t="s">
        <v>18</v>
      </c>
      <c r="K1188">
        <v>0</v>
      </c>
    </row>
    <row r="1189" spans="1:11">
      <c r="A1189" t="s">
        <v>12</v>
      </c>
      <c r="B1189" t="s">
        <v>13</v>
      </c>
      <c r="C1189" t="s">
        <v>83</v>
      </c>
      <c r="D1189" t="s">
        <v>128</v>
      </c>
      <c r="F1189" t="s">
        <v>32</v>
      </c>
      <c r="G1189">
        <v>29886</v>
      </c>
      <c r="H1189" t="s">
        <v>39</v>
      </c>
      <c r="I1189" t="s">
        <v>85</v>
      </c>
      <c r="J1189" t="s">
        <v>18</v>
      </c>
      <c r="K1189">
        <v>0</v>
      </c>
    </row>
    <row r="1190" spans="1:11">
      <c r="A1190" t="s">
        <v>12</v>
      </c>
      <c r="B1190" t="s">
        <v>13</v>
      </c>
      <c r="C1190" t="s">
        <v>83</v>
      </c>
      <c r="D1190" t="s">
        <v>129</v>
      </c>
      <c r="F1190" t="s">
        <v>32</v>
      </c>
      <c r="G1190">
        <v>29886</v>
      </c>
      <c r="H1190" t="s">
        <v>39</v>
      </c>
      <c r="I1190" t="s">
        <v>85</v>
      </c>
      <c r="J1190" t="s">
        <v>18</v>
      </c>
      <c r="K1190">
        <v>0</v>
      </c>
    </row>
    <row r="1191" spans="1:11">
      <c r="A1191" t="s">
        <v>12</v>
      </c>
      <c r="B1191" t="s">
        <v>13</v>
      </c>
      <c r="C1191" t="s">
        <v>61</v>
      </c>
      <c r="D1191" t="s">
        <v>52</v>
      </c>
      <c r="E1191">
        <v>102</v>
      </c>
      <c r="F1191" t="s">
        <v>32</v>
      </c>
      <c r="G1191">
        <v>29886</v>
      </c>
      <c r="H1191" t="s">
        <v>39</v>
      </c>
      <c r="I1191" t="s">
        <v>62</v>
      </c>
      <c r="J1191" t="s">
        <v>18</v>
      </c>
      <c r="K1191">
        <v>1</v>
      </c>
    </row>
    <row r="1192" spans="1:11">
      <c r="A1192" t="s">
        <v>12</v>
      </c>
      <c r="B1192" t="s">
        <v>13</v>
      </c>
      <c r="C1192" t="s">
        <v>63</v>
      </c>
      <c r="D1192" t="s">
        <v>52</v>
      </c>
      <c r="E1192">
        <v>663</v>
      </c>
      <c r="F1192" t="s">
        <v>32</v>
      </c>
      <c r="G1192">
        <v>29886</v>
      </c>
      <c r="H1192" t="s">
        <v>39</v>
      </c>
      <c r="I1192" t="s">
        <v>64</v>
      </c>
      <c r="J1192" t="s">
        <v>18</v>
      </c>
      <c r="K1192">
        <v>1</v>
      </c>
    </row>
    <row r="1193" spans="1:11">
      <c r="A1193" t="s">
        <v>12</v>
      </c>
      <c r="B1193" t="s">
        <v>13</v>
      </c>
      <c r="C1193" t="s">
        <v>65</v>
      </c>
      <c r="D1193" t="s">
        <v>52</v>
      </c>
      <c r="E1193">
        <v>399</v>
      </c>
      <c r="F1193" t="s">
        <v>32</v>
      </c>
      <c r="G1193">
        <v>29886</v>
      </c>
      <c r="H1193" t="s">
        <v>39</v>
      </c>
      <c r="I1193" t="s">
        <v>66</v>
      </c>
      <c r="J1193" t="s">
        <v>18</v>
      </c>
      <c r="K1193">
        <v>1</v>
      </c>
    </row>
    <row r="1194" spans="1:11">
      <c r="A1194" t="s">
        <v>12</v>
      </c>
      <c r="B1194" t="s">
        <v>13</v>
      </c>
      <c r="C1194" t="s">
        <v>135</v>
      </c>
      <c r="D1194" t="s">
        <v>52</v>
      </c>
      <c r="F1194" t="s">
        <v>32</v>
      </c>
      <c r="G1194">
        <v>29886</v>
      </c>
      <c r="H1194" t="s">
        <v>39</v>
      </c>
      <c r="I1194" t="s">
        <v>136</v>
      </c>
      <c r="J1194" t="s">
        <v>18</v>
      </c>
      <c r="K1194">
        <v>1</v>
      </c>
    </row>
    <row r="1195" spans="1:11">
      <c r="A1195" t="s">
        <v>12</v>
      </c>
      <c r="B1195" t="s">
        <v>13</v>
      </c>
      <c r="C1195" t="s">
        <v>137</v>
      </c>
      <c r="D1195" t="s">
        <v>52</v>
      </c>
      <c r="F1195" t="s">
        <v>32</v>
      </c>
      <c r="G1195">
        <v>29886</v>
      </c>
      <c r="H1195" t="s">
        <v>39</v>
      </c>
      <c r="I1195" t="s">
        <v>138</v>
      </c>
      <c r="J1195" t="s">
        <v>18</v>
      </c>
      <c r="K1195">
        <v>1</v>
      </c>
    </row>
    <row r="1196" spans="1:11">
      <c r="A1196" t="s">
        <v>12</v>
      </c>
      <c r="B1196" t="s">
        <v>13</v>
      </c>
      <c r="C1196" t="s">
        <v>67</v>
      </c>
      <c r="D1196" t="s">
        <v>52</v>
      </c>
      <c r="E1196">
        <v>36</v>
      </c>
      <c r="F1196" t="s">
        <v>32</v>
      </c>
      <c r="G1196">
        <v>29886</v>
      </c>
      <c r="H1196" t="s">
        <v>39</v>
      </c>
      <c r="I1196" t="s">
        <v>68</v>
      </c>
      <c r="J1196" t="s">
        <v>18</v>
      </c>
      <c r="K1196">
        <v>1</v>
      </c>
    </row>
    <row r="1197" spans="1:11">
      <c r="A1197" t="s">
        <v>12</v>
      </c>
      <c r="B1197" t="s">
        <v>13</v>
      </c>
      <c r="C1197" t="s">
        <v>69</v>
      </c>
      <c r="D1197" t="s">
        <v>52</v>
      </c>
      <c r="E1197">
        <v>12</v>
      </c>
      <c r="F1197" t="s">
        <v>32</v>
      </c>
      <c r="G1197">
        <v>29886</v>
      </c>
      <c r="H1197" t="s">
        <v>39</v>
      </c>
      <c r="I1197" t="s">
        <v>70</v>
      </c>
      <c r="J1197" t="s">
        <v>18</v>
      </c>
      <c r="K1197">
        <v>1</v>
      </c>
    </row>
    <row r="1198" spans="1:11">
      <c r="A1198" t="s">
        <v>12</v>
      </c>
      <c r="B1198" t="s">
        <v>13</v>
      </c>
      <c r="C1198" t="s">
        <v>187</v>
      </c>
      <c r="D1198" t="s">
        <v>52</v>
      </c>
      <c r="F1198" t="s">
        <v>32</v>
      </c>
      <c r="G1198">
        <v>29886</v>
      </c>
      <c r="H1198" t="s">
        <v>39</v>
      </c>
      <c r="I1198" t="s">
        <v>188</v>
      </c>
      <c r="J1198" t="s">
        <v>18</v>
      </c>
      <c r="K1198">
        <v>1</v>
      </c>
    </row>
    <row r="1199" spans="1:11">
      <c r="A1199" t="s">
        <v>12</v>
      </c>
      <c r="B1199" t="s">
        <v>13</v>
      </c>
      <c r="C1199" t="s">
        <v>189</v>
      </c>
      <c r="D1199" t="s">
        <v>52</v>
      </c>
      <c r="F1199" t="s">
        <v>32</v>
      </c>
      <c r="G1199">
        <v>29886</v>
      </c>
      <c r="H1199" t="s">
        <v>39</v>
      </c>
      <c r="I1199" t="s">
        <v>190</v>
      </c>
      <c r="J1199" t="s">
        <v>18</v>
      </c>
      <c r="K1199">
        <v>1</v>
      </c>
    </row>
    <row r="1200" spans="1:11">
      <c r="A1200" t="s">
        <v>12</v>
      </c>
      <c r="B1200" t="s">
        <v>13</v>
      </c>
      <c r="C1200" t="s">
        <v>71</v>
      </c>
      <c r="D1200" t="s">
        <v>52</v>
      </c>
      <c r="E1200">
        <v>831</v>
      </c>
      <c r="F1200" t="s">
        <v>32</v>
      </c>
      <c r="G1200">
        <v>29886</v>
      </c>
      <c r="H1200" t="s">
        <v>39</v>
      </c>
      <c r="I1200" t="s">
        <v>72</v>
      </c>
      <c r="J1200" t="s">
        <v>18</v>
      </c>
      <c r="K1200">
        <v>1</v>
      </c>
    </row>
    <row r="1201" spans="1:11">
      <c r="A1201" t="s">
        <v>12</v>
      </c>
      <c r="B1201" t="s">
        <v>13</v>
      </c>
      <c r="C1201" t="s">
        <v>166</v>
      </c>
      <c r="D1201" t="s">
        <v>52</v>
      </c>
      <c r="F1201" t="s">
        <v>32</v>
      </c>
      <c r="G1201">
        <v>29886</v>
      </c>
      <c r="H1201" t="s">
        <v>39</v>
      </c>
      <c r="I1201" t="s">
        <v>167</v>
      </c>
      <c r="J1201" t="s">
        <v>18</v>
      </c>
      <c r="K1201">
        <v>1</v>
      </c>
    </row>
    <row r="1202" spans="1:11">
      <c r="A1202" t="s">
        <v>12</v>
      </c>
      <c r="B1202" t="s">
        <v>13</v>
      </c>
      <c r="C1202" t="s">
        <v>172</v>
      </c>
      <c r="D1202" t="s">
        <v>52</v>
      </c>
      <c r="F1202" t="s">
        <v>32</v>
      </c>
      <c r="G1202">
        <v>29886</v>
      </c>
      <c r="H1202" t="s">
        <v>39</v>
      </c>
      <c r="I1202" t="s">
        <v>173</v>
      </c>
      <c r="J1202" t="s">
        <v>18</v>
      </c>
      <c r="K1202">
        <v>1</v>
      </c>
    </row>
    <row r="1203" spans="1:11">
      <c r="A1203" t="s">
        <v>12</v>
      </c>
      <c r="B1203" t="s">
        <v>13</v>
      </c>
      <c r="C1203" t="s">
        <v>174</v>
      </c>
      <c r="D1203" t="s">
        <v>52</v>
      </c>
      <c r="F1203" t="s">
        <v>32</v>
      </c>
      <c r="G1203">
        <v>29886</v>
      </c>
      <c r="H1203" t="s">
        <v>39</v>
      </c>
      <c r="I1203" t="s">
        <v>175</v>
      </c>
      <c r="J1203" t="s">
        <v>18</v>
      </c>
      <c r="K1203">
        <v>1</v>
      </c>
    </row>
    <row r="1204" spans="1:11">
      <c r="A1204" t="s">
        <v>12</v>
      </c>
      <c r="B1204" t="s">
        <v>13</v>
      </c>
      <c r="C1204" t="s">
        <v>180</v>
      </c>
      <c r="D1204" t="s">
        <v>52</v>
      </c>
      <c r="F1204" t="s">
        <v>32</v>
      </c>
      <c r="G1204">
        <v>29886</v>
      </c>
      <c r="H1204" t="s">
        <v>39</v>
      </c>
      <c r="I1204" t="s">
        <v>181</v>
      </c>
      <c r="J1204" t="s">
        <v>18</v>
      </c>
      <c r="K1204">
        <v>1</v>
      </c>
    </row>
    <row r="1205" spans="1:11">
      <c r="A1205" t="s">
        <v>12</v>
      </c>
      <c r="B1205" t="s">
        <v>13</v>
      </c>
      <c r="C1205" t="s">
        <v>73</v>
      </c>
      <c r="D1205" t="s">
        <v>52</v>
      </c>
      <c r="E1205">
        <v>156</v>
      </c>
      <c r="F1205" t="s">
        <v>32</v>
      </c>
      <c r="G1205">
        <v>29886</v>
      </c>
      <c r="H1205" t="s">
        <v>39</v>
      </c>
      <c r="I1205" t="s">
        <v>74</v>
      </c>
      <c r="J1205" t="s">
        <v>18</v>
      </c>
      <c r="K1205">
        <v>1</v>
      </c>
    </row>
    <row r="1206" spans="1:11">
      <c r="A1206" t="s">
        <v>12</v>
      </c>
      <c r="B1206" t="s">
        <v>13</v>
      </c>
      <c r="C1206" t="s">
        <v>75</v>
      </c>
      <c r="D1206" t="s">
        <v>52</v>
      </c>
      <c r="E1206">
        <v>132</v>
      </c>
      <c r="F1206" t="s">
        <v>32</v>
      </c>
      <c r="G1206">
        <v>29886</v>
      </c>
      <c r="H1206" t="s">
        <v>39</v>
      </c>
      <c r="I1206" t="s">
        <v>76</v>
      </c>
      <c r="J1206" t="s">
        <v>18</v>
      </c>
      <c r="K1206">
        <v>1</v>
      </c>
    </row>
    <row r="1207" spans="1:11">
      <c r="A1207" t="s">
        <v>12</v>
      </c>
      <c r="B1207" t="s">
        <v>13</v>
      </c>
      <c r="C1207" t="s">
        <v>37</v>
      </c>
      <c r="D1207" t="s">
        <v>38</v>
      </c>
      <c r="E1207">
        <v>198</v>
      </c>
      <c r="F1207" t="s">
        <v>32</v>
      </c>
      <c r="G1207">
        <v>28308</v>
      </c>
      <c r="H1207" t="s">
        <v>39</v>
      </c>
      <c r="I1207" t="s">
        <v>40</v>
      </c>
      <c r="J1207" t="s">
        <v>21</v>
      </c>
      <c r="K1207">
        <v>0</v>
      </c>
    </row>
    <row r="1208" spans="1:11">
      <c r="A1208" t="s">
        <v>12</v>
      </c>
      <c r="B1208" t="s">
        <v>13</v>
      </c>
      <c r="C1208" t="s">
        <v>37</v>
      </c>
      <c r="D1208" t="s">
        <v>41</v>
      </c>
      <c r="E1208">
        <v>24</v>
      </c>
      <c r="F1208" t="s">
        <v>32</v>
      </c>
      <c r="G1208">
        <v>28308</v>
      </c>
      <c r="H1208" t="s">
        <v>39</v>
      </c>
      <c r="I1208" t="s">
        <v>40</v>
      </c>
      <c r="J1208" t="s">
        <v>21</v>
      </c>
      <c r="K1208">
        <v>0</v>
      </c>
    </row>
    <row r="1209" spans="1:11">
      <c r="A1209" t="s">
        <v>12</v>
      </c>
      <c r="B1209" t="s">
        <v>13</v>
      </c>
      <c r="C1209" t="s">
        <v>37</v>
      </c>
      <c r="D1209" t="s">
        <v>42</v>
      </c>
      <c r="E1209">
        <v>144</v>
      </c>
      <c r="F1209" t="s">
        <v>32</v>
      </c>
      <c r="G1209">
        <v>28308</v>
      </c>
      <c r="H1209" t="s">
        <v>39</v>
      </c>
      <c r="I1209" t="s">
        <v>40</v>
      </c>
      <c r="J1209" t="s">
        <v>21</v>
      </c>
      <c r="K1209">
        <v>0</v>
      </c>
    </row>
    <row r="1210" spans="1:11">
      <c r="A1210" t="s">
        <v>12</v>
      </c>
      <c r="B1210" t="s">
        <v>13</v>
      </c>
      <c r="C1210" t="s">
        <v>37</v>
      </c>
      <c r="D1210" t="s">
        <v>77</v>
      </c>
      <c r="E1210">
        <v>18</v>
      </c>
      <c r="F1210" t="s">
        <v>32</v>
      </c>
      <c r="G1210">
        <v>28308</v>
      </c>
      <c r="H1210" t="s">
        <v>39</v>
      </c>
      <c r="I1210" t="s">
        <v>40</v>
      </c>
      <c r="J1210" t="s">
        <v>21</v>
      </c>
      <c r="K1210">
        <v>0</v>
      </c>
    </row>
    <row r="1211" spans="1:11">
      <c r="A1211" t="s">
        <v>12</v>
      </c>
      <c r="B1211" t="s">
        <v>13</v>
      </c>
      <c r="C1211" t="s">
        <v>37</v>
      </c>
      <c r="D1211" t="s">
        <v>43</v>
      </c>
      <c r="E1211">
        <v>18</v>
      </c>
      <c r="F1211" t="s">
        <v>32</v>
      </c>
      <c r="G1211">
        <v>28308</v>
      </c>
      <c r="H1211" t="s">
        <v>39</v>
      </c>
      <c r="I1211" t="s">
        <v>40</v>
      </c>
      <c r="J1211" t="s">
        <v>21</v>
      </c>
      <c r="K1211">
        <v>0</v>
      </c>
    </row>
    <row r="1212" spans="1:11">
      <c r="A1212" t="s">
        <v>12</v>
      </c>
      <c r="B1212" t="s">
        <v>13</v>
      </c>
      <c r="C1212" t="s">
        <v>37</v>
      </c>
      <c r="D1212" t="s">
        <v>88</v>
      </c>
      <c r="E1212">
        <v>9</v>
      </c>
      <c r="F1212" t="s">
        <v>32</v>
      </c>
      <c r="G1212">
        <v>28308</v>
      </c>
      <c r="H1212" t="s">
        <v>39</v>
      </c>
      <c r="I1212" t="s">
        <v>40</v>
      </c>
      <c r="J1212" t="s">
        <v>21</v>
      </c>
      <c r="K1212">
        <v>0</v>
      </c>
    </row>
    <row r="1213" spans="1:11">
      <c r="A1213" t="s">
        <v>12</v>
      </c>
      <c r="B1213" t="s">
        <v>13</v>
      </c>
      <c r="C1213" t="s">
        <v>37</v>
      </c>
      <c r="D1213" t="s">
        <v>90</v>
      </c>
      <c r="F1213" t="s">
        <v>32</v>
      </c>
      <c r="G1213">
        <v>28308</v>
      </c>
      <c r="H1213" t="s">
        <v>39</v>
      </c>
      <c r="I1213" t="s">
        <v>40</v>
      </c>
      <c r="J1213" t="s">
        <v>21</v>
      </c>
      <c r="K1213">
        <v>0</v>
      </c>
    </row>
    <row r="1214" spans="1:11">
      <c r="A1214" t="s">
        <v>12</v>
      </c>
      <c r="B1214" t="s">
        <v>13</v>
      </c>
      <c r="C1214" t="s">
        <v>37</v>
      </c>
      <c r="D1214" t="s">
        <v>91</v>
      </c>
      <c r="F1214" t="s">
        <v>32</v>
      </c>
      <c r="G1214">
        <v>28308</v>
      </c>
      <c r="H1214" t="s">
        <v>39</v>
      </c>
      <c r="I1214" t="s">
        <v>40</v>
      </c>
      <c r="J1214" t="s">
        <v>21</v>
      </c>
      <c r="K1214">
        <v>0</v>
      </c>
    </row>
    <row r="1215" spans="1:11">
      <c r="A1215" t="s">
        <v>12</v>
      </c>
      <c r="B1215" t="s">
        <v>13</v>
      </c>
      <c r="C1215" t="s">
        <v>37</v>
      </c>
      <c r="D1215" t="s">
        <v>44</v>
      </c>
      <c r="E1215">
        <v>12</v>
      </c>
      <c r="F1215" t="s">
        <v>32</v>
      </c>
      <c r="G1215">
        <v>28308</v>
      </c>
      <c r="H1215" t="s">
        <v>39</v>
      </c>
      <c r="I1215" t="s">
        <v>40</v>
      </c>
      <c r="J1215" t="s">
        <v>21</v>
      </c>
      <c r="K1215">
        <v>0</v>
      </c>
    </row>
    <row r="1216" spans="1:11">
      <c r="A1216" t="s">
        <v>12</v>
      </c>
      <c r="B1216" t="s">
        <v>13</v>
      </c>
      <c r="C1216" t="s">
        <v>37</v>
      </c>
      <c r="D1216" t="s">
        <v>45</v>
      </c>
      <c r="E1216">
        <v>21</v>
      </c>
      <c r="F1216" t="s">
        <v>32</v>
      </c>
      <c r="G1216">
        <v>28308</v>
      </c>
      <c r="H1216" t="s">
        <v>39</v>
      </c>
      <c r="I1216" t="s">
        <v>40</v>
      </c>
      <c r="J1216" t="s">
        <v>21</v>
      </c>
      <c r="K1216">
        <v>0</v>
      </c>
    </row>
    <row r="1217" spans="1:11">
      <c r="A1217" t="s">
        <v>12</v>
      </c>
      <c r="B1217" t="s">
        <v>13</v>
      </c>
      <c r="C1217" t="s">
        <v>37</v>
      </c>
      <c r="D1217" t="s">
        <v>93</v>
      </c>
      <c r="E1217">
        <v>18</v>
      </c>
      <c r="F1217" t="s">
        <v>32</v>
      </c>
      <c r="G1217">
        <v>28308</v>
      </c>
      <c r="H1217" t="s">
        <v>39</v>
      </c>
      <c r="I1217" t="s">
        <v>40</v>
      </c>
      <c r="J1217" t="s">
        <v>21</v>
      </c>
      <c r="K1217">
        <v>0</v>
      </c>
    </row>
    <row r="1218" spans="1:11">
      <c r="A1218" t="s">
        <v>12</v>
      </c>
      <c r="B1218" t="s">
        <v>13</v>
      </c>
      <c r="C1218" t="s">
        <v>37</v>
      </c>
      <c r="D1218" t="s">
        <v>78</v>
      </c>
      <c r="E1218">
        <v>15</v>
      </c>
      <c r="F1218" t="s">
        <v>32</v>
      </c>
      <c r="G1218">
        <v>28308</v>
      </c>
      <c r="H1218" t="s">
        <v>39</v>
      </c>
      <c r="I1218" t="s">
        <v>40</v>
      </c>
      <c r="J1218" t="s">
        <v>21</v>
      </c>
      <c r="K1218">
        <v>0</v>
      </c>
    </row>
    <row r="1219" spans="1:11">
      <c r="A1219" t="s">
        <v>12</v>
      </c>
      <c r="B1219" t="s">
        <v>13</v>
      </c>
      <c r="C1219" t="s">
        <v>37</v>
      </c>
      <c r="D1219" t="s">
        <v>94</v>
      </c>
      <c r="F1219" t="s">
        <v>32</v>
      </c>
      <c r="G1219">
        <v>28308</v>
      </c>
      <c r="H1219" t="s">
        <v>39</v>
      </c>
      <c r="I1219" t="s">
        <v>40</v>
      </c>
      <c r="J1219" t="s">
        <v>21</v>
      </c>
      <c r="K1219">
        <v>0</v>
      </c>
    </row>
    <row r="1220" spans="1:11">
      <c r="A1220" t="s">
        <v>12</v>
      </c>
      <c r="B1220" t="s">
        <v>13</v>
      </c>
      <c r="C1220" t="s">
        <v>37</v>
      </c>
      <c r="D1220" t="s">
        <v>79</v>
      </c>
      <c r="E1220">
        <v>6</v>
      </c>
      <c r="F1220" t="s">
        <v>32</v>
      </c>
      <c r="G1220">
        <v>28308</v>
      </c>
      <c r="H1220" t="s">
        <v>39</v>
      </c>
      <c r="I1220" t="s">
        <v>40</v>
      </c>
      <c r="J1220" t="s">
        <v>21</v>
      </c>
      <c r="K1220">
        <v>0</v>
      </c>
    </row>
    <row r="1221" spans="1:11">
      <c r="A1221" t="s">
        <v>12</v>
      </c>
      <c r="B1221" t="s">
        <v>13</v>
      </c>
      <c r="C1221" t="s">
        <v>37</v>
      </c>
      <c r="D1221" t="s">
        <v>46</v>
      </c>
      <c r="E1221">
        <v>75</v>
      </c>
      <c r="F1221" t="s">
        <v>32</v>
      </c>
      <c r="G1221">
        <v>28308</v>
      </c>
      <c r="H1221" t="s">
        <v>39</v>
      </c>
      <c r="I1221" t="s">
        <v>40</v>
      </c>
      <c r="J1221" t="s">
        <v>21</v>
      </c>
      <c r="K1221">
        <v>0</v>
      </c>
    </row>
    <row r="1222" spans="1:11">
      <c r="A1222" t="s">
        <v>12</v>
      </c>
      <c r="B1222" t="s">
        <v>13</v>
      </c>
      <c r="C1222" t="s">
        <v>37</v>
      </c>
      <c r="D1222" t="s">
        <v>80</v>
      </c>
      <c r="F1222" t="s">
        <v>32</v>
      </c>
      <c r="G1222">
        <v>28308</v>
      </c>
      <c r="H1222" t="s">
        <v>39</v>
      </c>
      <c r="I1222" t="s">
        <v>40</v>
      </c>
      <c r="J1222" t="s">
        <v>21</v>
      </c>
      <c r="K1222">
        <v>0</v>
      </c>
    </row>
    <row r="1223" spans="1:11">
      <c r="A1223" t="s">
        <v>12</v>
      </c>
      <c r="B1223" t="s">
        <v>13</v>
      </c>
      <c r="C1223" t="s">
        <v>37</v>
      </c>
      <c r="D1223" t="s">
        <v>47</v>
      </c>
      <c r="E1223">
        <v>15</v>
      </c>
      <c r="F1223" t="s">
        <v>32</v>
      </c>
      <c r="G1223">
        <v>28308</v>
      </c>
      <c r="H1223" t="s">
        <v>39</v>
      </c>
      <c r="I1223" t="s">
        <v>40</v>
      </c>
      <c r="J1223" t="s">
        <v>21</v>
      </c>
      <c r="K1223">
        <v>0</v>
      </c>
    </row>
    <row r="1224" spans="1:11">
      <c r="A1224" t="s">
        <v>12</v>
      </c>
      <c r="B1224" t="s">
        <v>13</v>
      </c>
      <c r="C1224" t="s">
        <v>48</v>
      </c>
      <c r="D1224" t="s">
        <v>49</v>
      </c>
      <c r="E1224">
        <v>28308</v>
      </c>
      <c r="F1224" t="s">
        <v>32</v>
      </c>
      <c r="G1224">
        <v>28308</v>
      </c>
      <c r="H1224" t="s">
        <v>39</v>
      </c>
      <c r="I1224" t="s">
        <v>50</v>
      </c>
      <c r="J1224" t="s">
        <v>21</v>
      </c>
      <c r="K1224">
        <v>0</v>
      </c>
    </row>
    <row r="1225" spans="1:11">
      <c r="A1225" t="s">
        <v>12</v>
      </c>
      <c r="B1225" t="s">
        <v>13</v>
      </c>
      <c r="C1225" t="s">
        <v>48</v>
      </c>
      <c r="D1225" t="s">
        <v>113</v>
      </c>
      <c r="F1225" t="s">
        <v>32</v>
      </c>
      <c r="G1225">
        <v>28308</v>
      </c>
      <c r="H1225" t="s">
        <v>39</v>
      </c>
      <c r="I1225" t="s">
        <v>50</v>
      </c>
      <c r="J1225" t="s">
        <v>21</v>
      </c>
      <c r="K1225">
        <v>0</v>
      </c>
    </row>
    <row r="1226" spans="1:11">
      <c r="A1226" t="s">
        <v>12</v>
      </c>
      <c r="B1226" t="s">
        <v>13</v>
      </c>
      <c r="C1226" t="s">
        <v>51</v>
      </c>
      <c r="D1226" t="s">
        <v>52</v>
      </c>
      <c r="E1226">
        <v>600</v>
      </c>
      <c r="F1226" t="s">
        <v>32</v>
      </c>
      <c r="G1226">
        <v>28308</v>
      </c>
      <c r="H1226" t="s">
        <v>39</v>
      </c>
      <c r="I1226" t="s">
        <v>53</v>
      </c>
      <c r="J1226" t="s">
        <v>21</v>
      </c>
      <c r="K1226">
        <v>1</v>
      </c>
    </row>
    <row r="1227" spans="1:11">
      <c r="A1227" t="s">
        <v>12</v>
      </c>
      <c r="B1227" t="s">
        <v>13</v>
      </c>
      <c r="C1227" t="s">
        <v>54</v>
      </c>
      <c r="D1227" t="s">
        <v>52</v>
      </c>
      <c r="E1227">
        <v>18075</v>
      </c>
      <c r="F1227" t="s">
        <v>32</v>
      </c>
      <c r="G1227">
        <v>28308</v>
      </c>
      <c r="H1227" t="s">
        <v>39</v>
      </c>
      <c r="I1227" t="s">
        <v>55</v>
      </c>
      <c r="J1227" t="s">
        <v>21</v>
      </c>
      <c r="K1227">
        <v>1</v>
      </c>
    </row>
    <row r="1228" spans="1:11">
      <c r="A1228" t="s">
        <v>12</v>
      </c>
      <c r="B1228" t="s">
        <v>13</v>
      </c>
      <c r="C1228" t="s">
        <v>56</v>
      </c>
      <c r="D1228" t="s">
        <v>52</v>
      </c>
      <c r="E1228">
        <v>18969</v>
      </c>
      <c r="F1228" t="s">
        <v>32</v>
      </c>
      <c r="G1228">
        <v>28308</v>
      </c>
      <c r="H1228" t="s">
        <v>39</v>
      </c>
      <c r="I1228" t="s">
        <v>57</v>
      </c>
      <c r="J1228" t="s">
        <v>21</v>
      </c>
      <c r="K1228">
        <v>1</v>
      </c>
    </row>
    <row r="1229" spans="1:11">
      <c r="A1229" t="s">
        <v>12</v>
      </c>
      <c r="B1229" t="s">
        <v>13</v>
      </c>
      <c r="C1229" t="s">
        <v>116</v>
      </c>
      <c r="D1229" t="s">
        <v>52</v>
      </c>
      <c r="F1229" t="s">
        <v>32</v>
      </c>
      <c r="G1229">
        <v>28308</v>
      </c>
      <c r="H1229" t="s">
        <v>39</v>
      </c>
      <c r="I1229" t="s">
        <v>117</v>
      </c>
      <c r="J1229" t="s">
        <v>21</v>
      </c>
      <c r="K1229">
        <v>1</v>
      </c>
    </row>
    <row r="1230" spans="1:11">
      <c r="A1230" t="s">
        <v>12</v>
      </c>
      <c r="B1230" t="s">
        <v>13</v>
      </c>
      <c r="C1230" t="s">
        <v>58</v>
      </c>
      <c r="D1230" t="s">
        <v>81</v>
      </c>
      <c r="F1230" t="s">
        <v>32</v>
      </c>
      <c r="G1230">
        <v>28308</v>
      </c>
      <c r="H1230" t="s">
        <v>39</v>
      </c>
      <c r="I1230" t="s">
        <v>60</v>
      </c>
      <c r="J1230" t="s">
        <v>21</v>
      </c>
      <c r="K1230">
        <v>0</v>
      </c>
    </row>
    <row r="1231" spans="1:11">
      <c r="A1231" t="s">
        <v>12</v>
      </c>
      <c r="B1231" t="s">
        <v>13</v>
      </c>
      <c r="C1231" t="s">
        <v>58</v>
      </c>
      <c r="D1231" t="s">
        <v>126</v>
      </c>
      <c r="F1231" t="s">
        <v>32</v>
      </c>
      <c r="G1231">
        <v>28308</v>
      </c>
      <c r="H1231" t="s">
        <v>39</v>
      </c>
      <c r="I1231" t="s">
        <v>60</v>
      </c>
      <c r="J1231" t="s">
        <v>21</v>
      </c>
      <c r="K1231">
        <v>0</v>
      </c>
    </row>
    <row r="1232" spans="1:11">
      <c r="A1232" t="s">
        <v>12</v>
      </c>
      <c r="B1232" t="s">
        <v>13</v>
      </c>
      <c r="C1232" t="s">
        <v>58</v>
      </c>
      <c r="D1232" t="s">
        <v>127</v>
      </c>
      <c r="F1232" t="s">
        <v>32</v>
      </c>
      <c r="G1232">
        <v>28308</v>
      </c>
      <c r="H1232" t="s">
        <v>39</v>
      </c>
      <c r="I1232" t="s">
        <v>60</v>
      </c>
      <c r="J1232" t="s">
        <v>21</v>
      </c>
      <c r="K1232">
        <v>0</v>
      </c>
    </row>
    <row r="1233" spans="1:11">
      <c r="A1233" t="s">
        <v>12</v>
      </c>
      <c r="B1233" t="s">
        <v>13</v>
      </c>
      <c r="C1233" t="s">
        <v>58</v>
      </c>
      <c r="D1233" t="s">
        <v>59</v>
      </c>
      <c r="E1233">
        <v>28284</v>
      </c>
      <c r="F1233" t="s">
        <v>32</v>
      </c>
      <c r="G1233">
        <v>28308</v>
      </c>
      <c r="H1233" t="s">
        <v>39</v>
      </c>
      <c r="I1233" t="s">
        <v>60</v>
      </c>
      <c r="J1233" t="s">
        <v>21</v>
      </c>
      <c r="K1233">
        <v>0</v>
      </c>
    </row>
    <row r="1234" spans="1:11">
      <c r="A1234" t="s">
        <v>12</v>
      </c>
      <c r="B1234" t="s">
        <v>13</v>
      </c>
      <c r="C1234" t="s">
        <v>58</v>
      </c>
      <c r="D1234" t="s">
        <v>82</v>
      </c>
      <c r="E1234">
        <v>15</v>
      </c>
      <c r="F1234" t="s">
        <v>32</v>
      </c>
      <c r="G1234">
        <v>28308</v>
      </c>
      <c r="H1234" t="s">
        <v>39</v>
      </c>
      <c r="I1234" t="s">
        <v>60</v>
      </c>
      <c r="J1234" t="s">
        <v>21</v>
      </c>
      <c r="K1234">
        <v>0</v>
      </c>
    </row>
    <row r="1235" spans="1:11">
      <c r="A1235" t="s">
        <v>12</v>
      </c>
      <c r="B1235" t="s">
        <v>13</v>
      </c>
      <c r="C1235" t="s">
        <v>83</v>
      </c>
      <c r="D1235" t="s">
        <v>52</v>
      </c>
      <c r="F1235" t="s">
        <v>32</v>
      </c>
      <c r="G1235">
        <v>28308</v>
      </c>
      <c r="H1235" t="s">
        <v>39</v>
      </c>
      <c r="I1235" t="s">
        <v>85</v>
      </c>
      <c r="J1235" t="s">
        <v>21</v>
      </c>
      <c r="K1235">
        <v>0</v>
      </c>
    </row>
    <row r="1236" spans="1:11">
      <c r="A1236" t="s">
        <v>12</v>
      </c>
      <c r="B1236" t="s">
        <v>13</v>
      </c>
      <c r="C1236" t="s">
        <v>83</v>
      </c>
      <c r="D1236" t="s">
        <v>84</v>
      </c>
      <c r="F1236" t="s">
        <v>32</v>
      </c>
      <c r="G1236">
        <v>28308</v>
      </c>
      <c r="H1236" t="s">
        <v>39</v>
      </c>
      <c r="I1236" t="s">
        <v>85</v>
      </c>
      <c r="J1236" t="s">
        <v>21</v>
      </c>
      <c r="K1236">
        <v>0</v>
      </c>
    </row>
    <row r="1237" spans="1:11">
      <c r="A1237" t="s">
        <v>12</v>
      </c>
      <c r="B1237" t="s">
        <v>13</v>
      </c>
      <c r="C1237" t="s">
        <v>83</v>
      </c>
      <c r="D1237" t="s">
        <v>128</v>
      </c>
      <c r="F1237" t="s">
        <v>32</v>
      </c>
      <c r="G1237">
        <v>28308</v>
      </c>
      <c r="H1237" t="s">
        <v>39</v>
      </c>
      <c r="I1237" t="s">
        <v>85</v>
      </c>
      <c r="J1237" t="s">
        <v>21</v>
      </c>
      <c r="K1237">
        <v>0</v>
      </c>
    </row>
    <row r="1238" spans="1:11">
      <c r="A1238" t="s">
        <v>12</v>
      </c>
      <c r="B1238" t="s">
        <v>13</v>
      </c>
      <c r="C1238" t="s">
        <v>83</v>
      </c>
      <c r="D1238" t="s">
        <v>130</v>
      </c>
      <c r="F1238" t="s">
        <v>32</v>
      </c>
      <c r="G1238">
        <v>28308</v>
      </c>
      <c r="H1238" t="s">
        <v>39</v>
      </c>
      <c r="I1238" t="s">
        <v>85</v>
      </c>
      <c r="J1238" t="s">
        <v>21</v>
      </c>
      <c r="K1238">
        <v>0</v>
      </c>
    </row>
    <row r="1239" spans="1:11">
      <c r="A1239" t="s">
        <v>12</v>
      </c>
      <c r="B1239" t="s">
        <v>13</v>
      </c>
      <c r="C1239" t="s">
        <v>83</v>
      </c>
      <c r="D1239" t="s">
        <v>132</v>
      </c>
      <c r="F1239" t="s">
        <v>32</v>
      </c>
      <c r="G1239">
        <v>28308</v>
      </c>
      <c r="H1239" t="s">
        <v>39</v>
      </c>
      <c r="I1239" t="s">
        <v>85</v>
      </c>
      <c r="J1239" t="s">
        <v>21</v>
      </c>
      <c r="K1239">
        <v>0</v>
      </c>
    </row>
    <row r="1240" spans="1:11">
      <c r="A1240" t="s">
        <v>12</v>
      </c>
      <c r="B1240" t="s">
        <v>13</v>
      </c>
      <c r="C1240" t="s">
        <v>61</v>
      </c>
      <c r="D1240" t="s">
        <v>52</v>
      </c>
      <c r="E1240">
        <v>81</v>
      </c>
      <c r="F1240" t="s">
        <v>32</v>
      </c>
      <c r="G1240">
        <v>28308</v>
      </c>
      <c r="H1240" t="s">
        <v>39</v>
      </c>
      <c r="I1240" t="s">
        <v>62</v>
      </c>
      <c r="J1240" t="s">
        <v>21</v>
      </c>
      <c r="K1240">
        <v>1</v>
      </c>
    </row>
    <row r="1241" spans="1:11">
      <c r="A1241" t="s">
        <v>12</v>
      </c>
      <c r="B1241" t="s">
        <v>13</v>
      </c>
      <c r="C1241" t="s">
        <v>63</v>
      </c>
      <c r="D1241" t="s">
        <v>52</v>
      </c>
      <c r="E1241">
        <v>588</v>
      </c>
      <c r="F1241" t="s">
        <v>32</v>
      </c>
      <c r="G1241">
        <v>28308</v>
      </c>
      <c r="H1241" t="s">
        <v>39</v>
      </c>
      <c r="I1241" t="s">
        <v>64</v>
      </c>
      <c r="J1241" t="s">
        <v>21</v>
      </c>
      <c r="K1241">
        <v>1</v>
      </c>
    </row>
    <row r="1242" spans="1:11">
      <c r="A1242" t="s">
        <v>12</v>
      </c>
      <c r="B1242" t="s">
        <v>13</v>
      </c>
      <c r="C1242" t="s">
        <v>65</v>
      </c>
      <c r="D1242" t="s">
        <v>52</v>
      </c>
      <c r="E1242">
        <v>363</v>
      </c>
      <c r="F1242" t="s">
        <v>32</v>
      </c>
      <c r="G1242">
        <v>28308</v>
      </c>
      <c r="H1242" t="s">
        <v>39</v>
      </c>
      <c r="I1242" t="s">
        <v>66</v>
      </c>
      <c r="J1242" t="s">
        <v>21</v>
      </c>
      <c r="K1242">
        <v>1</v>
      </c>
    </row>
    <row r="1243" spans="1:11">
      <c r="A1243" t="s">
        <v>12</v>
      </c>
      <c r="B1243" t="s">
        <v>13</v>
      </c>
      <c r="C1243" t="s">
        <v>67</v>
      </c>
      <c r="D1243" t="s">
        <v>52</v>
      </c>
      <c r="E1243">
        <v>9</v>
      </c>
      <c r="F1243" t="s">
        <v>32</v>
      </c>
      <c r="G1243">
        <v>28308</v>
      </c>
      <c r="H1243" t="s">
        <v>39</v>
      </c>
      <c r="I1243" t="s">
        <v>68</v>
      </c>
      <c r="J1243" t="s">
        <v>21</v>
      </c>
      <c r="K1243">
        <v>1</v>
      </c>
    </row>
    <row r="1244" spans="1:11">
      <c r="A1244" t="s">
        <v>12</v>
      </c>
      <c r="B1244" t="s">
        <v>13</v>
      </c>
      <c r="C1244" t="s">
        <v>69</v>
      </c>
      <c r="D1244" t="s">
        <v>52</v>
      </c>
      <c r="F1244" t="s">
        <v>32</v>
      </c>
      <c r="G1244">
        <v>28308</v>
      </c>
      <c r="H1244" t="s">
        <v>39</v>
      </c>
      <c r="I1244" t="s">
        <v>70</v>
      </c>
      <c r="J1244" t="s">
        <v>21</v>
      </c>
      <c r="K1244">
        <v>1</v>
      </c>
    </row>
    <row r="1245" spans="1:11">
      <c r="A1245" t="s">
        <v>12</v>
      </c>
      <c r="B1245" t="s">
        <v>13</v>
      </c>
      <c r="C1245" t="s">
        <v>71</v>
      </c>
      <c r="D1245" t="s">
        <v>52</v>
      </c>
      <c r="E1245">
        <v>528</v>
      </c>
      <c r="F1245" t="s">
        <v>32</v>
      </c>
      <c r="G1245">
        <v>28308</v>
      </c>
      <c r="H1245" t="s">
        <v>39</v>
      </c>
      <c r="I1245" t="s">
        <v>72</v>
      </c>
      <c r="J1245" t="s">
        <v>21</v>
      </c>
      <c r="K1245">
        <v>1</v>
      </c>
    </row>
    <row r="1246" spans="1:11">
      <c r="A1246" t="s">
        <v>12</v>
      </c>
      <c r="B1246" t="s">
        <v>13</v>
      </c>
      <c r="C1246" t="s">
        <v>158</v>
      </c>
      <c r="D1246" t="s">
        <v>52</v>
      </c>
      <c r="F1246" t="s">
        <v>32</v>
      </c>
      <c r="G1246">
        <v>28308</v>
      </c>
      <c r="H1246" t="s">
        <v>39</v>
      </c>
      <c r="I1246" t="s">
        <v>159</v>
      </c>
      <c r="J1246" t="s">
        <v>21</v>
      </c>
      <c r="K1246">
        <v>1</v>
      </c>
    </row>
    <row r="1247" spans="1:11">
      <c r="A1247" t="s">
        <v>12</v>
      </c>
      <c r="B1247" t="s">
        <v>13</v>
      </c>
      <c r="C1247" t="s">
        <v>172</v>
      </c>
      <c r="D1247" t="s">
        <v>52</v>
      </c>
      <c r="F1247" t="s">
        <v>32</v>
      </c>
      <c r="G1247">
        <v>28308</v>
      </c>
      <c r="H1247" t="s">
        <v>39</v>
      </c>
      <c r="I1247" t="s">
        <v>173</v>
      </c>
      <c r="J1247" t="s">
        <v>21</v>
      </c>
      <c r="K1247">
        <v>1</v>
      </c>
    </row>
    <row r="1248" spans="1:11">
      <c r="A1248" t="s">
        <v>12</v>
      </c>
      <c r="B1248" t="s">
        <v>13</v>
      </c>
      <c r="C1248" t="s">
        <v>174</v>
      </c>
      <c r="D1248" t="s">
        <v>52</v>
      </c>
      <c r="F1248" t="s">
        <v>32</v>
      </c>
      <c r="G1248">
        <v>28308</v>
      </c>
      <c r="H1248" t="s">
        <v>39</v>
      </c>
      <c r="I1248" t="s">
        <v>175</v>
      </c>
      <c r="J1248" t="s">
        <v>21</v>
      </c>
      <c r="K1248">
        <v>1</v>
      </c>
    </row>
    <row r="1249" spans="1:11">
      <c r="A1249" t="s">
        <v>12</v>
      </c>
      <c r="B1249" t="s">
        <v>13</v>
      </c>
      <c r="C1249" t="s">
        <v>176</v>
      </c>
      <c r="D1249" t="s">
        <v>52</v>
      </c>
      <c r="F1249" t="s">
        <v>32</v>
      </c>
      <c r="G1249">
        <v>28308</v>
      </c>
      <c r="H1249" t="s">
        <v>39</v>
      </c>
      <c r="I1249" t="s">
        <v>177</v>
      </c>
      <c r="J1249" t="s">
        <v>21</v>
      </c>
      <c r="K1249">
        <v>1</v>
      </c>
    </row>
    <row r="1250" spans="1:11">
      <c r="A1250" t="s">
        <v>12</v>
      </c>
      <c r="B1250" t="s">
        <v>13</v>
      </c>
      <c r="C1250" t="s">
        <v>73</v>
      </c>
      <c r="D1250" t="s">
        <v>52</v>
      </c>
      <c r="E1250">
        <v>123</v>
      </c>
      <c r="F1250" t="s">
        <v>32</v>
      </c>
      <c r="G1250">
        <v>28308</v>
      </c>
      <c r="H1250" t="s">
        <v>39</v>
      </c>
      <c r="I1250" t="s">
        <v>74</v>
      </c>
      <c r="J1250" t="s">
        <v>21</v>
      </c>
      <c r="K1250">
        <v>1</v>
      </c>
    </row>
    <row r="1251" spans="1:11">
      <c r="A1251" t="s">
        <v>12</v>
      </c>
      <c r="B1251" t="s">
        <v>13</v>
      </c>
      <c r="C1251" t="s">
        <v>75</v>
      </c>
      <c r="D1251" t="s">
        <v>52</v>
      </c>
      <c r="E1251">
        <v>114</v>
      </c>
      <c r="F1251" t="s">
        <v>32</v>
      </c>
      <c r="G1251">
        <v>28308</v>
      </c>
      <c r="H1251" t="s">
        <v>39</v>
      </c>
      <c r="I1251" t="s">
        <v>76</v>
      </c>
      <c r="J1251" t="s">
        <v>21</v>
      </c>
      <c r="K1251">
        <v>1</v>
      </c>
    </row>
    <row r="1252" spans="1:11">
      <c r="A1252" t="s">
        <v>12</v>
      </c>
      <c r="B1252" t="s">
        <v>22</v>
      </c>
      <c r="C1252" t="s">
        <v>184</v>
      </c>
      <c r="D1252" t="s">
        <v>52</v>
      </c>
      <c r="E1252">
        <v>27</v>
      </c>
      <c r="F1252" t="s">
        <v>32</v>
      </c>
      <c r="G1252">
        <v>33672</v>
      </c>
      <c r="H1252" t="s">
        <v>39</v>
      </c>
      <c r="I1252" t="s">
        <v>185</v>
      </c>
      <c r="J1252" t="s">
        <v>18</v>
      </c>
      <c r="K1252">
        <v>1</v>
      </c>
    </row>
    <row r="1253" spans="1:11">
      <c r="A1253" t="s">
        <v>12</v>
      </c>
      <c r="B1253" t="s">
        <v>22</v>
      </c>
      <c r="C1253" t="s">
        <v>86</v>
      </c>
      <c r="D1253" t="s">
        <v>52</v>
      </c>
      <c r="E1253">
        <v>54</v>
      </c>
      <c r="F1253" t="s">
        <v>32</v>
      </c>
      <c r="G1253">
        <v>33672</v>
      </c>
      <c r="H1253" t="s">
        <v>39</v>
      </c>
      <c r="I1253" t="s">
        <v>87</v>
      </c>
      <c r="J1253" t="s">
        <v>18</v>
      </c>
      <c r="K1253">
        <v>1</v>
      </c>
    </row>
    <row r="1254" spans="1:11">
      <c r="A1254" t="s">
        <v>12</v>
      </c>
      <c r="B1254" t="s">
        <v>22</v>
      </c>
      <c r="C1254" t="s">
        <v>37</v>
      </c>
      <c r="D1254" t="s">
        <v>38</v>
      </c>
      <c r="E1254">
        <v>2487</v>
      </c>
      <c r="F1254" t="s">
        <v>32</v>
      </c>
      <c r="G1254">
        <v>33672</v>
      </c>
      <c r="H1254" t="s">
        <v>39</v>
      </c>
      <c r="I1254" t="s">
        <v>40</v>
      </c>
      <c r="J1254" t="s">
        <v>18</v>
      </c>
      <c r="K1254">
        <v>0</v>
      </c>
    </row>
    <row r="1255" spans="1:11">
      <c r="A1255" t="s">
        <v>12</v>
      </c>
      <c r="B1255" t="s">
        <v>22</v>
      </c>
      <c r="C1255" t="s">
        <v>37</v>
      </c>
      <c r="D1255" t="s">
        <v>41</v>
      </c>
      <c r="E1255">
        <v>1137</v>
      </c>
      <c r="F1255" t="s">
        <v>32</v>
      </c>
      <c r="G1255">
        <v>33672</v>
      </c>
      <c r="H1255" t="s">
        <v>39</v>
      </c>
      <c r="I1255" t="s">
        <v>40</v>
      </c>
      <c r="J1255" t="s">
        <v>18</v>
      </c>
      <c r="K1255">
        <v>0</v>
      </c>
    </row>
    <row r="1256" spans="1:11">
      <c r="A1256" t="s">
        <v>12</v>
      </c>
      <c r="B1256" t="s">
        <v>22</v>
      </c>
      <c r="C1256" t="s">
        <v>37</v>
      </c>
      <c r="D1256" t="s">
        <v>42</v>
      </c>
      <c r="E1256">
        <v>2715</v>
      </c>
      <c r="F1256" t="s">
        <v>32</v>
      </c>
      <c r="G1256">
        <v>33672</v>
      </c>
      <c r="H1256" t="s">
        <v>39</v>
      </c>
      <c r="I1256" t="s">
        <v>40</v>
      </c>
      <c r="J1256" t="s">
        <v>18</v>
      </c>
      <c r="K1256">
        <v>0</v>
      </c>
    </row>
    <row r="1257" spans="1:11">
      <c r="A1257" t="s">
        <v>12</v>
      </c>
      <c r="B1257" t="s">
        <v>22</v>
      </c>
      <c r="C1257" t="s">
        <v>37</v>
      </c>
      <c r="D1257" t="s">
        <v>77</v>
      </c>
      <c r="E1257">
        <v>543</v>
      </c>
      <c r="F1257" t="s">
        <v>32</v>
      </c>
      <c r="G1257">
        <v>33672</v>
      </c>
      <c r="H1257" t="s">
        <v>39</v>
      </c>
      <c r="I1257" t="s">
        <v>40</v>
      </c>
      <c r="J1257" t="s">
        <v>18</v>
      </c>
      <c r="K1257">
        <v>0</v>
      </c>
    </row>
    <row r="1258" spans="1:11">
      <c r="A1258" t="s">
        <v>12</v>
      </c>
      <c r="B1258" t="s">
        <v>22</v>
      </c>
      <c r="C1258" t="s">
        <v>37</v>
      </c>
      <c r="D1258" t="s">
        <v>43</v>
      </c>
      <c r="E1258">
        <v>5268</v>
      </c>
      <c r="F1258" t="s">
        <v>32</v>
      </c>
      <c r="G1258">
        <v>33672</v>
      </c>
      <c r="H1258" t="s">
        <v>39</v>
      </c>
      <c r="I1258" t="s">
        <v>40</v>
      </c>
      <c r="J1258" t="s">
        <v>18</v>
      </c>
      <c r="K1258">
        <v>0</v>
      </c>
    </row>
    <row r="1259" spans="1:11">
      <c r="A1259" t="s">
        <v>12</v>
      </c>
      <c r="B1259" t="s">
        <v>22</v>
      </c>
      <c r="C1259" t="s">
        <v>37</v>
      </c>
      <c r="D1259" t="s">
        <v>88</v>
      </c>
      <c r="E1259">
        <v>597</v>
      </c>
      <c r="F1259" t="s">
        <v>32</v>
      </c>
      <c r="G1259">
        <v>33672</v>
      </c>
      <c r="H1259" t="s">
        <v>39</v>
      </c>
      <c r="I1259" t="s">
        <v>40</v>
      </c>
      <c r="J1259" t="s">
        <v>18</v>
      </c>
      <c r="K1259">
        <v>0</v>
      </c>
    </row>
    <row r="1260" spans="1:11">
      <c r="A1260" t="s">
        <v>12</v>
      </c>
      <c r="B1260" t="s">
        <v>22</v>
      </c>
      <c r="C1260" t="s">
        <v>37</v>
      </c>
      <c r="D1260" t="s">
        <v>89</v>
      </c>
      <c r="E1260">
        <v>222</v>
      </c>
      <c r="F1260" t="s">
        <v>32</v>
      </c>
      <c r="G1260">
        <v>33672</v>
      </c>
      <c r="H1260" t="s">
        <v>39</v>
      </c>
      <c r="I1260" t="s">
        <v>40</v>
      </c>
      <c r="J1260" t="s">
        <v>18</v>
      </c>
      <c r="K1260">
        <v>0</v>
      </c>
    </row>
    <row r="1261" spans="1:11">
      <c r="A1261" t="s">
        <v>12</v>
      </c>
      <c r="B1261" t="s">
        <v>22</v>
      </c>
      <c r="C1261" t="s">
        <v>37</v>
      </c>
      <c r="D1261" t="s">
        <v>90</v>
      </c>
      <c r="E1261">
        <v>342</v>
      </c>
      <c r="F1261" t="s">
        <v>32</v>
      </c>
      <c r="G1261">
        <v>33672</v>
      </c>
      <c r="H1261" t="s">
        <v>39</v>
      </c>
      <c r="I1261" t="s">
        <v>40</v>
      </c>
      <c r="J1261" t="s">
        <v>18</v>
      </c>
      <c r="K1261">
        <v>0</v>
      </c>
    </row>
    <row r="1262" spans="1:11">
      <c r="A1262" t="s">
        <v>12</v>
      </c>
      <c r="B1262" t="s">
        <v>22</v>
      </c>
      <c r="C1262" t="s">
        <v>37</v>
      </c>
      <c r="D1262" t="s">
        <v>91</v>
      </c>
      <c r="E1262">
        <v>765</v>
      </c>
      <c r="F1262" t="s">
        <v>32</v>
      </c>
      <c r="G1262">
        <v>33672</v>
      </c>
      <c r="H1262" t="s">
        <v>39</v>
      </c>
      <c r="I1262" t="s">
        <v>40</v>
      </c>
      <c r="J1262" t="s">
        <v>18</v>
      </c>
      <c r="K1262">
        <v>0</v>
      </c>
    </row>
    <row r="1263" spans="1:11">
      <c r="A1263" t="s">
        <v>12</v>
      </c>
      <c r="B1263" t="s">
        <v>22</v>
      </c>
      <c r="C1263" t="s">
        <v>37</v>
      </c>
      <c r="D1263" t="s">
        <v>44</v>
      </c>
      <c r="E1263">
        <v>246</v>
      </c>
      <c r="F1263" t="s">
        <v>32</v>
      </c>
      <c r="G1263">
        <v>33672</v>
      </c>
      <c r="H1263" t="s">
        <v>39</v>
      </c>
      <c r="I1263" t="s">
        <v>40</v>
      </c>
      <c r="J1263" t="s">
        <v>18</v>
      </c>
      <c r="K1263">
        <v>0</v>
      </c>
    </row>
    <row r="1264" spans="1:11">
      <c r="A1264" t="s">
        <v>12</v>
      </c>
      <c r="B1264" t="s">
        <v>22</v>
      </c>
      <c r="C1264" t="s">
        <v>37</v>
      </c>
      <c r="D1264" t="s">
        <v>45</v>
      </c>
      <c r="E1264">
        <v>3249</v>
      </c>
      <c r="F1264" t="s">
        <v>32</v>
      </c>
      <c r="G1264">
        <v>33672</v>
      </c>
      <c r="H1264" t="s">
        <v>39</v>
      </c>
      <c r="I1264" t="s">
        <v>40</v>
      </c>
      <c r="J1264" t="s">
        <v>18</v>
      </c>
      <c r="K1264">
        <v>0</v>
      </c>
    </row>
    <row r="1265" spans="1:11">
      <c r="A1265" t="s">
        <v>12</v>
      </c>
      <c r="B1265" t="s">
        <v>22</v>
      </c>
      <c r="C1265" t="s">
        <v>37</v>
      </c>
      <c r="D1265" t="s">
        <v>92</v>
      </c>
      <c r="E1265">
        <v>96</v>
      </c>
      <c r="F1265" t="s">
        <v>32</v>
      </c>
      <c r="G1265">
        <v>33672</v>
      </c>
      <c r="H1265" t="s">
        <v>39</v>
      </c>
      <c r="I1265" t="s">
        <v>40</v>
      </c>
      <c r="J1265" t="s">
        <v>18</v>
      </c>
      <c r="K1265">
        <v>0</v>
      </c>
    </row>
    <row r="1266" spans="1:11">
      <c r="A1266" t="s">
        <v>12</v>
      </c>
      <c r="B1266" t="s">
        <v>22</v>
      </c>
      <c r="C1266" t="s">
        <v>37</v>
      </c>
      <c r="D1266" t="s">
        <v>93</v>
      </c>
      <c r="E1266">
        <v>948</v>
      </c>
      <c r="F1266" t="s">
        <v>32</v>
      </c>
      <c r="G1266">
        <v>33672</v>
      </c>
      <c r="H1266" t="s">
        <v>39</v>
      </c>
      <c r="I1266" t="s">
        <v>40</v>
      </c>
      <c r="J1266" t="s">
        <v>18</v>
      </c>
      <c r="K1266">
        <v>0</v>
      </c>
    </row>
    <row r="1267" spans="1:11">
      <c r="A1267" t="s">
        <v>12</v>
      </c>
      <c r="B1267" t="s">
        <v>22</v>
      </c>
      <c r="C1267" t="s">
        <v>37</v>
      </c>
      <c r="D1267" t="s">
        <v>78</v>
      </c>
      <c r="E1267">
        <v>1944</v>
      </c>
      <c r="F1267" t="s">
        <v>32</v>
      </c>
      <c r="G1267">
        <v>33672</v>
      </c>
      <c r="H1267" t="s">
        <v>39</v>
      </c>
      <c r="I1267" t="s">
        <v>40</v>
      </c>
      <c r="J1267" t="s">
        <v>18</v>
      </c>
      <c r="K1267">
        <v>0</v>
      </c>
    </row>
    <row r="1268" spans="1:11">
      <c r="A1268" t="s">
        <v>12</v>
      </c>
      <c r="B1268" t="s">
        <v>22</v>
      </c>
      <c r="C1268" t="s">
        <v>37</v>
      </c>
      <c r="D1268" t="s">
        <v>94</v>
      </c>
      <c r="E1268">
        <v>1011</v>
      </c>
      <c r="F1268" t="s">
        <v>32</v>
      </c>
      <c r="G1268">
        <v>33672</v>
      </c>
      <c r="H1268" t="s">
        <v>39</v>
      </c>
      <c r="I1268" t="s">
        <v>40</v>
      </c>
      <c r="J1268" t="s">
        <v>18</v>
      </c>
      <c r="K1268">
        <v>0</v>
      </c>
    </row>
    <row r="1269" spans="1:11">
      <c r="A1269" t="s">
        <v>12</v>
      </c>
      <c r="B1269" t="s">
        <v>22</v>
      </c>
      <c r="C1269" t="s">
        <v>37</v>
      </c>
      <c r="D1269" t="s">
        <v>79</v>
      </c>
      <c r="E1269">
        <v>339</v>
      </c>
      <c r="F1269" t="s">
        <v>32</v>
      </c>
      <c r="G1269">
        <v>33672</v>
      </c>
      <c r="H1269" t="s">
        <v>39</v>
      </c>
      <c r="I1269" t="s">
        <v>40</v>
      </c>
      <c r="J1269" t="s">
        <v>18</v>
      </c>
      <c r="K1269">
        <v>0</v>
      </c>
    </row>
    <row r="1270" spans="1:11">
      <c r="A1270" t="s">
        <v>12</v>
      </c>
      <c r="B1270" t="s">
        <v>22</v>
      </c>
      <c r="C1270" t="s">
        <v>37</v>
      </c>
      <c r="D1270" t="s">
        <v>46</v>
      </c>
      <c r="E1270">
        <v>3462</v>
      </c>
      <c r="F1270" t="s">
        <v>32</v>
      </c>
      <c r="G1270">
        <v>33672</v>
      </c>
      <c r="H1270" t="s">
        <v>39</v>
      </c>
      <c r="I1270" t="s">
        <v>40</v>
      </c>
      <c r="J1270" t="s">
        <v>18</v>
      </c>
      <c r="K1270">
        <v>0</v>
      </c>
    </row>
    <row r="1271" spans="1:11">
      <c r="A1271" t="s">
        <v>12</v>
      </c>
      <c r="B1271" t="s">
        <v>22</v>
      </c>
      <c r="C1271" t="s">
        <v>37</v>
      </c>
      <c r="D1271" t="s">
        <v>80</v>
      </c>
      <c r="E1271">
        <v>825</v>
      </c>
      <c r="F1271" t="s">
        <v>32</v>
      </c>
      <c r="G1271">
        <v>33672</v>
      </c>
      <c r="H1271" t="s">
        <v>39</v>
      </c>
      <c r="I1271" t="s">
        <v>40</v>
      </c>
      <c r="J1271" t="s">
        <v>18</v>
      </c>
      <c r="K1271">
        <v>0</v>
      </c>
    </row>
    <row r="1272" spans="1:11">
      <c r="A1272" t="s">
        <v>12</v>
      </c>
      <c r="B1272" t="s">
        <v>22</v>
      </c>
      <c r="C1272" t="s">
        <v>37</v>
      </c>
      <c r="D1272" t="s">
        <v>47</v>
      </c>
      <c r="E1272">
        <v>1308</v>
      </c>
      <c r="F1272" t="s">
        <v>32</v>
      </c>
      <c r="G1272">
        <v>33672</v>
      </c>
      <c r="H1272" t="s">
        <v>39</v>
      </c>
      <c r="I1272" t="s">
        <v>40</v>
      </c>
      <c r="J1272" t="s">
        <v>18</v>
      </c>
      <c r="K1272">
        <v>0</v>
      </c>
    </row>
    <row r="1273" spans="1:11">
      <c r="A1273" t="s">
        <v>12</v>
      </c>
      <c r="B1273" t="s">
        <v>22</v>
      </c>
      <c r="C1273" t="s">
        <v>95</v>
      </c>
      <c r="D1273" t="s">
        <v>52</v>
      </c>
      <c r="E1273">
        <v>3882</v>
      </c>
      <c r="F1273" t="s">
        <v>32</v>
      </c>
      <c r="G1273">
        <v>33672</v>
      </c>
      <c r="H1273" t="s">
        <v>39</v>
      </c>
      <c r="I1273" t="s">
        <v>96</v>
      </c>
      <c r="J1273" t="s">
        <v>18</v>
      </c>
      <c r="K1273">
        <v>1</v>
      </c>
    </row>
    <row r="1274" spans="1:11">
      <c r="A1274" t="s">
        <v>12</v>
      </c>
      <c r="B1274" t="s">
        <v>22</v>
      </c>
      <c r="C1274" t="s">
        <v>97</v>
      </c>
      <c r="D1274" t="s">
        <v>52</v>
      </c>
      <c r="E1274">
        <v>3720</v>
      </c>
      <c r="F1274" t="s">
        <v>32</v>
      </c>
      <c r="G1274">
        <v>33672</v>
      </c>
      <c r="H1274" t="s">
        <v>39</v>
      </c>
      <c r="I1274" t="s">
        <v>98</v>
      </c>
      <c r="J1274" t="s">
        <v>18</v>
      </c>
      <c r="K1274">
        <v>1</v>
      </c>
    </row>
    <row r="1275" spans="1:11">
      <c r="A1275" t="s">
        <v>12</v>
      </c>
      <c r="B1275" t="s">
        <v>22</v>
      </c>
      <c r="C1275" t="s">
        <v>99</v>
      </c>
      <c r="D1275" t="s">
        <v>52</v>
      </c>
      <c r="E1275">
        <v>546</v>
      </c>
      <c r="F1275" t="s">
        <v>32</v>
      </c>
      <c r="G1275">
        <v>33672</v>
      </c>
      <c r="H1275" t="s">
        <v>39</v>
      </c>
      <c r="I1275" t="s">
        <v>100</v>
      </c>
      <c r="J1275" t="s">
        <v>18</v>
      </c>
      <c r="K1275">
        <v>1</v>
      </c>
    </row>
    <row r="1276" spans="1:11">
      <c r="A1276" t="s">
        <v>12</v>
      </c>
      <c r="B1276" t="s">
        <v>22</v>
      </c>
      <c r="C1276" t="s">
        <v>101</v>
      </c>
      <c r="D1276" t="s">
        <v>52</v>
      </c>
      <c r="E1276">
        <v>129</v>
      </c>
      <c r="F1276" t="s">
        <v>32</v>
      </c>
      <c r="G1276">
        <v>33672</v>
      </c>
      <c r="H1276" t="s">
        <v>39</v>
      </c>
      <c r="I1276" t="s">
        <v>102</v>
      </c>
      <c r="J1276" t="s">
        <v>18</v>
      </c>
      <c r="K1276">
        <v>1</v>
      </c>
    </row>
    <row r="1277" spans="1:11">
      <c r="A1277" t="s">
        <v>12</v>
      </c>
      <c r="B1277" t="s">
        <v>22</v>
      </c>
      <c r="C1277" t="s">
        <v>103</v>
      </c>
      <c r="D1277" t="s">
        <v>52</v>
      </c>
      <c r="E1277">
        <v>75</v>
      </c>
      <c r="F1277" t="s">
        <v>32</v>
      </c>
      <c r="G1277">
        <v>33672</v>
      </c>
      <c r="H1277" t="s">
        <v>39</v>
      </c>
      <c r="I1277" t="s">
        <v>104</v>
      </c>
      <c r="J1277" t="s">
        <v>18</v>
      </c>
      <c r="K1277">
        <v>1</v>
      </c>
    </row>
    <row r="1278" spans="1:11">
      <c r="A1278" t="s">
        <v>12</v>
      </c>
      <c r="B1278" t="s">
        <v>22</v>
      </c>
      <c r="C1278" t="s">
        <v>105</v>
      </c>
      <c r="D1278" t="s">
        <v>52</v>
      </c>
      <c r="E1278">
        <v>390</v>
      </c>
      <c r="F1278" t="s">
        <v>32</v>
      </c>
      <c r="G1278">
        <v>33672</v>
      </c>
      <c r="H1278" t="s">
        <v>39</v>
      </c>
      <c r="I1278" t="s">
        <v>106</v>
      </c>
      <c r="J1278" t="s">
        <v>18</v>
      </c>
      <c r="K1278">
        <v>1</v>
      </c>
    </row>
    <row r="1279" spans="1:11">
      <c r="A1279" t="s">
        <v>12</v>
      </c>
      <c r="B1279" t="s">
        <v>22</v>
      </c>
      <c r="C1279" t="s">
        <v>107</v>
      </c>
      <c r="D1279" t="s">
        <v>52</v>
      </c>
      <c r="E1279">
        <v>600</v>
      </c>
      <c r="F1279" t="s">
        <v>32</v>
      </c>
      <c r="G1279">
        <v>33672</v>
      </c>
      <c r="H1279" t="s">
        <v>39</v>
      </c>
      <c r="I1279" t="s">
        <v>108</v>
      </c>
      <c r="J1279" t="s">
        <v>18</v>
      </c>
      <c r="K1279">
        <v>1</v>
      </c>
    </row>
    <row r="1280" spans="1:11">
      <c r="A1280" t="s">
        <v>12</v>
      </c>
      <c r="B1280" t="s">
        <v>22</v>
      </c>
      <c r="C1280" t="s">
        <v>109</v>
      </c>
      <c r="D1280" t="s">
        <v>52</v>
      </c>
      <c r="E1280">
        <v>153</v>
      </c>
      <c r="F1280" t="s">
        <v>32</v>
      </c>
      <c r="G1280">
        <v>33672</v>
      </c>
      <c r="H1280" t="s">
        <v>39</v>
      </c>
      <c r="I1280" t="s">
        <v>110</v>
      </c>
      <c r="J1280" t="s">
        <v>18</v>
      </c>
      <c r="K1280">
        <v>1</v>
      </c>
    </row>
    <row r="1281" spans="1:11">
      <c r="A1281" t="s">
        <v>12</v>
      </c>
      <c r="B1281" t="s">
        <v>22</v>
      </c>
      <c r="C1281" t="s">
        <v>48</v>
      </c>
      <c r="D1281" t="s">
        <v>49</v>
      </c>
      <c r="E1281">
        <v>3858</v>
      </c>
      <c r="F1281" t="s">
        <v>32</v>
      </c>
      <c r="G1281">
        <v>33672</v>
      </c>
      <c r="H1281" t="s">
        <v>39</v>
      </c>
      <c r="I1281" t="s">
        <v>50</v>
      </c>
      <c r="J1281" t="s">
        <v>18</v>
      </c>
      <c r="K1281">
        <v>0</v>
      </c>
    </row>
    <row r="1282" spans="1:11">
      <c r="A1282" t="s">
        <v>12</v>
      </c>
      <c r="B1282" t="s">
        <v>22</v>
      </c>
      <c r="C1282" t="s">
        <v>48</v>
      </c>
      <c r="D1282" t="s">
        <v>111</v>
      </c>
      <c r="E1282">
        <v>4272</v>
      </c>
      <c r="F1282" t="s">
        <v>32</v>
      </c>
      <c r="G1282">
        <v>33672</v>
      </c>
      <c r="H1282" t="s">
        <v>39</v>
      </c>
      <c r="I1282" t="s">
        <v>50</v>
      </c>
      <c r="J1282" t="s">
        <v>18</v>
      </c>
      <c r="K1282">
        <v>0</v>
      </c>
    </row>
    <row r="1283" spans="1:11">
      <c r="A1283" t="s">
        <v>12</v>
      </c>
      <c r="B1283" t="s">
        <v>22</v>
      </c>
      <c r="C1283" t="s">
        <v>48</v>
      </c>
      <c r="D1283" t="s">
        <v>112</v>
      </c>
      <c r="E1283">
        <v>5997</v>
      </c>
      <c r="F1283" t="s">
        <v>32</v>
      </c>
      <c r="G1283">
        <v>33672</v>
      </c>
      <c r="H1283" t="s">
        <v>39</v>
      </c>
      <c r="I1283" t="s">
        <v>50</v>
      </c>
      <c r="J1283" t="s">
        <v>18</v>
      </c>
      <c r="K1283">
        <v>0</v>
      </c>
    </row>
    <row r="1284" spans="1:11">
      <c r="A1284" t="s">
        <v>12</v>
      </c>
      <c r="B1284" t="s">
        <v>22</v>
      </c>
      <c r="C1284" t="s">
        <v>48</v>
      </c>
      <c r="D1284" t="s">
        <v>113</v>
      </c>
      <c r="E1284">
        <v>19545</v>
      </c>
      <c r="F1284" t="s">
        <v>32</v>
      </c>
      <c r="G1284">
        <v>33672</v>
      </c>
      <c r="H1284" t="s">
        <v>39</v>
      </c>
      <c r="I1284" t="s">
        <v>50</v>
      </c>
      <c r="J1284" t="s">
        <v>18</v>
      </c>
      <c r="K1284">
        <v>0</v>
      </c>
    </row>
    <row r="1285" spans="1:11">
      <c r="A1285" t="s">
        <v>12</v>
      </c>
      <c r="B1285" t="s">
        <v>22</v>
      </c>
      <c r="C1285" t="s">
        <v>51</v>
      </c>
      <c r="D1285" t="s">
        <v>52</v>
      </c>
      <c r="E1285">
        <v>29325</v>
      </c>
      <c r="F1285" t="s">
        <v>32</v>
      </c>
      <c r="G1285">
        <v>33672</v>
      </c>
      <c r="H1285" t="s">
        <v>39</v>
      </c>
      <c r="I1285" t="s">
        <v>53</v>
      </c>
      <c r="J1285" t="s">
        <v>18</v>
      </c>
      <c r="K1285">
        <v>1</v>
      </c>
    </row>
    <row r="1286" spans="1:11">
      <c r="A1286" t="s">
        <v>12</v>
      </c>
      <c r="B1286" t="s">
        <v>22</v>
      </c>
      <c r="C1286" t="s">
        <v>54</v>
      </c>
      <c r="D1286" t="s">
        <v>52</v>
      </c>
      <c r="E1286">
        <v>30621</v>
      </c>
      <c r="F1286" t="s">
        <v>32</v>
      </c>
      <c r="G1286">
        <v>33672</v>
      </c>
      <c r="H1286" t="s">
        <v>39</v>
      </c>
      <c r="I1286" t="s">
        <v>55</v>
      </c>
      <c r="J1286" t="s">
        <v>18</v>
      </c>
      <c r="K1286">
        <v>1</v>
      </c>
    </row>
    <row r="1287" spans="1:11">
      <c r="A1287" t="s">
        <v>12</v>
      </c>
      <c r="B1287" t="s">
        <v>22</v>
      </c>
      <c r="C1287" t="s">
        <v>56</v>
      </c>
      <c r="D1287" t="s">
        <v>52</v>
      </c>
      <c r="E1287">
        <v>32073</v>
      </c>
      <c r="F1287" t="s">
        <v>32</v>
      </c>
      <c r="G1287">
        <v>33672</v>
      </c>
      <c r="H1287" t="s">
        <v>39</v>
      </c>
      <c r="I1287" t="s">
        <v>57</v>
      </c>
      <c r="J1287" t="s">
        <v>18</v>
      </c>
      <c r="K1287">
        <v>1</v>
      </c>
    </row>
    <row r="1288" spans="1:11">
      <c r="A1288" t="s">
        <v>12</v>
      </c>
      <c r="B1288" t="s">
        <v>22</v>
      </c>
      <c r="C1288" t="s">
        <v>114</v>
      </c>
      <c r="D1288" t="s">
        <v>52</v>
      </c>
      <c r="E1288">
        <v>84</v>
      </c>
      <c r="F1288" t="s">
        <v>32</v>
      </c>
      <c r="G1288">
        <v>33672</v>
      </c>
      <c r="H1288" t="s">
        <v>39</v>
      </c>
      <c r="I1288" t="s">
        <v>115</v>
      </c>
      <c r="J1288" t="s">
        <v>18</v>
      </c>
      <c r="K1288">
        <v>1</v>
      </c>
    </row>
    <row r="1289" spans="1:11">
      <c r="A1289" t="s">
        <v>12</v>
      </c>
      <c r="B1289" t="s">
        <v>22</v>
      </c>
      <c r="C1289" t="s">
        <v>116</v>
      </c>
      <c r="D1289" t="s">
        <v>52</v>
      </c>
      <c r="E1289">
        <v>1470</v>
      </c>
      <c r="F1289" t="s">
        <v>32</v>
      </c>
      <c r="G1289">
        <v>33672</v>
      </c>
      <c r="H1289" t="s">
        <v>39</v>
      </c>
      <c r="I1289" t="s">
        <v>117</v>
      </c>
      <c r="J1289" t="s">
        <v>18</v>
      </c>
      <c r="K1289">
        <v>1</v>
      </c>
    </row>
    <row r="1290" spans="1:11">
      <c r="A1290" t="s">
        <v>12</v>
      </c>
      <c r="B1290" t="s">
        <v>22</v>
      </c>
      <c r="C1290" t="s">
        <v>118</v>
      </c>
      <c r="D1290" t="s">
        <v>52</v>
      </c>
      <c r="E1290">
        <v>5835</v>
      </c>
      <c r="F1290" t="s">
        <v>32</v>
      </c>
      <c r="G1290">
        <v>33672</v>
      </c>
      <c r="H1290" t="s">
        <v>39</v>
      </c>
      <c r="I1290" t="s">
        <v>119</v>
      </c>
      <c r="J1290" t="s">
        <v>18</v>
      </c>
      <c r="K1290">
        <v>1</v>
      </c>
    </row>
    <row r="1291" spans="1:11">
      <c r="A1291" t="s">
        <v>12</v>
      </c>
      <c r="B1291" t="s">
        <v>22</v>
      </c>
      <c r="C1291" t="s">
        <v>120</v>
      </c>
      <c r="D1291" t="s">
        <v>52</v>
      </c>
      <c r="E1291">
        <v>5706</v>
      </c>
      <c r="F1291" t="s">
        <v>32</v>
      </c>
      <c r="G1291">
        <v>33672</v>
      </c>
      <c r="H1291" t="s">
        <v>39</v>
      </c>
      <c r="I1291" t="s">
        <v>121</v>
      </c>
      <c r="J1291" t="s">
        <v>18</v>
      </c>
      <c r="K1291">
        <v>1</v>
      </c>
    </row>
    <row r="1292" spans="1:11">
      <c r="A1292" t="s">
        <v>12</v>
      </c>
      <c r="B1292" t="s">
        <v>22</v>
      </c>
      <c r="C1292" t="s">
        <v>122</v>
      </c>
      <c r="D1292" t="s">
        <v>52</v>
      </c>
      <c r="E1292">
        <v>10677</v>
      </c>
      <c r="F1292" t="s">
        <v>32</v>
      </c>
      <c r="G1292">
        <v>33672</v>
      </c>
      <c r="H1292" t="s">
        <v>39</v>
      </c>
      <c r="I1292" t="s">
        <v>123</v>
      </c>
      <c r="J1292" t="s">
        <v>18</v>
      </c>
      <c r="K1292">
        <v>1</v>
      </c>
    </row>
    <row r="1293" spans="1:11">
      <c r="A1293" t="s">
        <v>12</v>
      </c>
      <c r="B1293" t="s">
        <v>22</v>
      </c>
      <c r="C1293" t="s">
        <v>124</v>
      </c>
      <c r="D1293" t="s">
        <v>52</v>
      </c>
      <c r="E1293">
        <v>75</v>
      </c>
      <c r="F1293" t="s">
        <v>32</v>
      </c>
      <c r="G1293">
        <v>33672</v>
      </c>
      <c r="H1293" t="s">
        <v>39</v>
      </c>
      <c r="I1293" t="s">
        <v>125</v>
      </c>
      <c r="J1293" t="s">
        <v>18</v>
      </c>
      <c r="K1293">
        <v>1</v>
      </c>
    </row>
    <row r="1294" spans="1:11">
      <c r="A1294" t="s">
        <v>12</v>
      </c>
      <c r="B1294" t="s">
        <v>22</v>
      </c>
      <c r="C1294" t="s">
        <v>58</v>
      </c>
      <c r="D1294" t="s">
        <v>81</v>
      </c>
      <c r="E1294">
        <v>16881</v>
      </c>
      <c r="F1294" t="s">
        <v>32</v>
      </c>
      <c r="G1294">
        <v>33672</v>
      </c>
      <c r="H1294" t="s">
        <v>39</v>
      </c>
      <c r="I1294" t="s">
        <v>60</v>
      </c>
      <c r="J1294" t="s">
        <v>18</v>
      </c>
      <c r="K1294">
        <v>0</v>
      </c>
    </row>
    <row r="1295" spans="1:11">
      <c r="A1295" t="s">
        <v>12</v>
      </c>
      <c r="B1295" t="s">
        <v>22</v>
      </c>
      <c r="C1295" t="s">
        <v>58</v>
      </c>
      <c r="D1295" t="s">
        <v>126</v>
      </c>
      <c r="E1295">
        <v>6252</v>
      </c>
      <c r="F1295" t="s">
        <v>32</v>
      </c>
      <c r="G1295">
        <v>33672</v>
      </c>
      <c r="H1295" t="s">
        <v>39</v>
      </c>
      <c r="I1295" t="s">
        <v>60</v>
      </c>
      <c r="J1295" t="s">
        <v>18</v>
      </c>
      <c r="K1295">
        <v>0</v>
      </c>
    </row>
    <row r="1296" spans="1:11">
      <c r="A1296" t="s">
        <v>12</v>
      </c>
      <c r="B1296" t="s">
        <v>22</v>
      </c>
      <c r="C1296" t="s">
        <v>58</v>
      </c>
      <c r="D1296" t="s">
        <v>127</v>
      </c>
      <c r="E1296">
        <v>4146</v>
      </c>
      <c r="F1296" t="s">
        <v>32</v>
      </c>
      <c r="G1296">
        <v>33672</v>
      </c>
      <c r="H1296" t="s">
        <v>39</v>
      </c>
      <c r="I1296" t="s">
        <v>60</v>
      </c>
      <c r="J1296" t="s">
        <v>18</v>
      </c>
      <c r="K1296">
        <v>0</v>
      </c>
    </row>
    <row r="1297" spans="1:11">
      <c r="A1297" t="s">
        <v>12</v>
      </c>
      <c r="B1297" t="s">
        <v>22</v>
      </c>
      <c r="C1297" t="s">
        <v>58</v>
      </c>
      <c r="D1297" t="s">
        <v>59</v>
      </c>
      <c r="E1297">
        <v>4797</v>
      </c>
      <c r="F1297" t="s">
        <v>32</v>
      </c>
      <c r="G1297">
        <v>33672</v>
      </c>
      <c r="H1297" t="s">
        <v>39</v>
      </c>
      <c r="I1297" t="s">
        <v>60</v>
      </c>
      <c r="J1297" t="s">
        <v>18</v>
      </c>
      <c r="K1297">
        <v>0</v>
      </c>
    </row>
    <row r="1298" spans="1:11">
      <c r="A1298" t="s">
        <v>12</v>
      </c>
      <c r="B1298" t="s">
        <v>22</v>
      </c>
      <c r="C1298" t="s">
        <v>58</v>
      </c>
      <c r="D1298" t="s">
        <v>82</v>
      </c>
      <c r="E1298">
        <v>1596</v>
      </c>
      <c r="F1298" t="s">
        <v>32</v>
      </c>
      <c r="G1298">
        <v>33672</v>
      </c>
      <c r="H1298" t="s">
        <v>39</v>
      </c>
      <c r="I1298" t="s">
        <v>60</v>
      </c>
      <c r="J1298" t="s">
        <v>18</v>
      </c>
      <c r="K1298">
        <v>0</v>
      </c>
    </row>
    <row r="1299" spans="1:11">
      <c r="A1299" t="s">
        <v>12</v>
      </c>
      <c r="B1299" t="s">
        <v>22</v>
      </c>
      <c r="C1299" t="s">
        <v>83</v>
      </c>
      <c r="D1299" t="s">
        <v>52</v>
      </c>
      <c r="E1299">
        <v>3099</v>
      </c>
      <c r="F1299" t="s">
        <v>32</v>
      </c>
      <c r="G1299">
        <v>33672</v>
      </c>
      <c r="H1299" t="s">
        <v>39</v>
      </c>
      <c r="I1299" t="s">
        <v>85</v>
      </c>
      <c r="J1299" t="s">
        <v>18</v>
      </c>
      <c r="K1299">
        <v>0</v>
      </c>
    </row>
    <row r="1300" spans="1:11">
      <c r="A1300" t="s">
        <v>12</v>
      </c>
      <c r="B1300" t="s">
        <v>22</v>
      </c>
      <c r="C1300" t="s">
        <v>83</v>
      </c>
      <c r="D1300" t="s">
        <v>186</v>
      </c>
      <c r="E1300">
        <v>9</v>
      </c>
      <c r="F1300" t="s">
        <v>32</v>
      </c>
      <c r="G1300">
        <v>33672</v>
      </c>
      <c r="H1300" t="s">
        <v>39</v>
      </c>
      <c r="I1300" t="s">
        <v>85</v>
      </c>
      <c r="J1300" t="s">
        <v>18</v>
      </c>
      <c r="K1300">
        <v>0</v>
      </c>
    </row>
    <row r="1301" spans="1:11">
      <c r="A1301" t="s">
        <v>12</v>
      </c>
      <c r="B1301" t="s">
        <v>22</v>
      </c>
      <c r="C1301" t="s">
        <v>83</v>
      </c>
      <c r="D1301" t="s">
        <v>84</v>
      </c>
      <c r="E1301">
        <v>5997</v>
      </c>
      <c r="F1301" t="s">
        <v>32</v>
      </c>
      <c r="G1301">
        <v>33672</v>
      </c>
      <c r="H1301" t="s">
        <v>39</v>
      </c>
      <c r="I1301" t="s">
        <v>85</v>
      </c>
      <c r="J1301" t="s">
        <v>18</v>
      </c>
      <c r="K1301">
        <v>0</v>
      </c>
    </row>
    <row r="1302" spans="1:11">
      <c r="A1302" t="s">
        <v>12</v>
      </c>
      <c r="B1302" t="s">
        <v>22</v>
      </c>
      <c r="C1302" t="s">
        <v>83</v>
      </c>
      <c r="D1302" t="s">
        <v>128</v>
      </c>
      <c r="E1302">
        <v>7785</v>
      </c>
      <c r="F1302" t="s">
        <v>32</v>
      </c>
      <c r="G1302">
        <v>33672</v>
      </c>
      <c r="H1302" t="s">
        <v>39</v>
      </c>
      <c r="I1302" t="s">
        <v>85</v>
      </c>
      <c r="J1302" t="s">
        <v>18</v>
      </c>
      <c r="K1302">
        <v>0</v>
      </c>
    </row>
    <row r="1303" spans="1:11">
      <c r="A1303" t="s">
        <v>12</v>
      </c>
      <c r="B1303" t="s">
        <v>22</v>
      </c>
      <c r="C1303" t="s">
        <v>83</v>
      </c>
      <c r="D1303" t="s">
        <v>129</v>
      </c>
      <c r="E1303">
        <v>4071</v>
      </c>
      <c r="F1303" t="s">
        <v>32</v>
      </c>
      <c r="G1303">
        <v>33672</v>
      </c>
      <c r="H1303" t="s">
        <v>39</v>
      </c>
      <c r="I1303" t="s">
        <v>85</v>
      </c>
      <c r="J1303" t="s">
        <v>18</v>
      </c>
      <c r="K1303">
        <v>0</v>
      </c>
    </row>
    <row r="1304" spans="1:11">
      <c r="A1304" t="s">
        <v>12</v>
      </c>
      <c r="B1304" t="s">
        <v>22</v>
      </c>
      <c r="C1304" t="s">
        <v>83</v>
      </c>
      <c r="D1304" t="s">
        <v>130</v>
      </c>
      <c r="E1304">
        <v>1188</v>
      </c>
      <c r="F1304" t="s">
        <v>32</v>
      </c>
      <c r="G1304">
        <v>33672</v>
      </c>
      <c r="H1304" t="s">
        <v>39</v>
      </c>
      <c r="I1304" t="s">
        <v>85</v>
      </c>
      <c r="J1304" t="s">
        <v>18</v>
      </c>
      <c r="K1304">
        <v>0</v>
      </c>
    </row>
    <row r="1305" spans="1:11">
      <c r="A1305" t="s">
        <v>12</v>
      </c>
      <c r="B1305" t="s">
        <v>22</v>
      </c>
      <c r="C1305" t="s">
        <v>83</v>
      </c>
      <c r="D1305" t="s">
        <v>131</v>
      </c>
      <c r="E1305">
        <v>990</v>
      </c>
      <c r="F1305" t="s">
        <v>32</v>
      </c>
      <c r="G1305">
        <v>33672</v>
      </c>
      <c r="H1305" t="s">
        <v>39</v>
      </c>
      <c r="I1305" t="s">
        <v>85</v>
      </c>
      <c r="J1305" t="s">
        <v>18</v>
      </c>
      <c r="K1305">
        <v>0</v>
      </c>
    </row>
    <row r="1306" spans="1:11">
      <c r="A1306" t="s">
        <v>12</v>
      </c>
      <c r="B1306" t="s">
        <v>22</v>
      </c>
      <c r="C1306" t="s">
        <v>83</v>
      </c>
      <c r="D1306" t="s">
        <v>132</v>
      </c>
      <c r="E1306">
        <v>3042</v>
      </c>
      <c r="F1306" t="s">
        <v>32</v>
      </c>
      <c r="G1306">
        <v>33672</v>
      </c>
      <c r="H1306" t="s">
        <v>39</v>
      </c>
      <c r="I1306" t="s">
        <v>85</v>
      </c>
      <c r="J1306" t="s">
        <v>18</v>
      </c>
      <c r="K1306">
        <v>0</v>
      </c>
    </row>
    <row r="1307" spans="1:11">
      <c r="A1307" t="s">
        <v>12</v>
      </c>
      <c r="B1307" t="s">
        <v>22</v>
      </c>
      <c r="C1307" t="s">
        <v>83</v>
      </c>
      <c r="D1307" t="s">
        <v>133</v>
      </c>
      <c r="E1307">
        <v>789</v>
      </c>
      <c r="F1307" t="s">
        <v>32</v>
      </c>
      <c r="G1307">
        <v>33672</v>
      </c>
      <c r="H1307" t="s">
        <v>39</v>
      </c>
      <c r="I1307" t="s">
        <v>85</v>
      </c>
      <c r="J1307" t="s">
        <v>18</v>
      </c>
      <c r="K1307">
        <v>0</v>
      </c>
    </row>
    <row r="1308" spans="1:11">
      <c r="A1308" t="s">
        <v>12</v>
      </c>
      <c r="B1308" t="s">
        <v>22</v>
      </c>
      <c r="C1308" t="s">
        <v>83</v>
      </c>
      <c r="D1308" t="s">
        <v>134</v>
      </c>
      <c r="E1308">
        <v>303</v>
      </c>
      <c r="F1308" t="s">
        <v>32</v>
      </c>
      <c r="G1308">
        <v>33672</v>
      </c>
      <c r="H1308" t="s">
        <v>39</v>
      </c>
      <c r="I1308" t="s">
        <v>85</v>
      </c>
      <c r="J1308" t="s">
        <v>18</v>
      </c>
      <c r="K1308">
        <v>0</v>
      </c>
    </row>
    <row r="1309" spans="1:11">
      <c r="A1309" t="s">
        <v>12</v>
      </c>
      <c r="B1309" t="s">
        <v>22</v>
      </c>
      <c r="C1309" t="s">
        <v>61</v>
      </c>
      <c r="D1309" t="s">
        <v>52</v>
      </c>
      <c r="E1309">
        <v>72</v>
      </c>
      <c r="F1309" t="s">
        <v>32</v>
      </c>
      <c r="G1309">
        <v>33672</v>
      </c>
      <c r="H1309" t="s">
        <v>39</v>
      </c>
      <c r="I1309" t="s">
        <v>62</v>
      </c>
      <c r="J1309" t="s">
        <v>18</v>
      </c>
      <c r="K1309">
        <v>1</v>
      </c>
    </row>
    <row r="1310" spans="1:11">
      <c r="A1310" t="s">
        <v>12</v>
      </c>
      <c r="B1310" t="s">
        <v>22</v>
      </c>
      <c r="C1310" t="s">
        <v>63</v>
      </c>
      <c r="D1310" t="s">
        <v>52</v>
      </c>
      <c r="E1310">
        <v>1668</v>
      </c>
      <c r="F1310" t="s">
        <v>32</v>
      </c>
      <c r="G1310">
        <v>33672</v>
      </c>
      <c r="H1310" t="s">
        <v>39</v>
      </c>
      <c r="I1310" t="s">
        <v>64</v>
      </c>
      <c r="J1310" t="s">
        <v>18</v>
      </c>
      <c r="K1310">
        <v>1</v>
      </c>
    </row>
    <row r="1311" spans="1:11">
      <c r="A1311" t="s">
        <v>12</v>
      </c>
      <c r="B1311" t="s">
        <v>22</v>
      </c>
      <c r="C1311" t="s">
        <v>65</v>
      </c>
      <c r="D1311" t="s">
        <v>52</v>
      </c>
      <c r="E1311">
        <v>396</v>
      </c>
      <c r="F1311" t="s">
        <v>32</v>
      </c>
      <c r="G1311">
        <v>33672</v>
      </c>
      <c r="H1311" t="s">
        <v>39</v>
      </c>
      <c r="I1311" t="s">
        <v>66</v>
      </c>
      <c r="J1311" t="s">
        <v>18</v>
      </c>
      <c r="K1311">
        <v>1</v>
      </c>
    </row>
    <row r="1312" spans="1:11">
      <c r="A1312" t="s">
        <v>12</v>
      </c>
      <c r="B1312" t="s">
        <v>22</v>
      </c>
      <c r="C1312" t="s">
        <v>135</v>
      </c>
      <c r="D1312" t="s">
        <v>52</v>
      </c>
      <c r="E1312">
        <v>993</v>
      </c>
      <c r="F1312" t="s">
        <v>32</v>
      </c>
      <c r="G1312">
        <v>33672</v>
      </c>
      <c r="H1312" t="s">
        <v>39</v>
      </c>
      <c r="I1312" t="s">
        <v>136</v>
      </c>
      <c r="J1312" t="s">
        <v>18</v>
      </c>
      <c r="K1312">
        <v>1</v>
      </c>
    </row>
    <row r="1313" spans="1:11">
      <c r="A1313" t="s">
        <v>12</v>
      </c>
      <c r="B1313" t="s">
        <v>22</v>
      </c>
      <c r="C1313" t="s">
        <v>137</v>
      </c>
      <c r="D1313" t="s">
        <v>52</v>
      </c>
      <c r="E1313">
        <v>2355</v>
      </c>
      <c r="F1313" t="s">
        <v>32</v>
      </c>
      <c r="G1313">
        <v>33672</v>
      </c>
      <c r="H1313" t="s">
        <v>39</v>
      </c>
      <c r="I1313" t="s">
        <v>138</v>
      </c>
      <c r="J1313" t="s">
        <v>18</v>
      </c>
      <c r="K1313">
        <v>1</v>
      </c>
    </row>
    <row r="1314" spans="1:11">
      <c r="A1314" t="s">
        <v>12</v>
      </c>
      <c r="B1314" t="s">
        <v>22</v>
      </c>
      <c r="C1314" t="s">
        <v>139</v>
      </c>
      <c r="D1314" t="s">
        <v>140</v>
      </c>
      <c r="E1314">
        <v>333</v>
      </c>
      <c r="F1314" t="s">
        <v>32</v>
      </c>
      <c r="G1314">
        <v>33672</v>
      </c>
      <c r="H1314" t="s">
        <v>39</v>
      </c>
      <c r="I1314" t="s">
        <v>141</v>
      </c>
      <c r="J1314" t="s">
        <v>18</v>
      </c>
      <c r="K1314">
        <v>0</v>
      </c>
    </row>
    <row r="1315" spans="1:11">
      <c r="A1315" t="s">
        <v>12</v>
      </c>
      <c r="B1315" t="s">
        <v>22</v>
      </c>
      <c r="C1315" t="s">
        <v>139</v>
      </c>
      <c r="D1315" t="s">
        <v>142</v>
      </c>
      <c r="E1315">
        <v>1854</v>
      </c>
      <c r="F1315" t="s">
        <v>32</v>
      </c>
      <c r="G1315">
        <v>33672</v>
      </c>
      <c r="H1315" t="s">
        <v>39</v>
      </c>
      <c r="I1315" t="s">
        <v>141</v>
      </c>
      <c r="J1315" t="s">
        <v>18</v>
      </c>
      <c r="K1315">
        <v>0</v>
      </c>
    </row>
    <row r="1316" spans="1:11">
      <c r="A1316" t="s">
        <v>12</v>
      </c>
      <c r="B1316" t="s">
        <v>22</v>
      </c>
      <c r="C1316" t="s">
        <v>139</v>
      </c>
      <c r="D1316" t="s">
        <v>143</v>
      </c>
      <c r="E1316">
        <v>216</v>
      </c>
      <c r="F1316" t="s">
        <v>32</v>
      </c>
      <c r="G1316">
        <v>33672</v>
      </c>
      <c r="H1316" t="s">
        <v>39</v>
      </c>
      <c r="I1316" t="s">
        <v>141</v>
      </c>
      <c r="J1316" t="s">
        <v>18</v>
      </c>
      <c r="K1316">
        <v>0</v>
      </c>
    </row>
    <row r="1317" spans="1:11">
      <c r="A1317" t="s">
        <v>12</v>
      </c>
      <c r="B1317" t="s">
        <v>22</v>
      </c>
      <c r="C1317" t="s">
        <v>139</v>
      </c>
      <c r="D1317" t="s">
        <v>144</v>
      </c>
      <c r="E1317">
        <v>75</v>
      </c>
      <c r="F1317" t="s">
        <v>32</v>
      </c>
      <c r="G1317">
        <v>33672</v>
      </c>
      <c r="H1317" t="s">
        <v>39</v>
      </c>
      <c r="I1317" t="s">
        <v>141</v>
      </c>
      <c r="J1317" t="s">
        <v>18</v>
      </c>
      <c r="K1317">
        <v>0</v>
      </c>
    </row>
    <row r="1318" spans="1:11">
      <c r="A1318" t="s">
        <v>12</v>
      </c>
      <c r="B1318" t="s">
        <v>22</v>
      </c>
      <c r="C1318" t="s">
        <v>139</v>
      </c>
      <c r="D1318" t="s">
        <v>145</v>
      </c>
      <c r="E1318">
        <v>2397</v>
      </c>
      <c r="F1318" t="s">
        <v>32</v>
      </c>
      <c r="G1318">
        <v>33672</v>
      </c>
      <c r="H1318" t="s">
        <v>39</v>
      </c>
      <c r="I1318" t="s">
        <v>141</v>
      </c>
      <c r="J1318" t="s">
        <v>18</v>
      </c>
      <c r="K1318">
        <v>0</v>
      </c>
    </row>
    <row r="1319" spans="1:11">
      <c r="A1319" t="s">
        <v>12</v>
      </c>
      <c r="B1319" t="s">
        <v>22</v>
      </c>
      <c r="C1319" t="s">
        <v>139</v>
      </c>
      <c r="D1319" t="s">
        <v>146</v>
      </c>
      <c r="E1319">
        <v>258</v>
      </c>
      <c r="F1319" t="s">
        <v>32</v>
      </c>
      <c r="G1319">
        <v>33672</v>
      </c>
      <c r="H1319" t="s">
        <v>39</v>
      </c>
      <c r="I1319" t="s">
        <v>141</v>
      </c>
      <c r="J1319" t="s">
        <v>18</v>
      </c>
      <c r="K1319">
        <v>0</v>
      </c>
    </row>
    <row r="1320" spans="1:11">
      <c r="A1320" t="s">
        <v>12</v>
      </c>
      <c r="B1320" t="s">
        <v>22</v>
      </c>
      <c r="C1320" t="s">
        <v>139</v>
      </c>
      <c r="D1320" t="s">
        <v>147</v>
      </c>
      <c r="E1320">
        <v>312</v>
      </c>
      <c r="F1320" t="s">
        <v>32</v>
      </c>
      <c r="G1320">
        <v>33672</v>
      </c>
      <c r="H1320" t="s">
        <v>39</v>
      </c>
      <c r="I1320" t="s">
        <v>141</v>
      </c>
      <c r="J1320" t="s">
        <v>18</v>
      </c>
      <c r="K1320">
        <v>0</v>
      </c>
    </row>
    <row r="1321" spans="1:11">
      <c r="A1321" t="s">
        <v>12</v>
      </c>
      <c r="B1321" t="s">
        <v>22</v>
      </c>
      <c r="C1321" t="s">
        <v>139</v>
      </c>
      <c r="D1321" t="s">
        <v>148</v>
      </c>
      <c r="E1321">
        <v>354</v>
      </c>
      <c r="F1321" t="s">
        <v>32</v>
      </c>
      <c r="G1321">
        <v>33672</v>
      </c>
      <c r="H1321" t="s">
        <v>39</v>
      </c>
      <c r="I1321" t="s">
        <v>141</v>
      </c>
      <c r="J1321" t="s">
        <v>18</v>
      </c>
      <c r="K1321">
        <v>0</v>
      </c>
    </row>
    <row r="1322" spans="1:11">
      <c r="A1322" t="s">
        <v>12</v>
      </c>
      <c r="B1322" t="s">
        <v>22</v>
      </c>
      <c r="C1322" t="s">
        <v>139</v>
      </c>
      <c r="D1322" t="s">
        <v>149</v>
      </c>
      <c r="E1322">
        <v>855</v>
      </c>
      <c r="F1322" t="s">
        <v>32</v>
      </c>
      <c r="G1322">
        <v>33672</v>
      </c>
      <c r="H1322" t="s">
        <v>39</v>
      </c>
      <c r="I1322" t="s">
        <v>141</v>
      </c>
      <c r="J1322" t="s">
        <v>18</v>
      </c>
      <c r="K1322">
        <v>0</v>
      </c>
    </row>
    <row r="1323" spans="1:11">
      <c r="A1323" t="s">
        <v>12</v>
      </c>
      <c r="B1323" t="s">
        <v>22</v>
      </c>
      <c r="C1323" t="s">
        <v>139</v>
      </c>
      <c r="D1323" t="s">
        <v>150</v>
      </c>
      <c r="E1323">
        <v>819</v>
      </c>
      <c r="F1323" t="s">
        <v>32</v>
      </c>
      <c r="G1323">
        <v>33672</v>
      </c>
      <c r="H1323" t="s">
        <v>39</v>
      </c>
      <c r="I1323" t="s">
        <v>141</v>
      </c>
      <c r="J1323" t="s">
        <v>18</v>
      </c>
      <c r="K1323">
        <v>0</v>
      </c>
    </row>
    <row r="1324" spans="1:11">
      <c r="A1324" t="s">
        <v>12</v>
      </c>
      <c r="B1324" t="s">
        <v>22</v>
      </c>
      <c r="C1324" t="s">
        <v>139</v>
      </c>
      <c r="D1324" t="s">
        <v>151</v>
      </c>
      <c r="E1324">
        <v>408</v>
      </c>
      <c r="F1324" t="s">
        <v>32</v>
      </c>
      <c r="G1324">
        <v>33672</v>
      </c>
      <c r="H1324" t="s">
        <v>39</v>
      </c>
      <c r="I1324" t="s">
        <v>141</v>
      </c>
      <c r="J1324" t="s">
        <v>18</v>
      </c>
      <c r="K1324">
        <v>0</v>
      </c>
    </row>
    <row r="1325" spans="1:11">
      <c r="A1325" t="s">
        <v>12</v>
      </c>
      <c r="B1325" t="s">
        <v>22</v>
      </c>
      <c r="C1325" t="s">
        <v>139</v>
      </c>
      <c r="D1325" t="s">
        <v>152</v>
      </c>
      <c r="E1325">
        <v>954</v>
      </c>
      <c r="F1325" t="s">
        <v>32</v>
      </c>
      <c r="G1325">
        <v>33672</v>
      </c>
      <c r="H1325" t="s">
        <v>39</v>
      </c>
      <c r="I1325" t="s">
        <v>141</v>
      </c>
      <c r="J1325" t="s">
        <v>18</v>
      </c>
      <c r="K1325">
        <v>0</v>
      </c>
    </row>
    <row r="1326" spans="1:11">
      <c r="A1326" t="s">
        <v>12</v>
      </c>
      <c r="B1326" t="s">
        <v>22</v>
      </c>
      <c r="C1326" t="s">
        <v>139</v>
      </c>
      <c r="D1326" t="s">
        <v>153</v>
      </c>
      <c r="E1326">
        <v>1419</v>
      </c>
      <c r="F1326" t="s">
        <v>32</v>
      </c>
      <c r="G1326">
        <v>33672</v>
      </c>
      <c r="H1326" t="s">
        <v>39</v>
      </c>
      <c r="I1326" t="s">
        <v>141</v>
      </c>
      <c r="J1326" t="s">
        <v>18</v>
      </c>
      <c r="K1326">
        <v>0</v>
      </c>
    </row>
    <row r="1327" spans="1:11">
      <c r="A1327" t="s">
        <v>12</v>
      </c>
      <c r="B1327" t="s">
        <v>22</v>
      </c>
      <c r="C1327" t="s">
        <v>67</v>
      </c>
      <c r="D1327" t="s">
        <v>52</v>
      </c>
      <c r="E1327">
        <v>1056</v>
      </c>
      <c r="F1327" t="s">
        <v>32</v>
      </c>
      <c r="G1327">
        <v>33672</v>
      </c>
      <c r="H1327" t="s">
        <v>39</v>
      </c>
      <c r="I1327" t="s">
        <v>68</v>
      </c>
      <c r="J1327" t="s">
        <v>18</v>
      </c>
      <c r="K1327">
        <v>1</v>
      </c>
    </row>
    <row r="1328" spans="1:11">
      <c r="A1328" t="s">
        <v>12</v>
      </c>
      <c r="B1328" t="s">
        <v>22</v>
      </c>
      <c r="C1328" t="s">
        <v>69</v>
      </c>
      <c r="D1328" t="s">
        <v>52</v>
      </c>
      <c r="E1328">
        <v>168</v>
      </c>
      <c r="F1328" t="s">
        <v>32</v>
      </c>
      <c r="G1328">
        <v>33672</v>
      </c>
      <c r="H1328" t="s">
        <v>39</v>
      </c>
      <c r="I1328" t="s">
        <v>70</v>
      </c>
      <c r="J1328" t="s">
        <v>18</v>
      </c>
      <c r="K1328">
        <v>1</v>
      </c>
    </row>
    <row r="1329" spans="1:11">
      <c r="A1329" t="s">
        <v>12</v>
      </c>
      <c r="B1329" t="s">
        <v>22</v>
      </c>
      <c r="C1329" t="s">
        <v>187</v>
      </c>
      <c r="D1329" t="s">
        <v>52</v>
      </c>
      <c r="F1329" t="s">
        <v>32</v>
      </c>
      <c r="G1329">
        <v>33672</v>
      </c>
      <c r="H1329" t="s">
        <v>39</v>
      </c>
      <c r="I1329" t="s">
        <v>188</v>
      </c>
      <c r="J1329" t="s">
        <v>18</v>
      </c>
      <c r="K1329">
        <v>1</v>
      </c>
    </row>
    <row r="1330" spans="1:11">
      <c r="A1330" t="s">
        <v>12</v>
      </c>
      <c r="B1330" t="s">
        <v>22</v>
      </c>
      <c r="C1330" t="s">
        <v>189</v>
      </c>
      <c r="D1330" t="s">
        <v>52</v>
      </c>
      <c r="F1330" t="s">
        <v>32</v>
      </c>
      <c r="G1330">
        <v>33672</v>
      </c>
      <c r="H1330" t="s">
        <v>39</v>
      </c>
      <c r="I1330" t="s">
        <v>190</v>
      </c>
      <c r="J1330" t="s">
        <v>18</v>
      </c>
      <c r="K1330">
        <v>1</v>
      </c>
    </row>
    <row r="1331" spans="1:11">
      <c r="A1331" t="s">
        <v>12</v>
      </c>
      <c r="B1331" t="s">
        <v>22</v>
      </c>
      <c r="C1331" t="s">
        <v>154</v>
      </c>
      <c r="D1331" t="s">
        <v>52</v>
      </c>
      <c r="E1331">
        <v>114</v>
      </c>
      <c r="F1331" t="s">
        <v>32</v>
      </c>
      <c r="G1331">
        <v>33672</v>
      </c>
      <c r="H1331" t="s">
        <v>39</v>
      </c>
      <c r="I1331" t="s">
        <v>155</v>
      </c>
      <c r="J1331" t="s">
        <v>18</v>
      </c>
      <c r="K1331">
        <v>1</v>
      </c>
    </row>
    <row r="1332" spans="1:11">
      <c r="A1332" t="s">
        <v>12</v>
      </c>
      <c r="B1332" t="s">
        <v>22</v>
      </c>
      <c r="C1332" t="s">
        <v>71</v>
      </c>
      <c r="D1332" t="s">
        <v>52</v>
      </c>
      <c r="E1332">
        <v>1404</v>
      </c>
      <c r="F1332" t="s">
        <v>32</v>
      </c>
      <c r="G1332">
        <v>33672</v>
      </c>
      <c r="H1332" t="s">
        <v>39</v>
      </c>
      <c r="I1332" t="s">
        <v>72</v>
      </c>
      <c r="J1332" t="s">
        <v>18</v>
      </c>
      <c r="K1332">
        <v>1</v>
      </c>
    </row>
    <row r="1333" spans="1:11">
      <c r="A1333" t="s">
        <v>12</v>
      </c>
      <c r="B1333" t="s">
        <v>22</v>
      </c>
      <c r="C1333" t="s">
        <v>156</v>
      </c>
      <c r="D1333" t="s">
        <v>52</v>
      </c>
      <c r="E1333">
        <v>105</v>
      </c>
      <c r="F1333" t="s">
        <v>32</v>
      </c>
      <c r="G1333">
        <v>33672</v>
      </c>
      <c r="H1333" t="s">
        <v>39</v>
      </c>
      <c r="I1333" t="s">
        <v>157</v>
      </c>
      <c r="J1333" t="s">
        <v>18</v>
      </c>
      <c r="K1333">
        <v>1</v>
      </c>
    </row>
    <row r="1334" spans="1:11">
      <c r="A1334" t="s">
        <v>12</v>
      </c>
      <c r="B1334" t="s">
        <v>22</v>
      </c>
      <c r="C1334" t="s">
        <v>194</v>
      </c>
      <c r="D1334" t="s">
        <v>52</v>
      </c>
      <c r="E1334">
        <v>6</v>
      </c>
      <c r="F1334" t="s">
        <v>32</v>
      </c>
      <c r="G1334">
        <v>33672</v>
      </c>
      <c r="H1334" t="s">
        <v>39</v>
      </c>
      <c r="I1334" t="s">
        <v>195</v>
      </c>
      <c r="J1334" t="s">
        <v>18</v>
      </c>
      <c r="K1334">
        <v>0</v>
      </c>
    </row>
    <row r="1335" spans="1:11">
      <c r="A1335" t="s">
        <v>12</v>
      </c>
      <c r="B1335" t="s">
        <v>22</v>
      </c>
      <c r="C1335" t="s">
        <v>158</v>
      </c>
      <c r="D1335" t="s">
        <v>52</v>
      </c>
      <c r="E1335">
        <v>870</v>
      </c>
      <c r="F1335" t="s">
        <v>32</v>
      </c>
      <c r="G1335">
        <v>33672</v>
      </c>
      <c r="H1335" t="s">
        <v>39</v>
      </c>
      <c r="I1335" t="s">
        <v>159</v>
      </c>
      <c r="J1335" t="s">
        <v>18</v>
      </c>
      <c r="K1335">
        <v>1</v>
      </c>
    </row>
    <row r="1336" spans="1:11">
      <c r="A1336" t="s">
        <v>12</v>
      </c>
      <c r="B1336" t="s">
        <v>22</v>
      </c>
      <c r="C1336" t="s">
        <v>160</v>
      </c>
      <c r="D1336" t="s">
        <v>52</v>
      </c>
      <c r="E1336">
        <v>99</v>
      </c>
      <c r="F1336" t="s">
        <v>32</v>
      </c>
      <c r="G1336">
        <v>33672</v>
      </c>
      <c r="H1336" t="s">
        <v>39</v>
      </c>
      <c r="I1336" t="s">
        <v>161</v>
      </c>
      <c r="J1336" t="s">
        <v>18</v>
      </c>
      <c r="K1336">
        <v>1</v>
      </c>
    </row>
    <row r="1337" spans="1:11">
      <c r="A1337" t="s">
        <v>12</v>
      </c>
      <c r="B1337" t="s">
        <v>22</v>
      </c>
      <c r="C1337" t="s">
        <v>162</v>
      </c>
      <c r="D1337" t="s">
        <v>52</v>
      </c>
      <c r="E1337">
        <v>153</v>
      </c>
      <c r="F1337" t="s">
        <v>32</v>
      </c>
      <c r="G1337">
        <v>33672</v>
      </c>
      <c r="H1337" t="s">
        <v>39</v>
      </c>
      <c r="I1337" t="s">
        <v>163</v>
      </c>
      <c r="J1337" t="s">
        <v>18</v>
      </c>
      <c r="K1337">
        <v>1</v>
      </c>
    </row>
    <row r="1338" spans="1:11">
      <c r="A1338" t="s">
        <v>12</v>
      </c>
      <c r="B1338" t="s">
        <v>22</v>
      </c>
      <c r="C1338" t="s">
        <v>164</v>
      </c>
      <c r="D1338" t="s">
        <v>52</v>
      </c>
      <c r="E1338">
        <v>537</v>
      </c>
      <c r="F1338" t="s">
        <v>32</v>
      </c>
      <c r="G1338">
        <v>33672</v>
      </c>
      <c r="H1338" t="s">
        <v>39</v>
      </c>
      <c r="I1338" t="s">
        <v>165</v>
      </c>
      <c r="J1338" t="s">
        <v>18</v>
      </c>
      <c r="K1338">
        <v>1</v>
      </c>
    </row>
    <row r="1339" spans="1:11">
      <c r="A1339" t="s">
        <v>12</v>
      </c>
      <c r="B1339" t="s">
        <v>22</v>
      </c>
      <c r="C1339" t="s">
        <v>166</v>
      </c>
      <c r="D1339" t="s">
        <v>52</v>
      </c>
      <c r="E1339">
        <v>408</v>
      </c>
      <c r="F1339" t="s">
        <v>32</v>
      </c>
      <c r="G1339">
        <v>33672</v>
      </c>
      <c r="H1339" t="s">
        <v>39</v>
      </c>
      <c r="I1339" t="s">
        <v>167</v>
      </c>
      <c r="J1339" t="s">
        <v>18</v>
      </c>
      <c r="K1339">
        <v>1</v>
      </c>
    </row>
    <row r="1340" spans="1:11">
      <c r="A1340" t="s">
        <v>12</v>
      </c>
      <c r="B1340" t="s">
        <v>22</v>
      </c>
      <c r="C1340" t="s">
        <v>168</v>
      </c>
      <c r="D1340" t="s">
        <v>52</v>
      </c>
      <c r="E1340">
        <v>567</v>
      </c>
      <c r="F1340" t="s">
        <v>32</v>
      </c>
      <c r="G1340">
        <v>33672</v>
      </c>
      <c r="H1340" t="s">
        <v>39</v>
      </c>
      <c r="I1340" t="s">
        <v>169</v>
      </c>
      <c r="J1340" t="s">
        <v>18</v>
      </c>
      <c r="K1340">
        <v>1</v>
      </c>
    </row>
    <row r="1341" spans="1:11">
      <c r="A1341" t="s">
        <v>12</v>
      </c>
      <c r="B1341" t="s">
        <v>22</v>
      </c>
      <c r="C1341" t="s">
        <v>170</v>
      </c>
      <c r="D1341" t="s">
        <v>52</v>
      </c>
      <c r="E1341">
        <v>54</v>
      </c>
      <c r="F1341" t="s">
        <v>32</v>
      </c>
      <c r="G1341">
        <v>33672</v>
      </c>
      <c r="H1341" t="s">
        <v>39</v>
      </c>
      <c r="I1341" t="s">
        <v>171</v>
      </c>
      <c r="J1341" t="s">
        <v>18</v>
      </c>
      <c r="K1341">
        <v>1</v>
      </c>
    </row>
    <row r="1342" spans="1:11">
      <c r="A1342" t="s">
        <v>12</v>
      </c>
      <c r="B1342" t="s">
        <v>22</v>
      </c>
      <c r="C1342" t="s">
        <v>172</v>
      </c>
      <c r="D1342" t="s">
        <v>52</v>
      </c>
      <c r="E1342">
        <v>3390</v>
      </c>
      <c r="F1342" t="s">
        <v>32</v>
      </c>
      <c r="G1342">
        <v>33672</v>
      </c>
      <c r="H1342" t="s">
        <v>39</v>
      </c>
      <c r="I1342" t="s">
        <v>173</v>
      </c>
      <c r="J1342" t="s">
        <v>18</v>
      </c>
      <c r="K1342">
        <v>1</v>
      </c>
    </row>
    <row r="1343" spans="1:11">
      <c r="A1343" t="s">
        <v>12</v>
      </c>
      <c r="B1343" t="s">
        <v>22</v>
      </c>
      <c r="C1343" t="s">
        <v>174</v>
      </c>
      <c r="D1343" t="s">
        <v>52</v>
      </c>
      <c r="E1343">
        <v>3990</v>
      </c>
      <c r="F1343" t="s">
        <v>32</v>
      </c>
      <c r="G1343">
        <v>33672</v>
      </c>
      <c r="H1343" t="s">
        <v>39</v>
      </c>
      <c r="I1343" t="s">
        <v>175</v>
      </c>
      <c r="J1343" t="s">
        <v>18</v>
      </c>
      <c r="K1343">
        <v>1</v>
      </c>
    </row>
    <row r="1344" spans="1:11">
      <c r="A1344" t="s">
        <v>12</v>
      </c>
      <c r="B1344" t="s">
        <v>22</v>
      </c>
      <c r="C1344" t="s">
        <v>176</v>
      </c>
      <c r="D1344" t="s">
        <v>52</v>
      </c>
      <c r="E1344">
        <v>9</v>
      </c>
      <c r="F1344" t="s">
        <v>32</v>
      </c>
      <c r="G1344">
        <v>33672</v>
      </c>
      <c r="H1344" t="s">
        <v>39</v>
      </c>
      <c r="I1344" t="s">
        <v>177</v>
      </c>
      <c r="J1344" t="s">
        <v>18</v>
      </c>
      <c r="K1344">
        <v>1</v>
      </c>
    </row>
    <row r="1345" spans="1:11">
      <c r="A1345" t="s">
        <v>12</v>
      </c>
      <c r="B1345" t="s">
        <v>22</v>
      </c>
      <c r="C1345" t="s">
        <v>178</v>
      </c>
      <c r="D1345" t="s">
        <v>52</v>
      </c>
      <c r="E1345">
        <v>432</v>
      </c>
      <c r="F1345" t="s">
        <v>32</v>
      </c>
      <c r="G1345">
        <v>33672</v>
      </c>
      <c r="H1345" t="s">
        <v>39</v>
      </c>
      <c r="I1345" t="s">
        <v>179</v>
      </c>
      <c r="J1345" t="s">
        <v>18</v>
      </c>
      <c r="K1345">
        <v>1</v>
      </c>
    </row>
    <row r="1346" spans="1:11">
      <c r="A1346" t="s">
        <v>12</v>
      </c>
      <c r="B1346" t="s">
        <v>22</v>
      </c>
      <c r="C1346" t="s">
        <v>180</v>
      </c>
      <c r="D1346" t="s">
        <v>52</v>
      </c>
      <c r="E1346">
        <v>2844</v>
      </c>
      <c r="F1346" t="s">
        <v>32</v>
      </c>
      <c r="G1346">
        <v>33672</v>
      </c>
      <c r="H1346" t="s">
        <v>39</v>
      </c>
      <c r="I1346" t="s">
        <v>181</v>
      </c>
      <c r="J1346" t="s">
        <v>18</v>
      </c>
      <c r="K1346">
        <v>1</v>
      </c>
    </row>
    <row r="1347" spans="1:11">
      <c r="A1347" t="s">
        <v>12</v>
      </c>
      <c r="B1347" t="s">
        <v>22</v>
      </c>
      <c r="C1347" t="s">
        <v>73</v>
      </c>
      <c r="D1347" t="s">
        <v>52</v>
      </c>
      <c r="E1347">
        <v>1833</v>
      </c>
      <c r="F1347" t="s">
        <v>32</v>
      </c>
      <c r="G1347">
        <v>33672</v>
      </c>
      <c r="H1347" t="s">
        <v>39</v>
      </c>
      <c r="I1347" t="s">
        <v>74</v>
      </c>
      <c r="J1347" t="s">
        <v>18</v>
      </c>
      <c r="K1347">
        <v>1</v>
      </c>
    </row>
    <row r="1348" spans="1:11">
      <c r="A1348" t="s">
        <v>12</v>
      </c>
      <c r="B1348" t="s">
        <v>22</v>
      </c>
      <c r="C1348" t="s">
        <v>75</v>
      </c>
      <c r="D1348" t="s">
        <v>52</v>
      </c>
      <c r="E1348">
        <v>486</v>
      </c>
      <c r="F1348" t="s">
        <v>32</v>
      </c>
      <c r="G1348">
        <v>33672</v>
      </c>
      <c r="H1348" t="s">
        <v>39</v>
      </c>
      <c r="I1348" t="s">
        <v>76</v>
      </c>
      <c r="J1348" t="s">
        <v>18</v>
      </c>
      <c r="K1348">
        <v>1</v>
      </c>
    </row>
    <row r="1349" spans="1:11">
      <c r="A1349" t="s">
        <v>12</v>
      </c>
      <c r="B1349" t="s">
        <v>22</v>
      </c>
      <c r="C1349" t="s">
        <v>182</v>
      </c>
      <c r="D1349" t="s">
        <v>52</v>
      </c>
      <c r="E1349">
        <v>66</v>
      </c>
      <c r="F1349" t="s">
        <v>32</v>
      </c>
      <c r="G1349">
        <v>33672</v>
      </c>
      <c r="H1349" t="s">
        <v>39</v>
      </c>
      <c r="I1349" t="s">
        <v>183</v>
      </c>
      <c r="J1349" t="s">
        <v>18</v>
      </c>
      <c r="K1349">
        <v>1</v>
      </c>
    </row>
    <row r="1350" spans="1:11">
      <c r="A1350" t="s">
        <v>12</v>
      </c>
      <c r="B1350" t="s">
        <v>22</v>
      </c>
      <c r="C1350" t="s">
        <v>184</v>
      </c>
      <c r="D1350" t="s">
        <v>52</v>
      </c>
      <c r="E1350">
        <v>18</v>
      </c>
      <c r="F1350" t="s">
        <v>32</v>
      </c>
      <c r="G1350">
        <v>31086</v>
      </c>
      <c r="H1350" t="s">
        <v>39</v>
      </c>
      <c r="I1350" t="s">
        <v>185</v>
      </c>
      <c r="J1350" t="s">
        <v>21</v>
      </c>
      <c r="K1350">
        <v>1</v>
      </c>
    </row>
    <row r="1351" spans="1:11">
      <c r="A1351" t="s">
        <v>12</v>
      </c>
      <c r="B1351" t="s">
        <v>22</v>
      </c>
      <c r="C1351" t="s">
        <v>86</v>
      </c>
      <c r="D1351" t="s">
        <v>52</v>
      </c>
      <c r="E1351">
        <v>18</v>
      </c>
      <c r="F1351" t="s">
        <v>32</v>
      </c>
      <c r="G1351">
        <v>31086</v>
      </c>
      <c r="H1351" t="s">
        <v>39</v>
      </c>
      <c r="I1351" t="s">
        <v>87</v>
      </c>
      <c r="J1351" t="s">
        <v>21</v>
      </c>
      <c r="K1351">
        <v>1</v>
      </c>
    </row>
    <row r="1352" spans="1:11">
      <c r="A1352" t="s">
        <v>12</v>
      </c>
      <c r="B1352" t="s">
        <v>22</v>
      </c>
      <c r="C1352" t="s">
        <v>37</v>
      </c>
      <c r="D1352" t="s">
        <v>38</v>
      </c>
      <c r="E1352">
        <v>3741</v>
      </c>
      <c r="F1352" t="s">
        <v>32</v>
      </c>
      <c r="G1352">
        <v>31086</v>
      </c>
      <c r="H1352" t="s">
        <v>39</v>
      </c>
      <c r="I1352" t="s">
        <v>40</v>
      </c>
      <c r="J1352" t="s">
        <v>21</v>
      </c>
      <c r="K1352">
        <v>0</v>
      </c>
    </row>
    <row r="1353" spans="1:11">
      <c r="A1353" t="s">
        <v>12</v>
      </c>
      <c r="B1353" t="s">
        <v>22</v>
      </c>
      <c r="C1353" t="s">
        <v>37</v>
      </c>
      <c r="D1353" t="s">
        <v>41</v>
      </c>
      <c r="E1353">
        <v>825</v>
      </c>
      <c r="F1353" t="s">
        <v>32</v>
      </c>
      <c r="G1353">
        <v>31086</v>
      </c>
      <c r="H1353" t="s">
        <v>39</v>
      </c>
      <c r="I1353" t="s">
        <v>40</v>
      </c>
      <c r="J1353" t="s">
        <v>21</v>
      </c>
      <c r="K1353">
        <v>0</v>
      </c>
    </row>
    <row r="1354" spans="1:11">
      <c r="A1354" t="s">
        <v>12</v>
      </c>
      <c r="B1354" t="s">
        <v>22</v>
      </c>
      <c r="C1354" t="s">
        <v>37</v>
      </c>
      <c r="D1354" t="s">
        <v>42</v>
      </c>
      <c r="E1354">
        <v>1446</v>
      </c>
      <c r="F1354" t="s">
        <v>32</v>
      </c>
      <c r="G1354">
        <v>31086</v>
      </c>
      <c r="H1354" t="s">
        <v>39</v>
      </c>
      <c r="I1354" t="s">
        <v>40</v>
      </c>
      <c r="J1354" t="s">
        <v>21</v>
      </c>
      <c r="K1354">
        <v>0</v>
      </c>
    </row>
    <row r="1355" spans="1:11">
      <c r="A1355" t="s">
        <v>12</v>
      </c>
      <c r="B1355" t="s">
        <v>22</v>
      </c>
      <c r="C1355" t="s">
        <v>37</v>
      </c>
      <c r="D1355" t="s">
        <v>77</v>
      </c>
      <c r="E1355">
        <v>723</v>
      </c>
      <c r="F1355" t="s">
        <v>32</v>
      </c>
      <c r="G1355">
        <v>31086</v>
      </c>
      <c r="H1355" t="s">
        <v>39</v>
      </c>
      <c r="I1355" t="s">
        <v>40</v>
      </c>
      <c r="J1355" t="s">
        <v>21</v>
      </c>
      <c r="K1355">
        <v>0</v>
      </c>
    </row>
    <row r="1356" spans="1:11">
      <c r="A1356" t="s">
        <v>12</v>
      </c>
      <c r="B1356" t="s">
        <v>22</v>
      </c>
      <c r="C1356" t="s">
        <v>37</v>
      </c>
      <c r="D1356" t="s">
        <v>43</v>
      </c>
      <c r="E1356">
        <v>633</v>
      </c>
      <c r="F1356" t="s">
        <v>32</v>
      </c>
      <c r="G1356">
        <v>31086</v>
      </c>
      <c r="H1356" t="s">
        <v>39</v>
      </c>
      <c r="I1356" t="s">
        <v>40</v>
      </c>
      <c r="J1356" t="s">
        <v>21</v>
      </c>
      <c r="K1356">
        <v>0</v>
      </c>
    </row>
    <row r="1357" spans="1:11">
      <c r="A1357" t="s">
        <v>12</v>
      </c>
      <c r="B1357" t="s">
        <v>22</v>
      </c>
      <c r="C1357" t="s">
        <v>37</v>
      </c>
      <c r="D1357" t="s">
        <v>88</v>
      </c>
      <c r="E1357">
        <v>1164</v>
      </c>
      <c r="F1357" t="s">
        <v>32</v>
      </c>
      <c r="G1357">
        <v>31086</v>
      </c>
      <c r="H1357" t="s">
        <v>39</v>
      </c>
      <c r="I1357" t="s">
        <v>40</v>
      </c>
      <c r="J1357" t="s">
        <v>21</v>
      </c>
      <c r="K1357">
        <v>0</v>
      </c>
    </row>
    <row r="1358" spans="1:11">
      <c r="A1358" t="s">
        <v>12</v>
      </c>
      <c r="B1358" t="s">
        <v>22</v>
      </c>
      <c r="C1358" t="s">
        <v>37</v>
      </c>
      <c r="D1358" t="s">
        <v>89</v>
      </c>
      <c r="E1358">
        <v>159</v>
      </c>
      <c r="F1358" t="s">
        <v>32</v>
      </c>
      <c r="G1358">
        <v>31086</v>
      </c>
      <c r="H1358" t="s">
        <v>39</v>
      </c>
      <c r="I1358" t="s">
        <v>40</v>
      </c>
      <c r="J1358" t="s">
        <v>21</v>
      </c>
      <c r="K1358">
        <v>0</v>
      </c>
    </row>
    <row r="1359" spans="1:11">
      <c r="A1359" t="s">
        <v>12</v>
      </c>
      <c r="B1359" t="s">
        <v>22</v>
      </c>
      <c r="C1359" t="s">
        <v>37</v>
      </c>
      <c r="D1359" t="s">
        <v>90</v>
      </c>
      <c r="E1359">
        <v>456</v>
      </c>
      <c r="F1359" t="s">
        <v>32</v>
      </c>
      <c r="G1359">
        <v>31086</v>
      </c>
      <c r="H1359" t="s">
        <v>39</v>
      </c>
      <c r="I1359" t="s">
        <v>40</v>
      </c>
      <c r="J1359" t="s">
        <v>21</v>
      </c>
      <c r="K1359">
        <v>0</v>
      </c>
    </row>
    <row r="1360" spans="1:11">
      <c r="A1360" t="s">
        <v>12</v>
      </c>
      <c r="B1360" t="s">
        <v>22</v>
      </c>
      <c r="C1360" t="s">
        <v>37</v>
      </c>
      <c r="D1360" t="s">
        <v>91</v>
      </c>
      <c r="E1360">
        <v>3219</v>
      </c>
      <c r="F1360" t="s">
        <v>32</v>
      </c>
      <c r="G1360">
        <v>31086</v>
      </c>
      <c r="H1360" t="s">
        <v>39</v>
      </c>
      <c r="I1360" t="s">
        <v>40</v>
      </c>
      <c r="J1360" t="s">
        <v>21</v>
      </c>
      <c r="K1360">
        <v>0</v>
      </c>
    </row>
    <row r="1361" spans="1:11">
      <c r="A1361" t="s">
        <v>12</v>
      </c>
      <c r="B1361" t="s">
        <v>22</v>
      </c>
      <c r="C1361" t="s">
        <v>37</v>
      </c>
      <c r="D1361" t="s">
        <v>44</v>
      </c>
      <c r="E1361">
        <v>222</v>
      </c>
      <c r="F1361" t="s">
        <v>32</v>
      </c>
      <c r="G1361">
        <v>31086</v>
      </c>
      <c r="H1361" t="s">
        <v>39</v>
      </c>
      <c r="I1361" t="s">
        <v>40</v>
      </c>
      <c r="J1361" t="s">
        <v>21</v>
      </c>
      <c r="K1361">
        <v>0</v>
      </c>
    </row>
    <row r="1362" spans="1:11">
      <c r="A1362" t="s">
        <v>12</v>
      </c>
      <c r="B1362" t="s">
        <v>22</v>
      </c>
      <c r="C1362" t="s">
        <v>37</v>
      </c>
      <c r="D1362" t="s">
        <v>45</v>
      </c>
      <c r="E1362">
        <v>1146</v>
      </c>
      <c r="F1362" t="s">
        <v>32</v>
      </c>
      <c r="G1362">
        <v>31086</v>
      </c>
      <c r="H1362" t="s">
        <v>39</v>
      </c>
      <c r="I1362" t="s">
        <v>40</v>
      </c>
      <c r="J1362" t="s">
        <v>21</v>
      </c>
      <c r="K1362">
        <v>0</v>
      </c>
    </row>
    <row r="1363" spans="1:11">
      <c r="A1363" t="s">
        <v>12</v>
      </c>
      <c r="B1363" t="s">
        <v>22</v>
      </c>
      <c r="C1363" t="s">
        <v>37</v>
      </c>
      <c r="D1363" t="s">
        <v>92</v>
      </c>
      <c r="E1363">
        <v>18</v>
      </c>
      <c r="F1363" t="s">
        <v>32</v>
      </c>
      <c r="G1363">
        <v>31086</v>
      </c>
      <c r="H1363" t="s">
        <v>39</v>
      </c>
      <c r="I1363" t="s">
        <v>40</v>
      </c>
      <c r="J1363" t="s">
        <v>21</v>
      </c>
      <c r="K1363">
        <v>0</v>
      </c>
    </row>
    <row r="1364" spans="1:11">
      <c r="A1364" t="s">
        <v>12</v>
      </c>
      <c r="B1364" t="s">
        <v>22</v>
      </c>
      <c r="C1364" t="s">
        <v>37</v>
      </c>
      <c r="D1364" t="s">
        <v>93</v>
      </c>
      <c r="E1364">
        <v>924</v>
      </c>
      <c r="F1364" t="s">
        <v>32</v>
      </c>
      <c r="G1364">
        <v>31086</v>
      </c>
      <c r="H1364" t="s">
        <v>39</v>
      </c>
      <c r="I1364" t="s">
        <v>40</v>
      </c>
      <c r="J1364" t="s">
        <v>21</v>
      </c>
      <c r="K1364">
        <v>0</v>
      </c>
    </row>
    <row r="1365" spans="1:11">
      <c r="A1365" t="s">
        <v>12</v>
      </c>
      <c r="B1365" t="s">
        <v>22</v>
      </c>
      <c r="C1365" t="s">
        <v>37</v>
      </c>
      <c r="D1365" t="s">
        <v>78</v>
      </c>
      <c r="E1365">
        <v>2106</v>
      </c>
      <c r="F1365" t="s">
        <v>32</v>
      </c>
      <c r="G1365">
        <v>31086</v>
      </c>
      <c r="H1365" t="s">
        <v>39</v>
      </c>
      <c r="I1365" t="s">
        <v>40</v>
      </c>
      <c r="J1365" t="s">
        <v>21</v>
      </c>
      <c r="K1365">
        <v>0</v>
      </c>
    </row>
    <row r="1366" spans="1:11">
      <c r="A1366" t="s">
        <v>12</v>
      </c>
      <c r="B1366" t="s">
        <v>22</v>
      </c>
      <c r="C1366" t="s">
        <v>37</v>
      </c>
      <c r="D1366" t="s">
        <v>94</v>
      </c>
      <c r="E1366">
        <v>1968</v>
      </c>
      <c r="F1366" t="s">
        <v>32</v>
      </c>
      <c r="G1366">
        <v>31086</v>
      </c>
      <c r="H1366" t="s">
        <v>39</v>
      </c>
      <c r="I1366" t="s">
        <v>40</v>
      </c>
      <c r="J1366" t="s">
        <v>21</v>
      </c>
      <c r="K1366">
        <v>0</v>
      </c>
    </row>
    <row r="1367" spans="1:11">
      <c r="A1367" t="s">
        <v>12</v>
      </c>
      <c r="B1367" t="s">
        <v>22</v>
      </c>
      <c r="C1367" t="s">
        <v>37</v>
      </c>
      <c r="D1367" t="s">
        <v>79</v>
      </c>
      <c r="E1367">
        <v>321</v>
      </c>
      <c r="F1367" t="s">
        <v>32</v>
      </c>
      <c r="G1367">
        <v>31086</v>
      </c>
      <c r="H1367" t="s">
        <v>39</v>
      </c>
      <c r="I1367" t="s">
        <v>40</v>
      </c>
      <c r="J1367" t="s">
        <v>21</v>
      </c>
      <c r="K1367">
        <v>0</v>
      </c>
    </row>
    <row r="1368" spans="1:11">
      <c r="A1368" t="s">
        <v>12</v>
      </c>
      <c r="B1368" t="s">
        <v>22</v>
      </c>
      <c r="C1368" t="s">
        <v>37</v>
      </c>
      <c r="D1368" t="s">
        <v>46</v>
      </c>
      <c r="E1368">
        <v>3774</v>
      </c>
      <c r="F1368" t="s">
        <v>32</v>
      </c>
      <c r="G1368">
        <v>31086</v>
      </c>
      <c r="H1368" t="s">
        <v>39</v>
      </c>
      <c r="I1368" t="s">
        <v>40</v>
      </c>
      <c r="J1368" t="s">
        <v>21</v>
      </c>
      <c r="K1368">
        <v>0</v>
      </c>
    </row>
    <row r="1369" spans="1:11">
      <c r="A1369" t="s">
        <v>12</v>
      </c>
      <c r="B1369" t="s">
        <v>22</v>
      </c>
      <c r="C1369" t="s">
        <v>37</v>
      </c>
      <c r="D1369" t="s">
        <v>80</v>
      </c>
      <c r="E1369">
        <v>306</v>
      </c>
      <c r="F1369" t="s">
        <v>32</v>
      </c>
      <c r="G1369">
        <v>31086</v>
      </c>
      <c r="H1369" t="s">
        <v>39</v>
      </c>
      <c r="I1369" t="s">
        <v>40</v>
      </c>
      <c r="J1369" t="s">
        <v>21</v>
      </c>
      <c r="K1369">
        <v>0</v>
      </c>
    </row>
    <row r="1370" spans="1:11">
      <c r="A1370" t="s">
        <v>12</v>
      </c>
      <c r="B1370" t="s">
        <v>22</v>
      </c>
      <c r="C1370" t="s">
        <v>37</v>
      </c>
      <c r="D1370" t="s">
        <v>47</v>
      </c>
      <c r="E1370">
        <v>642</v>
      </c>
      <c r="F1370" t="s">
        <v>32</v>
      </c>
      <c r="G1370">
        <v>31086</v>
      </c>
      <c r="H1370" t="s">
        <v>39</v>
      </c>
      <c r="I1370" t="s">
        <v>40</v>
      </c>
      <c r="J1370" t="s">
        <v>21</v>
      </c>
      <c r="K1370">
        <v>0</v>
      </c>
    </row>
    <row r="1371" spans="1:11">
      <c r="A1371" t="s">
        <v>12</v>
      </c>
      <c r="B1371" t="s">
        <v>22</v>
      </c>
      <c r="C1371" t="s">
        <v>95</v>
      </c>
      <c r="D1371" t="s">
        <v>52</v>
      </c>
      <c r="E1371">
        <v>4824</v>
      </c>
      <c r="F1371" t="s">
        <v>32</v>
      </c>
      <c r="G1371">
        <v>31086</v>
      </c>
      <c r="H1371" t="s">
        <v>39</v>
      </c>
      <c r="I1371" t="s">
        <v>96</v>
      </c>
      <c r="J1371" t="s">
        <v>21</v>
      </c>
      <c r="K1371">
        <v>1</v>
      </c>
    </row>
    <row r="1372" spans="1:11">
      <c r="A1372" t="s">
        <v>12</v>
      </c>
      <c r="B1372" t="s">
        <v>22</v>
      </c>
      <c r="C1372" t="s">
        <v>97</v>
      </c>
      <c r="D1372" t="s">
        <v>52</v>
      </c>
      <c r="E1372">
        <v>4605</v>
      </c>
      <c r="F1372" t="s">
        <v>32</v>
      </c>
      <c r="G1372">
        <v>31086</v>
      </c>
      <c r="H1372" t="s">
        <v>39</v>
      </c>
      <c r="I1372" t="s">
        <v>98</v>
      </c>
      <c r="J1372" t="s">
        <v>21</v>
      </c>
      <c r="K1372">
        <v>1</v>
      </c>
    </row>
    <row r="1373" spans="1:11">
      <c r="A1373" t="s">
        <v>12</v>
      </c>
      <c r="B1373" t="s">
        <v>22</v>
      </c>
      <c r="C1373" t="s">
        <v>99</v>
      </c>
      <c r="D1373" t="s">
        <v>52</v>
      </c>
      <c r="E1373">
        <v>93</v>
      </c>
      <c r="F1373" t="s">
        <v>32</v>
      </c>
      <c r="G1373">
        <v>31086</v>
      </c>
      <c r="H1373" t="s">
        <v>39</v>
      </c>
      <c r="I1373" t="s">
        <v>100</v>
      </c>
      <c r="J1373" t="s">
        <v>21</v>
      </c>
      <c r="K1373">
        <v>1</v>
      </c>
    </row>
    <row r="1374" spans="1:11">
      <c r="A1374" t="s">
        <v>12</v>
      </c>
      <c r="B1374" t="s">
        <v>22</v>
      </c>
      <c r="C1374" t="s">
        <v>101</v>
      </c>
      <c r="D1374" t="s">
        <v>52</v>
      </c>
      <c r="E1374">
        <v>24</v>
      </c>
      <c r="F1374" t="s">
        <v>32</v>
      </c>
      <c r="G1374">
        <v>31086</v>
      </c>
      <c r="H1374" t="s">
        <v>39</v>
      </c>
      <c r="I1374" t="s">
        <v>102</v>
      </c>
      <c r="J1374" t="s">
        <v>21</v>
      </c>
      <c r="K1374">
        <v>1</v>
      </c>
    </row>
    <row r="1375" spans="1:11">
      <c r="A1375" t="s">
        <v>12</v>
      </c>
      <c r="B1375" t="s">
        <v>22</v>
      </c>
      <c r="C1375" t="s">
        <v>103</v>
      </c>
      <c r="D1375" t="s">
        <v>52</v>
      </c>
      <c r="E1375">
        <v>15</v>
      </c>
      <c r="F1375" t="s">
        <v>32</v>
      </c>
      <c r="G1375">
        <v>31086</v>
      </c>
      <c r="H1375" t="s">
        <v>39</v>
      </c>
      <c r="I1375" t="s">
        <v>104</v>
      </c>
      <c r="J1375" t="s">
        <v>21</v>
      </c>
      <c r="K1375">
        <v>1</v>
      </c>
    </row>
    <row r="1376" spans="1:11">
      <c r="A1376" t="s">
        <v>12</v>
      </c>
      <c r="B1376" t="s">
        <v>22</v>
      </c>
      <c r="C1376" t="s">
        <v>105</v>
      </c>
      <c r="D1376" t="s">
        <v>52</v>
      </c>
      <c r="E1376">
        <v>87</v>
      </c>
      <c r="F1376" t="s">
        <v>32</v>
      </c>
      <c r="G1376">
        <v>31086</v>
      </c>
      <c r="H1376" t="s">
        <v>39</v>
      </c>
      <c r="I1376" t="s">
        <v>106</v>
      </c>
      <c r="J1376" t="s">
        <v>21</v>
      </c>
      <c r="K1376">
        <v>1</v>
      </c>
    </row>
    <row r="1377" spans="1:11">
      <c r="A1377" t="s">
        <v>12</v>
      </c>
      <c r="B1377" t="s">
        <v>22</v>
      </c>
      <c r="C1377" t="s">
        <v>107</v>
      </c>
      <c r="D1377" t="s">
        <v>52</v>
      </c>
      <c r="E1377">
        <v>111</v>
      </c>
      <c r="F1377" t="s">
        <v>32</v>
      </c>
      <c r="G1377">
        <v>31086</v>
      </c>
      <c r="H1377" t="s">
        <v>39</v>
      </c>
      <c r="I1377" t="s">
        <v>108</v>
      </c>
      <c r="J1377" t="s">
        <v>21</v>
      </c>
      <c r="K1377">
        <v>1</v>
      </c>
    </row>
    <row r="1378" spans="1:11">
      <c r="A1378" t="s">
        <v>12</v>
      </c>
      <c r="B1378" t="s">
        <v>22</v>
      </c>
      <c r="C1378" t="s">
        <v>109</v>
      </c>
      <c r="D1378" t="s">
        <v>52</v>
      </c>
      <c r="E1378">
        <v>12</v>
      </c>
      <c r="F1378" t="s">
        <v>32</v>
      </c>
      <c r="G1378">
        <v>31086</v>
      </c>
      <c r="H1378" t="s">
        <v>39</v>
      </c>
      <c r="I1378" t="s">
        <v>110</v>
      </c>
      <c r="J1378" t="s">
        <v>21</v>
      </c>
      <c r="K1378">
        <v>1</v>
      </c>
    </row>
    <row r="1379" spans="1:11">
      <c r="A1379" t="s">
        <v>12</v>
      </c>
      <c r="B1379" t="s">
        <v>22</v>
      </c>
      <c r="C1379" t="s">
        <v>48</v>
      </c>
      <c r="D1379" t="s">
        <v>49</v>
      </c>
      <c r="E1379">
        <v>4017</v>
      </c>
      <c r="F1379" t="s">
        <v>32</v>
      </c>
      <c r="G1379">
        <v>31086</v>
      </c>
      <c r="H1379" t="s">
        <v>39</v>
      </c>
      <c r="I1379" t="s">
        <v>50</v>
      </c>
      <c r="J1379" t="s">
        <v>21</v>
      </c>
      <c r="K1379">
        <v>0</v>
      </c>
    </row>
    <row r="1380" spans="1:11">
      <c r="A1380" t="s">
        <v>12</v>
      </c>
      <c r="B1380" t="s">
        <v>22</v>
      </c>
      <c r="C1380" t="s">
        <v>48</v>
      </c>
      <c r="D1380" t="s">
        <v>111</v>
      </c>
      <c r="E1380">
        <v>4770</v>
      </c>
      <c r="F1380" t="s">
        <v>32</v>
      </c>
      <c r="G1380">
        <v>31086</v>
      </c>
      <c r="H1380" t="s">
        <v>39</v>
      </c>
      <c r="I1380" t="s">
        <v>50</v>
      </c>
      <c r="J1380" t="s">
        <v>21</v>
      </c>
      <c r="K1380">
        <v>0</v>
      </c>
    </row>
    <row r="1381" spans="1:11">
      <c r="A1381" t="s">
        <v>12</v>
      </c>
      <c r="B1381" t="s">
        <v>22</v>
      </c>
      <c r="C1381" t="s">
        <v>48</v>
      </c>
      <c r="D1381" t="s">
        <v>112</v>
      </c>
      <c r="E1381">
        <v>5892</v>
      </c>
      <c r="F1381" t="s">
        <v>32</v>
      </c>
      <c r="G1381">
        <v>31086</v>
      </c>
      <c r="H1381" t="s">
        <v>39</v>
      </c>
      <c r="I1381" t="s">
        <v>50</v>
      </c>
      <c r="J1381" t="s">
        <v>21</v>
      </c>
      <c r="K1381">
        <v>0</v>
      </c>
    </row>
    <row r="1382" spans="1:11">
      <c r="A1382" t="s">
        <v>12</v>
      </c>
      <c r="B1382" t="s">
        <v>22</v>
      </c>
      <c r="C1382" t="s">
        <v>48</v>
      </c>
      <c r="D1382" t="s">
        <v>113</v>
      </c>
      <c r="E1382">
        <v>16410</v>
      </c>
      <c r="F1382" t="s">
        <v>32</v>
      </c>
      <c r="G1382">
        <v>31086</v>
      </c>
      <c r="H1382" t="s">
        <v>39</v>
      </c>
      <c r="I1382" t="s">
        <v>50</v>
      </c>
      <c r="J1382" t="s">
        <v>21</v>
      </c>
      <c r="K1382">
        <v>0</v>
      </c>
    </row>
    <row r="1383" spans="1:11">
      <c r="A1383" t="s">
        <v>12</v>
      </c>
      <c r="B1383" t="s">
        <v>22</v>
      </c>
      <c r="C1383" t="s">
        <v>51</v>
      </c>
      <c r="D1383" t="s">
        <v>52</v>
      </c>
      <c r="E1383">
        <v>26556</v>
      </c>
      <c r="F1383" t="s">
        <v>32</v>
      </c>
      <c r="G1383">
        <v>31086</v>
      </c>
      <c r="H1383" t="s">
        <v>39</v>
      </c>
      <c r="I1383" t="s">
        <v>53</v>
      </c>
      <c r="J1383" t="s">
        <v>21</v>
      </c>
      <c r="K1383">
        <v>1</v>
      </c>
    </row>
    <row r="1384" spans="1:11">
      <c r="A1384" t="s">
        <v>12</v>
      </c>
      <c r="B1384" t="s">
        <v>22</v>
      </c>
      <c r="C1384" t="s">
        <v>54</v>
      </c>
      <c r="D1384" t="s">
        <v>52</v>
      </c>
      <c r="E1384">
        <v>27597</v>
      </c>
      <c r="F1384" t="s">
        <v>32</v>
      </c>
      <c r="G1384">
        <v>31086</v>
      </c>
      <c r="H1384" t="s">
        <v>39</v>
      </c>
      <c r="I1384" t="s">
        <v>55</v>
      </c>
      <c r="J1384" t="s">
        <v>21</v>
      </c>
      <c r="K1384">
        <v>1</v>
      </c>
    </row>
    <row r="1385" spans="1:11">
      <c r="A1385" t="s">
        <v>12</v>
      </c>
      <c r="B1385" t="s">
        <v>22</v>
      </c>
      <c r="C1385" t="s">
        <v>56</v>
      </c>
      <c r="D1385" t="s">
        <v>52</v>
      </c>
      <c r="E1385">
        <v>29088</v>
      </c>
      <c r="F1385" t="s">
        <v>32</v>
      </c>
      <c r="G1385">
        <v>31086</v>
      </c>
      <c r="H1385" t="s">
        <v>39</v>
      </c>
      <c r="I1385" t="s">
        <v>57</v>
      </c>
      <c r="J1385" t="s">
        <v>21</v>
      </c>
      <c r="K1385">
        <v>1</v>
      </c>
    </row>
    <row r="1386" spans="1:11">
      <c r="A1386" t="s">
        <v>12</v>
      </c>
      <c r="B1386" t="s">
        <v>22</v>
      </c>
      <c r="C1386" t="s">
        <v>114</v>
      </c>
      <c r="D1386" t="s">
        <v>52</v>
      </c>
      <c r="E1386">
        <v>150</v>
      </c>
      <c r="F1386" t="s">
        <v>32</v>
      </c>
      <c r="G1386">
        <v>31086</v>
      </c>
      <c r="H1386" t="s">
        <v>39</v>
      </c>
      <c r="I1386" t="s">
        <v>115</v>
      </c>
      <c r="J1386" t="s">
        <v>21</v>
      </c>
      <c r="K1386">
        <v>1</v>
      </c>
    </row>
    <row r="1387" spans="1:11">
      <c r="A1387" t="s">
        <v>12</v>
      </c>
      <c r="B1387" t="s">
        <v>22</v>
      </c>
      <c r="C1387" t="s">
        <v>116</v>
      </c>
      <c r="D1387" t="s">
        <v>52</v>
      </c>
      <c r="E1387">
        <v>1290</v>
      </c>
      <c r="F1387" t="s">
        <v>32</v>
      </c>
      <c r="G1387">
        <v>31086</v>
      </c>
      <c r="H1387" t="s">
        <v>39</v>
      </c>
      <c r="I1387" t="s">
        <v>117</v>
      </c>
      <c r="J1387" t="s">
        <v>21</v>
      </c>
      <c r="K1387">
        <v>1</v>
      </c>
    </row>
    <row r="1388" spans="1:11">
      <c r="A1388" t="s">
        <v>12</v>
      </c>
      <c r="B1388" t="s">
        <v>22</v>
      </c>
      <c r="C1388" t="s">
        <v>118</v>
      </c>
      <c r="D1388" t="s">
        <v>52</v>
      </c>
      <c r="E1388">
        <v>2112</v>
      </c>
      <c r="F1388" t="s">
        <v>32</v>
      </c>
      <c r="G1388">
        <v>31086</v>
      </c>
      <c r="H1388" t="s">
        <v>39</v>
      </c>
      <c r="I1388" t="s">
        <v>119</v>
      </c>
      <c r="J1388" t="s">
        <v>21</v>
      </c>
      <c r="K1388">
        <v>1</v>
      </c>
    </row>
    <row r="1389" spans="1:11">
      <c r="A1389" t="s">
        <v>12</v>
      </c>
      <c r="B1389" t="s">
        <v>22</v>
      </c>
      <c r="C1389" t="s">
        <v>120</v>
      </c>
      <c r="D1389" t="s">
        <v>52</v>
      </c>
      <c r="E1389">
        <v>7878</v>
      </c>
      <c r="F1389" t="s">
        <v>32</v>
      </c>
      <c r="G1389">
        <v>31086</v>
      </c>
      <c r="H1389" t="s">
        <v>39</v>
      </c>
      <c r="I1389" t="s">
        <v>121</v>
      </c>
      <c r="J1389" t="s">
        <v>21</v>
      </c>
      <c r="K1389">
        <v>1</v>
      </c>
    </row>
    <row r="1390" spans="1:11">
      <c r="A1390" t="s">
        <v>12</v>
      </c>
      <c r="B1390" t="s">
        <v>22</v>
      </c>
      <c r="C1390" t="s">
        <v>122</v>
      </c>
      <c r="D1390" t="s">
        <v>52</v>
      </c>
      <c r="E1390">
        <v>9549</v>
      </c>
      <c r="F1390" t="s">
        <v>32</v>
      </c>
      <c r="G1390">
        <v>31086</v>
      </c>
      <c r="H1390" t="s">
        <v>39</v>
      </c>
      <c r="I1390" t="s">
        <v>123</v>
      </c>
      <c r="J1390" t="s">
        <v>21</v>
      </c>
      <c r="K1390">
        <v>1</v>
      </c>
    </row>
    <row r="1391" spans="1:11">
      <c r="A1391" t="s">
        <v>12</v>
      </c>
      <c r="B1391" t="s">
        <v>22</v>
      </c>
      <c r="C1391" t="s">
        <v>124</v>
      </c>
      <c r="D1391" t="s">
        <v>52</v>
      </c>
      <c r="E1391">
        <v>6</v>
      </c>
      <c r="F1391" t="s">
        <v>32</v>
      </c>
      <c r="G1391">
        <v>31086</v>
      </c>
      <c r="H1391" t="s">
        <v>39</v>
      </c>
      <c r="I1391" t="s">
        <v>125</v>
      </c>
      <c r="J1391" t="s">
        <v>21</v>
      </c>
      <c r="K1391">
        <v>1</v>
      </c>
    </row>
    <row r="1392" spans="1:11">
      <c r="A1392" t="s">
        <v>12</v>
      </c>
      <c r="B1392" t="s">
        <v>22</v>
      </c>
      <c r="C1392" t="s">
        <v>58</v>
      </c>
      <c r="D1392" t="s">
        <v>81</v>
      </c>
      <c r="E1392">
        <v>14133</v>
      </c>
      <c r="F1392" t="s">
        <v>32</v>
      </c>
      <c r="G1392">
        <v>31086</v>
      </c>
      <c r="H1392" t="s">
        <v>39</v>
      </c>
      <c r="I1392" t="s">
        <v>60</v>
      </c>
      <c r="J1392" t="s">
        <v>21</v>
      </c>
      <c r="K1392">
        <v>0</v>
      </c>
    </row>
    <row r="1393" spans="1:11">
      <c r="A1393" t="s">
        <v>12</v>
      </c>
      <c r="B1393" t="s">
        <v>22</v>
      </c>
      <c r="C1393" t="s">
        <v>58</v>
      </c>
      <c r="D1393" t="s">
        <v>126</v>
      </c>
      <c r="E1393">
        <v>4866</v>
      </c>
      <c r="F1393" t="s">
        <v>32</v>
      </c>
      <c r="G1393">
        <v>31086</v>
      </c>
      <c r="H1393" t="s">
        <v>39</v>
      </c>
      <c r="I1393" t="s">
        <v>60</v>
      </c>
      <c r="J1393" t="s">
        <v>21</v>
      </c>
      <c r="K1393">
        <v>0</v>
      </c>
    </row>
    <row r="1394" spans="1:11">
      <c r="A1394" t="s">
        <v>12</v>
      </c>
      <c r="B1394" t="s">
        <v>22</v>
      </c>
      <c r="C1394" t="s">
        <v>58</v>
      </c>
      <c r="D1394" t="s">
        <v>127</v>
      </c>
      <c r="E1394">
        <v>6543</v>
      </c>
      <c r="F1394" t="s">
        <v>32</v>
      </c>
      <c r="G1394">
        <v>31086</v>
      </c>
      <c r="H1394" t="s">
        <v>39</v>
      </c>
      <c r="I1394" t="s">
        <v>60</v>
      </c>
      <c r="J1394" t="s">
        <v>21</v>
      </c>
      <c r="K1394">
        <v>0</v>
      </c>
    </row>
    <row r="1395" spans="1:11">
      <c r="A1395" t="s">
        <v>12</v>
      </c>
      <c r="B1395" t="s">
        <v>22</v>
      </c>
      <c r="C1395" t="s">
        <v>58</v>
      </c>
      <c r="D1395" t="s">
        <v>59</v>
      </c>
      <c r="E1395">
        <v>4566</v>
      </c>
      <c r="F1395" t="s">
        <v>32</v>
      </c>
      <c r="G1395">
        <v>31086</v>
      </c>
      <c r="H1395" t="s">
        <v>39</v>
      </c>
      <c r="I1395" t="s">
        <v>60</v>
      </c>
      <c r="J1395" t="s">
        <v>21</v>
      </c>
      <c r="K1395">
        <v>0</v>
      </c>
    </row>
    <row r="1396" spans="1:11">
      <c r="A1396" t="s">
        <v>12</v>
      </c>
      <c r="B1396" t="s">
        <v>22</v>
      </c>
      <c r="C1396" t="s">
        <v>58</v>
      </c>
      <c r="D1396" t="s">
        <v>82</v>
      </c>
      <c r="E1396">
        <v>978</v>
      </c>
      <c r="F1396" t="s">
        <v>32</v>
      </c>
      <c r="G1396">
        <v>31086</v>
      </c>
      <c r="H1396" t="s">
        <v>39</v>
      </c>
      <c r="I1396" t="s">
        <v>60</v>
      </c>
      <c r="J1396" t="s">
        <v>21</v>
      </c>
      <c r="K1396">
        <v>0</v>
      </c>
    </row>
    <row r="1397" spans="1:11">
      <c r="A1397" t="s">
        <v>12</v>
      </c>
      <c r="B1397" t="s">
        <v>22</v>
      </c>
      <c r="C1397" t="s">
        <v>83</v>
      </c>
      <c r="D1397" t="s">
        <v>52</v>
      </c>
      <c r="E1397">
        <v>2607</v>
      </c>
      <c r="F1397" t="s">
        <v>32</v>
      </c>
      <c r="G1397">
        <v>31086</v>
      </c>
      <c r="H1397" t="s">
        <v>39</v>
      </c>
      <c r="I1397" t="s">
        <v>85</v>
      </c>
      <c r="J1397" t="s">
        <v>21</v>
      </c>
      <c r="K1397">
        <v>0</v>
      </c>
    </row>
    <row r="1398" spans="1:11">
      <c r="A1398" t="s">
        <v>12</v>
      </c>
      <c r="B1398" t="s">
        <v>22</v>
      </c>
      <c r="C1398" t="s">
        <v>83</v>
      </c>
      <c r="D1398" t="s">
        <v>186</v>
      </c>
      <c r="E1398">
        <v>15</v>
      </c>
      <c r="F1398" t="s">
        <v>32</v>
      </c>
      <c r="G1398">
        <v>31086</v>
      </c>
      <c r="H1398" t="s">
        <v>39</v>
      </c>
      <c r="I1398" t="s">
        <v>85</v>
      </c>
      <c r="J1398" t="s">
        <v>21</v>
      </c>
      <c r="K1398">
        <v>0</v>
      </c>
    </row>
    <row r="1399" spans="1:11">
      <c r="A1399" t="s">
        <v>12</v>
      </c>
      <c r="B1399" t="s">
        <v>22</v>
      </c>
      <c r="C1399" t="s">
        <v>83</v>
      </c>
      <c r="D1399" t="s">
        <v>84</v>
      </c>
      <c r="E1399">
        <v>4110</v>
      </c>
      <c r="F1399" t="s">
        <v>32</v>
      </c>
      <c r="G1399">
        <v>31086</v>
      </c>
      <c r="H1399" t="s">
        <v>39</v>
      </c>
      <c r="I1399" t="s">
        <v>85</v>
      </c>
      <c r="J1399" t="s">
        <v>21</v>
      </c>
      <c r="K1399">
        <v>0</v>
      </c>
    </row>
    <row r="1400" spans="1:11">
      <c r="A1400" t="s">
        <v>12</v>
      </c>
      <c r="B1400" t="s">
        <v>22</v>
      </c>
      <c r="C1400" t="s">
        <v>83</v>
      </c>
      <c r="D1400" t="s">
        <v>128</v>
      </c>
      <c r="E1400">
        <v>7416</v>
      </c>
      <c r="F1400" t="s">
        <v>32</v>
      </c>
      <c r="G1400">
        <v>31086</v>
      </c>
      <c r="H1400" t="s">
        <v>39</v>
      </c>
      <c r="I1400" t="s">
        <v>85</v>
      </c>
      <c r="J1400" t="s">
        <v>21</v>
      </c>
      <c r="K1400">
        <v>0</v>
      </c>
    </row>
    <row r="1401" spans="1:11">
      <c r="A1401" t="s">
        <v>12</v>
      </c>
      <c r="B1401" t="s">
        <v>22</v>
      </c>
      <c r="C1401" t="s">
        <v>83</v>
      </c>
      <c r="D1401" t="s">
        <v>129</v>
      </c>
      <c r="E1401">
        <v>2808</v>
      </c>
      <c r="F1401" t="s">
        <v>32</v>
      </c>
      <c r="G1401">
        <v>31086</v>
      </c>
      <c r="H1401" t="s">
        <v>39</v>
      </c>
      <c r="I1401" t="s">
        <v>85</v>
      </c>
      <c r="J1401" t="s">
        <v>21</v>
      </c>
      <c r="K1401">
        <v>0</v>
      </c>
    </row>
    <row r="1402" spans="1:11">
      <c r="A1402" t="s">
        <v>12</v>
      </c>
      <c r="B1402" t="s">
        <v>22</v>
      </c>
      <c r="C1402" t="s">
        <v>83</v>
      </c>
      <c r="D1402" t="s">
        <v>130</v>
      </c>
      <c r="E1402">
        <v>1503</v>
      </c>
      <c r="F1402" t="s">
        <v>32</v>
      </c>
      <c r="G1402">
        <v>31086</v>
      </c>
      <c r="H1402" t="s">
        <v>39</v>
      </c>
      <c r="I1402" t="s">
        <v>85</v>
      </c>
      <c r="J1402" t="s">
        <v>21</v>
      </c>
      <c r="K1402">
        <v>0</v>
      </c>
    </row>
    <row r="1403" spans="1:11">
      <c r="A1403" t="s">
        <v>12</v>
      </c>
      <c r="B1403" t="s">
        <v>22</v>
      </c>
      <c r="C1403" t="s">
        <v>83</v>
      </c>
      <c r="D1403" t="s">
        <v>131</v>
      </c>
      <c r="E1403">
        <v>561</v>
      </c>
      <c r="F1403" t="s">
        <v>32</v>
      </c>
      <c r="G1403">
        <v>31086</v>
      </c>
      <c r="H1403" t="s">
        <v>39</v>
      </c>
      <c r="I1403" t="s">
        <v>85</v>
      </c>
      <c r="J1403" t="s">
        <v>21</v>
      </c>
      <c r="K1403">
        <v>0</v>
      </c>
    </row>
    <row r="1404" spans="1:11">
      <c r="A1404" t="s">
        <v>12</v>
      </c>
      <c r="B1404" t="s">
        <v>22</v>
      </c>
      <c r="C1404" t="s">
        <v>83</v>
      </c>
      <c r="D1404" t="s">
        <v>132</v>
      </c>
      <c r="E1404">
        <v>5070</v>
      </c>
      <c r="F1404" t="s">
        <v>32</v>
      </c>
      <c r="G1404">
        <v>31086</v>
      </c>
      <c r="H1404" t="s">
        <v>39</v>
      </c>
      <c r="I1404" t="s">
        <v>85</v>
      </c>
      <c r="J1404" t="s">
        <v>21</v>
      </c>
      <c r="K1404">
        <v>0</v>
      </c>
    </row>
    <row r="1405" spans="1:11">
      <c r="A1405" t="s">
        <v>12</v>
      </c>
      <c r="B1405" t="s">
        <v>22</v>
      </c>
      <c r="C1405" t="s">
        <v>83</v>
      </c>
      <c r="D1405" t="s">
        <v>133</v>
      </c>
      <c r="E1405">
        <v>1032</v>
      </c>
      <c r="F1405" t="s">
        <v>32</v>
      </c>
      <c r="G1405">
        <v>31086</v>
      </c>
      <c r="H1405" t="s">
        <v>39</v>
      </c>
      <c r="I1405" t="s">
        <v>85</v>
      </c>
      <c r="J1405" t="s">
        <v>21</v>
      </c>
      <c r="K1405">
        <v>0</v>
      </c>
    </row>
    <row r="1406" spans="1:11">
      <c r="A1406" t="s">
        <v>12</v>
      </c>
      <c r="B1406" t="s">
        <v>22</v>
      </c>
      <c r="C1406" t="s">
        <v>83</v>
      </c>
      <c r="D1406" t="s">
        <v>134</v>
      </c>
      <c r="E1406">
        <v>426</v>
      </c>
      <c r="F1406" t="s">
        <v>32</v>
      </c>
      <c r="G1406">
        <v>31086</v>
      </c>
      <c r="H1406" t="s">
        <v>39</v>
      </c>
      <c r="I1406" t="s">
        <v>85</v>
      </c>
      <c r="J1406" t="s">
        <v>21</v>
      </c>
      <c r="K1406">
        <v>0</v>
      </c>
    </row>
    <row r="1407" spans="1:11">
      <c r="A1407" t="s">
        <v>12</v>
      </c>
      <c r="B1407" t="s">
        <v>22</v>
      </c>
      <c r="C1407" t="s">
        <v>61</v>
      </c>
      <c r="D1407" t="s">
        <v>52</v>
      </c>
      <c r="E1407">
        <v>111</v>
      </c>
      <c r="F1407" t="s">
        <v>32</v>
      </c>
      <c r="G1407">
        <v>31086</v>
      </c>
      <c r="H1407" t="s">
        <v>39</v>
      </c>
      <c r="I1407" t="s">
        <v>62</v>
      </c>
      <c r="J1407" t="s">
        <v>21</v>
      </c>
      <c r="K1407">
        <v>1</v>
      </c>
    </row>
    <row r="1408" spans="1:11">
      <c r="A1408" t="s">
        <v>12</v>
      </c>
      <c r="B1408" t="s">
        <v>22</v>
      </c>
      <c r="C1408" t="s">
        <v>63</v>
      </c>
      <c r="D1408" t="s">
        <v>52</v>
      </c>
      <c r="E1408">
        <v>1560</v>
      </c>
      <c r="F1408" t="s">
        <v>32</v>
      </c>
      <c r="G1408">
        <v>31086</v>
      </c>
      <c r="H1408" t="s">
        <v>39</v>
      </c>
      <c r="I1408" t="s">
        <v>64</v>
      </c>
      <c r="J1408" t="s">
        <v>21</v>
      </c>
      <c r="K1408">
        <v>1</v>
      </c>
    </row>
    <row r="1409" spans="1:11">
      <c r="A1409" t="s">
        <v>12</v>
      </c>
      <c r="B1409" t="s">
        <v>22</v>
      </c>
      <c r="C1409" t="s">
        <v>65</v>
      </c>
      <c r="D1409" t="s">
        <v>52</v>
      </c>
      <c r="E1409">
        <v>405</v>
      </c>
      <c r="F1409" t="s">
        <v>32</v>
      </c>
      <c r="G1409">
        <v>31086</v>
      </c>
      <c r="H1409" t="s">
        <v>39</v>
      </c>
      <c r="I1409" t="s">
        <v>66</v>
      </c>
      <c r="J1409" t="s">
        <v>21</v>
      </c>
      <c r="K1409">
        <v>1</v>
      </c>
    </row>
    <row r="1410" spans="1:11">
      <c r="A1410" t="s">
        <v>12</v>
      </c>
      <c r="B1410" t="s">
        <v>22</v>
      </c>
      <c r="C1410" t="s">
        <v>135</v>
      </c>
      <c r="D1410" t="s">
        <v>52</v>
      </c>
      <c r="E1410">
        <v>1086</v>
      </c>
      <c r="F1410" t="s">
        <v>32</v>
      </c>
      <c r="G1410">
        <v>31086</v>
      </c>
      <c r="H1410" t="s">
        <v>39</v>
      </c>
      <c r="I1410" t="s">
        <v>136</v>
      </c>
      <c r="J1410" t="s">
        <v>21</v>
      </c>
      <c r="K1410">
        <v>1</v>
      </c>
    </row>
    <row r="1411" spans="1:11">
      <c r="A1411" t="s">
        <v>12</v>
      </c>
      <c r="B1411" t="s">
        <v>22</v>
      </c>
      <c r="C1411" t="s">
        <v>137</v>
      </c>
      <c r="D1411" t="s">
        <v>52</v>
      </c>
      <c r="E1411">
        <v>2055</v>
      </c>
      <c r="F1411" t="s">
        <v>32</v>
      </c>
      <c r="G1411">
        <v>31086</v>
      </c>
      <c r="H1411" t="s">
        <v>39</v>
      </c>
      <c r="I1411" t="s">
        <v>138</v>
      </c>
      <c r="J1411" t="s">
        <v>21</v>
      </c>
      <c r="K1411">
        <v>1</v>
      </c>
    </row>
    <row r="1412" spans="1:11">
      <c r="A1412" t="s">
        <v>12</v>
      </c>
      <c r="B1412" t="s">
        <v>22</v>
      </c>
      <c r="C1412" t="s">
        <v>139</v>
      </c>
      <c r="D1412" t="s">
        <v>140</v>
      </c>
      <c r="E1412">
        <v>264</v>
      </c>
      <c r="F1412" t="s">
        <v>32</v>
      </c>
      <c r="G1412">
        <v>31086</v>
      </c>
      <c r="H1412" t="s">
        <v>39</v>
      </c>
      <c r="I1412" t="s">
        <v>141</v>
      </c>
      <c r="J1412" t="s">
        <v>21</v>
      </c>
      <c r="K1412">
        <v>0</v>
      </c>
    </row>
    <row r="1413" spans="1:11">
      <c r="A1413" t="s">
        <v>12</v>
      </c>
      <c r="B1413" t="s">
        <v>22</v>
      </c>
      <c r="C1413" t="s">
        <v>139</v>
      </c>
      <c r="D1413" t="s">
        <v>142</v>
      </c>
      <c r="E1413">
        <v>189</v>
      </c>
      <c r="F1413" t="s">
        <v>32</v>
      </c>
      <c r="G1413">
        <v>31086</v>
      </c>
      <c r="H1413" t="s">
        <v>39</v>
      </c>
      <c r="I1413" t="s">
        <v>141</v>
      </c>
      <c r="J1413" t="s">
        <v>21</v>
      </c>
      <c r="K1413">
        <v>0</v>
      </c>
    </row>
    <row r="1414" spans="1:11">
      <c r="A1414" t="s">
        <v>12</v>
      </c>
      <c r="B1414" t="s">
        <v>22</v>
      </c>
      <c r="C1414" t="s">
        <v>139</v>
      </c>
      <c r="D1414" t="s">
        <v>143</v>
      </c>
      <c r="E1414">
        <v>444</v>
      </c>
      <c r="F1414" t="s">
        <v>32</v>
      </c>
      <c r="G1414">
        <v>31086</v>
      </c>
      <c r="H1414" t="s">
        <v>39</v>
      </c>
      <c r="I1414" t="s">
        <v>141</v>
      </c>
      <c r="J1414" t="s">
        <v>21</v>
      </c>
      <c r="K1414">
        <v>0</v>
      </c>
    </row>
    <row r="1415" spans="1:11">
      <c r="A1415" t="s">
        <v>12</v>
      </c>
      <c r="B1415" t="s">
        <v>22</v>
      </c>
      <c r="C1415" t="s">
        <v>139</v>
      </c>
      <c r="D1415" t="s">
        <v>144</v>
      </c>
      <c r="E1415">
        <v>549</v>
      </c>
      <c r="F1415" t="s">
        <v>32</v>
      </c>
      <c r="G1415">
        <v>31086</v>
      </c>
      <c r="H1415" t="s">
        <v>39</v>
      </c>
      <c r="I1415" t="s">
        <v>141</v>
      </c>
      <c r="J1415" t="s">
        <v>21</v>
      </c>
      <c r="K1415">
        <v>0</v>
      </c>
    </row>
    <row r="1416" spans="1:11">
      <c r="A1416" t="s">
        <v>12</v>
      </c>
      <c r="B1416" t="s">
        <v>22</v>
      </c>
      <c r="C1416" t="s">
        <v>139</v>
      </c>
      <c r="D1416" t="s">
        <v>145</v>
      </c>
      <c r="E1416">
        <v>351</v>
      </c>
      <c r="F1416" t="s">
        <v>32</v>
      </c>
      <c r="G1416">
        <v>31086</v>
      </c>
      <c r="H1416" t="s">
        <v>39</v>
      </c>
      <c r="I1416" t="s">
        <v>141</v>
      </c>
      <c r="J1416" t="s">
        <v>21</v>
      </c>
      <c r="K1416">
        <v>0</v>
      </c>
    </row>
    <row r="1417" spans="1:11">
      <c r="A1417" t="s">
        <v>12</v>
      </c>
      <c r="B1417" t="s">
        <v>22</v>
      </c>
      <c r="C1417" t="s">
        <v>139</v>
      </c>
      <c r="D1417" t="s">
        <v>146</v>
      </c>
      <c r="E1417">
        <v>615</v>
      </c>
      <c r="F1417" t="s">
        <v>32</v>
      </c>
      <c r="G1417">
        <v>31086</v>
      </c>
      <c r="H1417" t="s">
        <v>39</v>
      </c>
      <c r="I1417" t="s">
        <v>141</v>
      </c>
      <c r="J1417" t="s">
        <v>21</v>
      </c>
      <c r="K1417">
        <v>0</v>
      </c>
    </row>
    <row r="1418" spans="1:11">
      <c r="A1418" t="s">
        <v>12</v>
      </c>
      <c r="B1418" t="s">
        <v>22</v>
      </c>
      <c r="C1418" t="s">
        <v>139</v>
      </c>
      <c r="D1418" t="s">
        <v>147</v>
      </c>
      <c r="E1418">
        <v>1476</v>
      </c>
      <c r="F1418" t="s">
        <v>32</v>
      </c>
      <c r="G1418">
        <v>31086</v>
      </c>
      <c r="H1418" t="s">
        <v>39</v>
      </c>
      <c r="I1418" t="s">
        <v>141</v>
      </c>
      <c r="J1418" t="s">
        <v>21</v>
      </c>
      <c r="K1418">
        <v>0</v>
      </c>
    </row>
    <row r="1419" spans="1:11">
      <c r="A1419" t="s">
        <v>12</v>
      </c>
      <c r="B1419" t="s">
        <v>22</v>
      </c>
      <c r="C1419" t="s">
        <v>139</v>
      </c>
      <c r="D1419" t="s">
        <v>148</v>
      </c>
      <c r="E1419">
        <v>102</v>
      </c>
      <c r="F1419" t="s">
        <v>32</v>
      </c>
      <c r="G1419">
        <v>31086</v>
      </c>
      <c r="H1419" t="s">
        <v>39</v>
      </c>
      <c r="I1419" t="s">
        <v>141</v>
      </c>
      <c r="J1419" t="s">
        <v>21</v>
      </c>
      <c r="K1419">
        <v>0</v>
      </c>
    </row>
    <row r="1420" spans="1:11">
      <c r="A1420" t="s">
        <v>12</v>
      </c>
      <c r="B1420" t="s">
        <v>22</v>
      </c>
      <c r="C1420" t="s">
        <v>139</v>
      </c>
      <c r="D1420" t="s">
        <v>149</v>
      </c>
      <c r="E1420">
        <v>1164</v>
      </c>
      <c r="F1420" t="s">
        <v>32</v>
      </c>
      <c r="G1420">
        <v>31086</v>
      </c>
      <c r="H1420" t="s">
        <v>39</v>
      </c>
      <c r="I1420" t="s">
        <v>141</v>
      </c>
      <c r="J1420" t="s">
        <v>21</v>
      </c>
      <c r="K1420">
        <v>0</v>
      </c>
    </row>
    <row r="1421" spans="1:11">
      <c r="A1421" t="s">
        <v>12</v>
      </c>
      <c r="B1421" t="s">
        <v>22</v>
      </c>
      <c r="C1421" t="s">
        <v>139</v>
      </c>
      <c r="D1421" t="s">
        <v>150</v>
      </c>
      <c r="E1421">
        <v>819</v>
      </c>
      <c r="F1421" t="s">
        <v>32</v>
      </c>
      <c r="G1421">
        <v>31086</v>
      </c>
      <c r="H1421" t="s">
        <v>39</v>
      </c>
      <c r="I1421" t="s">
        <v>141</v>
      </c>
      <c r="J1421" t="s">
        <v>21</v>
      </c>
      <c r="K1421">
        <v>0</v>
      </c>
    </row>
    <row r="1422" spans="1:11">
      <c r="A1422" t="s">
        <v>12</v>
      </c>
      <c r="B1422" t="s">
        <v>22</v>
      </c>
      <c r="C1422" t="s">
        <v>139</v>
      </c>
      <c r="D1422" t="s">
        <v>151</v>
      </c>
      <c r="E1422">
        <v>576</v>
      </c>
      <c r="F1422" t="s">
        <v>32</v>
      </c>
      <c r="G1422">
        <v>31086</v>
      </c>
      <c r="H1422" t="s">
        <v>39</v>
      </c>
      <c r="I1422" t="s">
        <v>141</v>
      </c>
      <c r="J1422" t="s">
        <v>21</v>
      </c>
      <c r="K1422">
        <v>0</v>
      </c>
    </row>
    <row r="1423" spans="1:11">
      <c r="A1423" t="s">
        <v>12</v>
      </c>
      <c r="B1423" t="s">
        <v>22</v>
      </c>
      <c r="C1423" t="s">
        <v>139</v>
      </c>
      <c r="D1423" t="s">
        <v>152</v>
      </c>
      <c r="E1423">
        <v>2091</v>
      </c>
      <c r="F1423" t="s">
        <v>32</v>
      </c>
      <c r="G1423">
        <v>31086</v>
      </c>
      <c r="H1423" t="s">
        <v>39</v>
      </c>
      <c r="I1423" t="s">
        <v>141</v>
      </c>
      <c r="J1423" t="s">
        <v>21</v>
      </c>
      <c r="K1423">
        <v>0</v>
      </c>
    </row>
    <row r="1424" spans="1:11">
      <c r="A1424" t="s">
        <v>12</v>
      </c>
      <c r="B1424" t="s">
        <v>22</v>
      </c>
      <c r="C1424" t="s">
        <v>139</v>
      </c>
      <c r="D1424" t="s">
        <v>153</v>
      </c>
      <c r="E1424">
        <v>483</v>
      </c>
      <c r="F1424" t="s">
        <v>32</v>
      </c>
      <c r="G1424">
        <v>31086</v>
      </c>
      <c r="H1424" t="s">
        <v>39</v>
      </c>
      <c r="I1424" t="s">
        <v>141</v>
      </c>
      <c r="J1424" t="s">
        <v>21</v>
      </c>
      <c r="K1424">
        <v>0</v>
      </c>
    </row>
    <row r="1425" spans="1:11">
      <c r="A1425" t="s">
        <v>12</v>
      </c>
      <c r="B1425" t="s">
        <v>22</v>
      </c>
      <c r="C1425" t="s">
        <v>67</v>
      </c>
      <c r="D1425" t="s">
        <v>52</v>
      </c>
      <c r="E1425">
        <v>255</v>
      </c>
      <c r="F1425" t="s">
        <v>32</v>
      </c>
      <c r="G1425">
        <v>31086</v>
      </c>
      <c r="H1425" t="s">
        <v>39</v>
      </c>
      <c r="I1425" t="s">
        <v>68</v>
      </c>
      <c r="J1425" t="s">
        <v>21</v>
      </c>
      <c r="K1425">
        <v>1</v>
      </c>
    </row>
    <row r="1426" spans="1:11">
      <c r="A1426" t="s">
        <v>12</v>
      </c>
      <c r="B1426" t="s">
        <v>22</v>
      </c>
      <c r="C1426" t="s">
        <v>69</v>
      </c>
      <c r="D1426" t="s">
        <v>52</v>
      </c>
      <c r="E1426">
        <v>33</v>
      </c>
      <c r="F1426" t="s">
        <v>32</v>
      </c>
      <c r="G1426">
        <v>31086</v>
      </c>
      <c r="H1426" t="s">
        <v>39</v>
      </c>
      <c r="I1426" t="s">
        <v>70</v>
      </c>
      <c r="J1426" t="s">
        <v>21</v>
      </c>
      <c r="K1426">
        <v>1</v>
      </c>
    </row>
    <row r="1427" spans="1:11">
      <c r="A1427" t="s">
        <v>12</v>
      </c>
      <c r="B1427" t="s">
        <v>22</v>
      </c>
      <c r="C1427" t="s">
        <v>187</v>
      </c>
      <c r="D1427" t="s">
        <v>52</v>
      </c>
      <c r="F1427" t="s">
        <v>32</v>
      </c>
      <c r="G1427">
        <v>31086</v>
      </c>
      <c r="H1427" t="s">
        <v>39</v>
      </c>
      <c r="I1427" t="s">
        <v>188</v>
      </c>
      <c r="J1427" t="s">
        <v>21</v>
      </c>
      <c r="K1427">
        <v>1</v>
      </c>
    </row>
    <row r="1428" spans="1:11">
      <c r="A1428" t="s">
        <v>12</v>
      </c>
      <c r="B1428" t="s">
        <v>22</v>
      </c>
      <c r="C1428" t="s">
        <v>189</v>
      </c>
      <c r="D1428" t="s">
        <v>52</v>
      </c>
      <c r="F1428" t="s">
        <v>32</v>
      </c>
      <c r="G1428">
        <v>31086</v>
      </c>
      <c r="H1428" t="s">
        <v>39</v>
      </c>
      <c r="I1428" t="s">
        <v>190</v>
      </c>
      <c r="J1428" t="s">
        <v>21</v>
      </c>
      <c r="K1428">
        <v>1</v>
      </c>
    </row>
    <row r="1429" spans="1:11">
      <c r="A1429" t="s">
        <v>12</v>
      </c>
      <c r="B1429" t="s">
        <v>22</v>
      </c>
      <c r="C1429" t="s">
        <v>154</v>
      </c>
      <c r="D1429" t="s">
        <v>52</v>
      </c>
      <c r="E1429">
        <v>6</v>
      </c>
      <c r="F1429" t="s">
        <v>32</v>
      </c>
      <c r="G1429">
        <v>31086</v>
      </c>
      <c r="H1429" t="s">
        <v>39</v>
      </c>
      <c r="I1429" t="s">
        <v>155</v>
      </c>
      <c r="J1429" t="s">
        <v>21</v>
      </c>
      <c r="K1429">
        <v>1</v>
      </c>
    </row>
    <row r="1430" spans="1:11">
      <c r="A1430" t="s">
        <v>12</v>
      </c>
      <c r="B1430" t="s">
        <v>22</v>
      </c>
      <c r="C1430" t="s">
        <v>71</v>
      </c>
      <c r="D1430" t="s">
        <v>52</v>
      </c>
      <c r="E1430">
        <v>2067</v>
      </c>
      <c r="F1430" t="s">
        <v>32</v>
      </c>
      <c r="G1430">
        <v>31086</v>
      </c>
      <c r="H1430" t="s">
        <v>39</v>
      </c>
      <c r="I1430" t="s">
        <v>72</v>
      </c>
      <c r="J1430" t="s">
        <v>21</v>
      </c>
      <c r="K1430">
        <v>1</v>
      </c>
    </row>
    <row r="1431" spans="1:11">
      <c r="A1431" t="s">
        <v>12</v>
      </c>
      <c r="B1431" t="s">
        <v>22</v>
      </c>
      <c r="C1431" t="s">
        <v>156</v>
      </c>
      <c r="D1431" t="s">
        <v>52</v>
      </c>
      <c r="E1431">
        <v>129</v>
      </c>
      <c r="F1431" t="s">
        <v>32</v>
      </c>
      <c r="G1431">
        <v>31086</v>
      </c>
      <c r="H1431" t="s">
        <v>39</v>
      </c>
      <c r="I1431" t="s">
        <v>157</v>
      </c>
      <c r="J1431" t="s">
        <v>21</v>
      </c>
      <c r="K1431">
        <v>1</v>
      </c>
    </row>
    <row r="1432" spans="1:11">
      <c r="A1432" t="s">
        <v>12</v>
      </c>
      <c r="B1432" t="s">
        <v>22</v>
      </c>
      <c r="C1432" t="s">
        <v>194</v>
      </c>
      <c r="D1432" t="s">
        <v>52</v>
      </c>
      <c r="E1432">
        <v>15</v>
      </c>
      <c r="F1432" t="s">
        <v>32</v>
      </c>
      <c r="G1432">
        <v>31086</v>
      </c>
      <c r="H1432" t="s">
        <v>39</v>
      </c>
      <c r="I1432" t="s">
        <v>195</v>
      </c>
      <c r="J1432" t="s">
        <v>21</v>
      </c>
      <c r="K1432">
        <v>0</v>
      </c>
    </row>
    <row r="1433" spans="1:11">
      <c r="A1433" t="s">
        <v>12</v>
      </c>
      <c r="B1433" t="s">
        <v>22</v>
      </c>
      <c r="C1433" t="s">
        <v>158</v>
      </c>
      <c r="D1433" t="s">
        <v>52</v>
      </c>
      <c r="E1433">
        <v>513</v>
      </c>
      <c r="F1433" t="s">
        <v>32</v>
      </c>
      <c r="G1433">
        <v>31086</v>
      </c>
      <c r="H1433" t="s">
        <v>39</v>
      </c>
      <c r="I1433" t="s">
        <v>159</v>
      </c>
      <c r="J1433" t="s">
        <v>21</v>
      </c>
      <c r="K1433">
        <v>1</v>
      </c>
    </row>
    <row r="1434" spans="1:11">
      <c r="A1434" t="s">
        <v>12</v>
      </c>
      <c r="B1434" t="s">
        <v>22</v>
      </c>
      <c r="C1434" t="s">
        <v>160</v>
      </c>
      <c r="D1434" t="s">
        <v>52</v>
      </c>
      <c r="E1434">
        <v>195</v>
      </c>
      <c r="F1434" t="s">
        <v>32</v>
      </c>
      <c r="G1434">
        <v>31086</v>
      </c>
      <c r="H1434" t="s">
        <v>39</v>
      </c>
      <c r="I1434" t="s">
        <v>161</v>
      </c>
      <c r="J1434" t="s">
        <v>21</v>
      </c>
      <c r="K1434">
        <v>1</v>
      </c>
    </row>
    <row r="1435" spans="1:11">
      <c r="A1435" t="s">
        <v>12</v>
      </c>
      <c r="B1435" t="s">
        <v>22</v>
      </c>
      <c r="C1435" t="s">
        <v>162</v>
      </c>
      <c r="D1435" t="s">
        <v>52</v>
      </c>
      <c r="E1435">
        <v>111</v>
      </c>
      <c r="F1435" t="s">
        <v>32</v>
      </c>
      <c r="G1435">
        <v>31086</v>
      </c>
      <c r="H1435" t="s">
        <v>39</v>
      </c>
      <c r="I1435" t="s">
        <v>163</v>
      </c>
      <c r="J1435" t="s">
        <v>21</v>
      </c>
      <c r="K1435">
        <v>1</v>
      </c>
    </row>
    <row r="1436" spans="1:11">
      <c r="A1436" t="s">
        <v>12</v>
      </c>
      <c r="B1436" t="s">
        <v>22</v>
      </c>
      <c r="C1436" t="s">
        <v>164</v>
      </c>
      <c r="D1436" t="s">
        <v>52</v>
      </c>
      <c r="E1436">
        <v>516</v>
      </c>
      <c r="F1436" t="s">
        <v>32</v>
      </c>
      <c r="G1436">
        <v>31086</v>
      </c>
      <c r="H1436" t="s">
        <v>39</v>
      </c>
      <c r="I1436" t="s">
        <v>165</v>
      </c>
      <c r="J1436" t="s">
        <v>21</v>
      </c>
      <c r="K1436">
        <v>1</v>
      </c>
    </row>
    <row r="1437" spans="1:11">
      <c r="A1437" t="s">
        <v>12</v>
      </c>
      <c r="B1437" t="s">
        <v>22</v>
      </c>
      <c r="C1437" t="s">
        <v>166</v>
      </c>
      <c r="D1437" t="s">
        <v>52</v>
      </c>
      <c r="E1437">
        <v>504</v>
      </c>
      <c r="F1437" t="s">
        <v>32</v>
      </c>
      <c r="G1437">
        <v>31086</v>
      </c>
      <c r="H1437" t="s">
        <v>39</v>
      </c>
      <c r="I1437" t="s">
        <v>167</v>
      </c>
      <c r="J1437" t="s">
        <v>21</v>
      </c>
      <c r="K1437">
        <v>1</v>
      </c>
    </row>
    <row r="1438" spans="1:11">
      <c r="A1438" t="s">
        <v>12</v>
      </c>
      <c r="B1438" t="s">
        <v>22</v>
      </c>
      <c r="C1438" t="s">
        <v>168</v>
      </c>
      <c r="D1438" t="s">
        <v>52</v>
      </c>
      <c r="E1438">
        <v>504</v>
      </c>
      <c r="F1438" t="s">
        <v>32</v>
      </c>
      <c r="G1438">
        <v>31086</v>
      </c>
      <c r="H1438" t="s">
        <v>39</v>
      </c>
      <c r="I1438" t="s">
        <v>169</v>
      </c>
      <c r="J1438" t="s">
        <v>21</v>
      </c>
      <c r="K1438">
        <v>1</v>
      </c>
    </row>
    <row r="1439" spans="1:11">
      <c r="A1439" t="s">
        <v>12</v>
      </c>
      <c r="B1439" t="s">
        <v>22</v>
      </c>
      <c r="C1439" t="s">
        <v>170</v>
      </c>
      <c r="D1439" t="s">
        <v>52</v>
      </c>
      <c r="E1439">
        <v>1350</v>
      </c>
      <c r="F1439" t="s">
        <v>32</v>
      </c>
      <c r="G1439">
        <v>31086</v>
      </c>
      <c r="H1439" t="s">
        <v>39</v>
      </c>
      <c r="I1439" t="s">
        <v>171</v>
      </c>
      <c r="J1439" t="s">
        <v>21</v>
      </c>
      <c r="K1439">
        <v>1</v>
      </c>
    </row>
    <row r="1440" spans="1:11">
      <c r="A1440" t="s">
        <v>12</v>
      </c>
      <c r="B1440" t="s">
        <v>22</v>
      </c>
      <c r="C1440" t="s">
        <v>172</v>
      </c>
      <c r="D1440" t="s">
        <v>52</v>
      </c>
      <c r="E1440">
        <v>4539</v>
      </c>
      <c r="F1440" t="s">
        <v>32</v>
      </c>
      <c r="G1440">
        <v>31086</v>
      </c>
      <c r="H1440" t="s">
        <v>39</v>
      </c>
      <c r="I1440" t="s">
        <v>173</v>
      </c>
      <c r="J1440" t="s">
        <v>21</v>
      </c>
      <c r="K1440">
        <v>1</v>
      </c>
    </row>
    <row r="1441" spans="1:11">
      <c r="A1441" t="s">
        <v>12</v>
      </c>
      <c r="B1441" t="s">
        <v>22</v>
      </c>
      <c r="C1441" t="s">
        <v>174</v>
      </c>
      <c r="D1441" t="s">
        <v>52</v>
      </c>
      <c r="E1441">
        <v>5292</v>
      </c>
      <c r="F1441" t="s">
        <v>32</v>
      </c>
      <c r="G1441">
        <v>31086</v>
      </c>
      <c r="H1441" t="s">
        <v>39</v>
      </c>
      <c r="I1441" t="s">
        <v>175</v>
      </c>
      <c r="J1441" t="s">
        <v>21</v>
      </c>
      <c r="K1441">
        <v>1</v>
      </c>
    </row>
    <row r="1442" spans="1:11">
      <c r="A1442" t="s">
        <v>12</v>
      </c>
      <c r="B1442" t="s">
        <v>22</v>
      </c>
      <c r="C1442" t="s">
        <v>176</v>
      </c>
      <c r="D1442" t="s">
        <v>52</v>
      </c>
      <c r="E1442">
        <v>246</v>
      </c>
      <c r="F1442" t="s">
        <v>32</v>
      </c>
      <c r="G1442">
        <v>31086</v>
      </c>
      <c r="H1442" t="s">
        <v>39</v>
      </c>
      <c r="I1442" t="s">
        <v>177</v>
      </c>
      <c r="J1442" t="s">
        <v>21</v>
      </c>
      <c r="K1442">
        <v>1</v>
      </c>
    </row>
    <row r="1443" spans="1:11">
      <c r="A1443" t="s">
        <v>12</v>
      </c>
      <c r="B1443" t="s">
        <v>22</v>
      </c>
      <c r="C1443" t="s">
        <v>178</v>
      </c>
      <c r="D1443" t="s">
        <v>52</v>
      </c>
      <c r="E1443">
        <v>684</v>
      </c>
      <c r="F1443" t="s">
        <v>32</v>
      </c>
      <c r="G1443">
        <v>31086</v>
      </c>
      <c r="H1443" t="s">
        <v>39</v>
      </c>
      <c r="I1443" t="s">
        <v>179</v>
      </c>
      <c r="J1443" t="s">
        <v>21</v>
      </c>
      <c r="K1443">
        <v>1</v>
      </c>
    </row>
    <row r="1444" spans="1:11">
      <c r="A1444" t="s">
        <v>12</v>
      </c>
      <c r="B1444" t="s">
        <v>22</v>
      </c>
      <c r="C1444" t="s">
        <v>180</v>
      </c>
      <c r="D1444" t="s">
        <v>52</v>
      </c>
      <c r="E1444">
        <v>3567</v>
      </c>
      <c r="F1444" t="s">
        <v>32</v>
      </c>
      <c r="G1444">
        <v>31086</v>
      </c>
      <c r="H1444" t="s">
        <v>39</v>
      </c>
      <c r="I1444" t="s">
        <v>181</v>
      </c>
      <c r="J1444" t="s">
        <v>21</v>
      </c>
      <c r="K1444">
        <v>1</v>
      </c>
    </row>
    <row r="1445" spans="1:11">
      <c r="A1445" t="s">
        <v>12</v>
      </c>
      <c r="B1445" t="s">
        <v>22</v>
      </c>
      <c r="C1445" t="s">
        <v>73</v>
      </c>
      <c r="D1445" t="s">
        <v>52</v>
      </c>
      <c r="E1445">
        <v>1437</v>
      </c>
      <c r="F1445" t="s">
        <v>32</v>
      </c>
      <c r="G1445">
        <v>31086</v>
      </c>
      <c r="H1445" t="s">
        <v>39</v>
      </c>
      <c r="I1445" t="s">
        <v>74</v>
      </c>
      <c r="J1445" t="s">
        <v>21</v>
      </c>
      <c r="K1445">
        <v>1</v>
      </c>
    </row>
    <row r="1446" spans="1:11">
      <c r="A1446" t="s">
        <v>12</v>
      </c>
      <c r="B1446" t="s">
        <v>22</v>
      </c>
      <c r="C1446" t="s">
        <v>75</v>
      </c>
      <c r="D1446" t="s">
        <v>52</v>
      </c>
      <c r="E1446">
        <v>561</v>
      </c>
      <c r="F1446" t="s">
        <v>32</v>
      </c>
      <c r="G1446">
        <v>31086</v>
      </c>
      <c r="H1446" t="s">
        <v>39</v>
      </c>
      <c r="I1446" t="s">
        <v>76</v>
      </c>
      <c r="J1446" t="s">
        <v>21</v>
      </c>
      <c r="K1446">
        <v>1</v>
      </c>
    </row>
    <row r="1447" spans="1:11">
      <c r="A1447" t="s">
        <v>12</v>
      </c>
      <c r="B1447" t="s">
        <v>22</v>
      </c>
      <c r="C1447" t="s">
        <v>182</v>
      </c>
      <c r="D1447" t="s">
        <v>52</v>
      </c>
      <c r="E1447">
        <v>162</v>
      </c>
      <c r="F1447" t="s">
        <v>32</v>
      </c>
      <c r="G1447">
        <v>31086</v>
      </c>
      <c r="H1447" t="s">
        <v>39</v>
      </c>
      <c r="I1447" t="s">
        <v>183</v>
      </c>
      <c r="J1447" t="s">
        <v>21</v>
      </c>
      <c r="K1447">
        <v>1</v>
      </c>
    </row>
    <row r="1448" spans="1:11">
      <c r="A1448" t="s">
        <v>12</v>
      </c>
      <c r="B1448" t="s">
        <v>22</v>
      </c>
      <c r="C1448" t="s">
        <v>37</v>
      </c>
      <c r="D1448" t="s">
        <v>90</v>
      </c>
      <c r="F1448" t="s">
        <v>32</v>
      </c>
      <c r="H1448" t="s">
        <v>39</v>
      </c>
      <c r="I1448" t="s">
        <v>40</v>
      </c>
      <c r="J1448" t="s">
        <v>33</v>
      </c>
      <c r="K1448">
        <v>0</v>
      </c>
    </row>
    <row r="1449" spans="1:11">
      <c r="A1449" t="s">
        <v>12</v>
      </c>
      <c r="B1449" t="s">
        <v>22</v>
      </c>
      <c r="C1449" t="s">
        <v>95</v>
      </c>
      <c r="D1449" t="s">
        <v>52</v>
      </c>
      <c r="F1449" t="s">
        <v>32</v>
      </c>
      <c r="H1449" t="s">
        <v>39</v>
      </c>
      <c r="I1449" t="s">
        <v>96</v>
      </c>
      <c r="J1449" t="s">
        <v>33</v>
      </c>
      <c r="K1449">
        <v>1</v>
      </c>
    </row>
    <row r="1450" spans="1:11">
      <c r="A1450" t="s">
        <v>12</v>
      </c>
      <c r="B1450" t="s">
        <v>22</v>
      </c>
      <c r="C1450" t="s">
        <v>97</v>
      </c>
      <c r="D1450" t="s">
        <v>52</v>
      </c>
      <c r="F1450" t="s">
        <v>32</v>
      </c>
      <c r="H1450" t="s">
        <v>39</v>
      </c>
      <c r="I1450" t="s">
        <v>98</v>
      </c>
      <c r="J1450" t="s">
        <v>33</v>
      </c>
      <c r="K1450">
        <v>1</v>
      </c>
    </row>
    <row r="1451" spans="1:11">
      <c r="A1451" t="s">
        <v>12</v>
      </c>
      <c r="B1451" t="s">
        <v>22</v>
      </c>
      <c r="C1451" t="s">
        <v>48</v>
      </c>
      <c r="D1451" t="s">
        <v>49</v>
      </c>
      <c r="F1451" t="s">
        <v>32</v>
      </c>
      <c r="H1451" t="s">
        <v>39</v>
      </c>
      <c r="I1451" t="s">
        <v>50</v>
      </c>
      <c r="J1451" t="s">
        <v>33</v>
      </c>
      <c r="K1451">
        <v>0</v>
      </c>
    </row>
    <row r="1452" spans="1:11">
      <c r="A1452" t="s">
        <v>12</v>
      </c>
      <c r="B1452" t="s">
        <v>22</v>
      </c>
      <c r="C1452" t="s">
        <v>51</v>
      </c>
      <c r="D1452" t="s">
        <v>52</v>
      </c>
      <c r="F1452" t="s">
        <v>32</v>
      </c>
      <c r="H1452" t="s">
        <v>39</v>
      </c>
      <c r="I1452" t="s">
        <v>53</v>
      </c>
      <c r="J1452" t="s">
        <v>33</v>
      </c>
      <c r="K1452">
        <v>1</v>
      </c>
    </row>
    <row r="1453" spans="1:11">
      <c r="A1453" t="s">
        <v>12</v>
      </c>
      <c r="B1453" t="s">
        <v>22</v>
      </c>
      <c r="C1453" t="s">
        <v>54</v>
      </c>
      <c r="D1453" t="s">
        <v>52</v>
      </c>
      <c r="F1453" t="s">
        <v>32</v>
      </c>
      <c r="H1453" t="s">
        <v>39</v>
      </c>
      <c r="I1453" t="s">
        <v>55</v>
      </c>
      <c r="J1453" t="s">
        <v>33</v>
      </c>
      <c r="K1453">
        <v>1</v>
      </c>
    </row>
    <row r="1454" spans="1:11">
      <c r="A1454" t="s">
        <v>12</v>
      </c>
      <c r="B1454" t="s">
        <v>22</v>
      </c>
      <c r="C1454" t="s">
        <v>56</v>
      </c>
      <c r="D1454" t="s">
        <v>52</v>
      </c>
      <c r="F1454" t="s">
        <v>32</v>
      </c>
      <c r="H1454" t="s">
        <v>39</v>
      </c>
      <c r="I1454" t="s">
        <v>57</v>
      </c>
      <c r="J1454" t="s">
        <v>33</v>
      </c>
      <c r="K1454">
        <v>1</v>
      </c>
    </row>
    <row r="1455" spans="1:11">
      <c r="A1455" t="s">
        <v>12</v>
      </c>
      <c r="B1455" t="s">
        <v>22</v>
      </c>
      <c r="C1455" t="s">
        <v>58</v>
      </c>
      <c r="D1455" t="s">
        <v>82</v>
      </c>
      <c r="F1455" t="s">
        <v>32</v>
      </c>
      <c r="H1455" t="s">
        <v>39</v>
      </c>
      <c r="I1455" t="s">
        <v>60</v>
      </c>
      <c r="J1455" t="s">
        <v>33</v>
      </c>
      <c r="K1455">
        <v>0</v>
      </c>
    </row>
    <row r="1456" spans="1:11">
      <c r="A1456" t="s">
        <v>12</v>
      </c>
      <c r="B1456" t="s">
        <v>22</v>
      </c>
      <c r="C1456" t="s">
        <v>137</v>
      </c>
      <c r="D1456" t="s">
        <v>52</v>
      </c>
      <c r="F1456" t="s">
        <v>32</v>
      </c>
      <c r="H1456" t="s">
        <v>39</v>
      </c>
      <c r="I1456" t="s">
        <v>138</v>
      </c>
      <c r="J1456" t="s">
        <v>33</v>
      </c>
      <c r="K1456">
        <v>1</v>
      </c>
    </row>
    <row r="1457" spans="1:11">
      <c r="A1457" t="s">
        <v>12</v>
      </c>
      <c r="B1457" t="s">
        <v>22</v>
      </c>
      <c r="C1457" t="s">
        <v>172</v>
      </c>
      <c r="D1457" t="s">
        <v>52</v>
      </c>
      <c r="F1457" t="s">
        <v>32</v>
      </c>
      <c r="H1457" t="s">
        <v>39</v>
      </c>
      <c r="I1457" t="s">
        <v>173</v>
      </c>
      <c r="J1457" t="s">
        <v>33</v>
      </c>
      <c r="K1457">
        <v>1</v>
      </c>
    </row>
    <row r="1458" spans="1:11">
      <c r="A1458" t="s">
        <v>12</v>
      </c>
      <c r="B1458" t="s">
        <v>22</v>
      </c>
      <c r="C1458" t="s">
        <v>174</v>
      </c>
      <c r="D1458" t="s">
        <v>52</v>
      </c>
      <c r="F1458" t="s">
        <v>32</v>
      </c>
      <c r="H1458" t="s">
        <v>39</v>
      </c>
      <c r="I1458" t="s">
        <v>175</v>
      </c>
      <c r="J1458" t="s">
        <v>33</v>
      </c>
      <c r="K1458">
        <v>1</v>
      </c>
    </row>
    <row r="1459" spans="1:11">
      <c r="A1459" t="s">
        <v>12</v>
      </c>
      <c r="B1459" t="s">
        <v>22</v>
      </c>
      <c r="C1459" t="s">
        <v>180</v>
      </c>
      <c r="D1459" t="s">
        <v>52</v>
      </c>
      <c r="F1459" t="s">
        <v>32</v>
      </c>
      <c r="H1459" t="s">
        <v>39</v>
      </c>
      <c r="I1459" t="s">
        <v>181</v>
      </c>
      <c r="J1459" t="s">
        <v>33</v>
      </c>
      <c r="K1459">
        <v>1</v>
      </c>
    </row>
    <row r="1460" spans="1:11">
      <c r="A1460" t="s">
        <v>12</v>
      </c>
      <c r="B1460" t="s">
        <v>29</v>
      </c>
      <c r="C1460" t="s">
        <v>184</v>
      </c>
      <c r="D1460" t="s">
        <v>52</v>
      </c>
      <c r="E1460">
        <v>102</v>
      </c>
      <c r="F1460" t="s">
        <v>32</v>
      </c>
      <c r="G1460">
        <v>85578</v>
      </c>
      <c r="H1460" t="s">
        <v>39</v>
      </c>
      <c r="I1460" t="s">
        <v>185</v>
      </c>
      <c r="J1460" t="s">
        <v>18</v>
      </c>
      <c r="K1460">
        <v>1</v>
      </c>
    </row>
    <row r="1461" spans="1:11">
      <c r="A1461" t="s">
        <v>12</v>
      </c>
      <c r="B1461" t="s">
        <v>29</v>
      </c>
      <c r="C1461" t="s">
        <v>86</v>
      </c>
      <c r="D1461" t="s">
        <v>52</v>
      </c>
      <c r="E1461">
        <v>120</v>
      </c>
      <c r="F1461" t="s">
        <v>32</v>
      </c>
      <c r="G1461">
        <v>85578</v>
      </c>
      <c r="H1461" t="s">
        <v>39</v>
      </c>
      <c r="I1461" t="s">
        <v>87</v>
      </c>
      <c r="J1461" t="s">
        <v>18</v>
      </c>
      <c r="K1461">
        <v>1</v>
      </c>
    </row>
    <row r="1462" spans="1:11">
      <c r="A1462" t="s">
        <v>12</v>
      </c>
      <c r="B1462" t="s">
        <v>29</v>
      </c>
      <c r="C1462" t="s">
        <v>37</v>
      </c>
      <c r="D1462" t="s">
        <v>38</v>
      </c>
      <c r="E1462">
        <v>2073</v>
      </c>
      <c r="F1462" t="s">
        <v>32</v>
      </c>
      <c r="G1462">
        <v>85578</v>
      </c>
      <c r="H1462" t="s">
        <v>39</v>
      </c>
      <c r="I1462" t="s">
        <v>40</v>
      </c>
      <c r="J1462" t="s">
        <v>18</v>
      </c>
      <c r="K1462">
        <v>0</v>
      </c>
    </row>
    <row r="1463" spans="1:11">
      <c r="A1463" t="s">
        <v>12</v>
      </c>
      <c r="B1463" t="s">
        <v>29</v>
      </c>
      <c r="C1463" t="s">
        <v>37</v>
      </c>
      <c r="D1463" t="s">
        <v>41</v>
      </c>
      <c r="E1463">
        <v>2301</v>
      </c>
      <c r="F1463" t="s">
        <v>32</v>
      </c>
      <c r="G1463">
        <v>85578</v>
      </c>
      <c r="H1463" t="s">
        <v>39</v>
      </c>
      <c r="I1463" t="s">
        <v>40</v>
      </c>
      <c r="J1463" t="s">
        <v>18</v>
      </c>
      <c r="K1463">
        <v>0</v>
      </c>
    </row>
    <row r="1464" spans="1:11">
      <c r="A1464" t="s">
        <v>12</v>
      </c>
      <c r="B1464" t="s">
        <v>29</v>
      </c>
      <c r="C1464" t="s">
        <v>37</v>
      </c>
      <c r="D1464" t="s">
        <v>42</v>
      </c>
      <c r="E1464">
        <v>7431</v>
      </c>
      <c r="F1464" t="s">
        <v>32</v>
      </c>
      <c r="G1464">
        <v>85578</v>
      </c>
      <c r="H1464" t="s">
        <v>39</v>
      </c>
      <c r="I1464" t="s">
        <v>40</v>
      </c>
      <c r="J1464" t="s">
        <v>18</v>
      </c>
      <c r="K1464">
        <v>0</v>
      </c>
    </row>
    <row r="1465" spans="1:11">
      <c r="A1465" t="s">
        <v>12</v>
      </c>
      <c r="B1465" t="s">
        <v>29</v>
      </c>
      <c r="C1465" t="s">
        <v>37</v>
      </c>
      <c r="D1465" t="s">
        <v>77</v>
      </c>
      <c r="E1465">
        <v>852</v>
      </c>
      <c r="F1465" t="s">
        <v>32</v>
      </c>
      <c r="G1465">
        <v>85578</v>
      </c>
      <c r="H1465" t="s">
        <v>39</v>
      </c>
      <c r="I1465" t="s">
        <v>40</v>
      </c>
      <c r="J1465" t="s">
        <v>18</v>
      </c>
      <c r="K1465">
        <v>0</v>
      </c>
    </row>
    <row r="1466" spans="1:11">
      <c r="A1466" t="s">
        <v>12</v>
      </c>
      <c r="B1466" t="s">
        <v>29</v>
      </c>
      <c r="C1466" t="s">
        <v>37</v>
      </c>
      <c r="D1466" t="s">
        <v>43</v>
      </c>
      <c r="E1466">
        <v>10743</v>
      </c>
      <c r="F1466" t="s">
        <v>32</v>
      </c>
      <c r="G1466">
        <v>85578</v>
      </c>
      <c r="H1466" t="s">
        <v>39</v>
      </c>
      <c r="I1466" t="s">
        <v>40</v>
      </c>
      <c r="J1466" t="s">
        <v>18</v>
      </c>
      <c r="K1466">
        <v>0</v>
      </c>
    </row>
    <row r="1467" spans="1:11">
      <c r="A1467" t="s">
        <v>12</v>
      </c>
      <c r="B1467" t="s">
        <v>29</v>
      </c>
      <c r="C1467" t="s">
        <v>37</v>
      </c>
      <c r="D1467" t="s">
        <v>88</v>
      </c>
      <c r="E1467">
        <v>1341</v>
      </c>
      <c r="F1467" t="s">
        <v>32</v>
      </c>
      <c r="G1467">
        <v>85578</v>
      </c>
      <c r="H1467" t="s">
        <v>39</v>
      </c>
      <c r="I1467" t="s">
        <v>40</v>
      </c>
      <c r="J1467" t="s">
        <v>18</v>
      </c>
      <c r="K1467">
        <v>0</v>
      </c>
    </row>
    <row r="1468" spans="1:11">
      <c r="A1468" t="s">
        <v>12</v>
      </c>
      <c r="B1468" t="s">
        <v>29</v>
      </c>
      <c r="C1468" t="s">
        <v>37</v>
      </c>
      <c r="D1468" t="s">
        <v>89</v>
      </c>
      <c r="E1468">
        <v>1383</v>
      </c>
      <c r="F1468" t="s">
        <v>32</v>
      </c>
      <c r="G1468">
        <v>85578</v>
      </c>
      <c r="H1468" t="s">
        <v>39</v>
      </c>
      <c r="I1468" t="s">
        <v>40</v>
      </c>
      <c r="J1468" t="s">
        <v>18</v>
      </c>
      <c r="K1468">
        <v>0</v>
      </c>
    </row>
    <row r="1469" spans="1:11">
      <c r="A1469" t="s">
        <v>12</v>
      </c>
      <c r="B1469" t="s">
        <v>29</v>
      </c>
      <c r="C1469" t="s">
        <v>37</v>
      </c>
      <c r="D1469" t="s">
        <v>90</v>
      </c>
      <c r="E1469">
        <v>1092</v>
      </c>
      <c r="F1469" t="s">
        <v>32</v>
      </c>
      <c r="G1469">
        <v>85578</v>
      </c>
      <c r="H1469" t="s">
        <v>39</v>
      </c>
      <c r="I1469" t="s">
        <v>40</v>
      </c>
      <c r="J1469" t="s">
        <v>18</v>
      </c>
      <c r="K1469">
        <v>0</v>
      </c>
    </row>
    <row r="1470" spans="1:11">
      <c r="A1470" t="s">
        <v>12</v>
      </c>
      <c r="B1470" t="s">
        <v>29</v>
      </c>
      <c r="C1470" t="s">
        <v>37</v>
      </c>
      <c r="D1470" t="s">
        <v>91</v>
      </c>
      <c r="E1470">
        <v>3234</v>
      </c>
      <c r="F1470" t="s">
        <v>32</v>
      </c>
      <c r="G1470">
        <v>85578</v>
      </c>
      <c r="H1470" t="s">
        <v>39</v>
      </c>
      <c r="I1470" t="s">
        <v>40</v>
      </c>
      <c r="J1470" t="s">
        <v>18</v>
      </c>
      <c r="K1470">
        <v>0</v>
      </c>
    </row>
    <row r="1471" spans="1:11">
      <c r="A1471" t="s">
        <v>12</v>
      </c>
      <c r="B1471" t="s">
        <v>29</v>
      </c>
      <c r="C1471" t="s">
        <v>37</v>
      </c>
      <c r="D1471" t="s">
        <v>44</v>
      </c>
      <c r="E1471">
        <v>627</v>
      </c>
      <c r="F1471" t="s">
        <v>32</v>
      </c>
      <c r="G1471">
        <v>85578</v>
      </c>
      <c r="H1471" t="s">
        <v>39</v>
      </c>
      <c r="I1471" t="s">
        <v>40</v>
      </c>
      <c r="J1471" t="s">
        <v>18</v>
      </c>
      <c r="K1471">
        <v>0</v>
      </c>
    </row>
    <row r="1472" spans="1:11">
      <c r="A1472" t="s">
        <v>12</v>
      </c>
      <c r="B1472" t="s">
        <v>29</v>
      </c>
      <c r="C1472" t="s">
        <v>37</v>
      </c>
      <c r="D1472" t="s">
        <v>45</v>
      </c>
      <c r="E1472">
        <v>9543</v>
      </c>
      <c r="F1472" t="s">
        <v>32</v>
      </c>
      <c r="G1472">
        <v>85578</v>
      </c>
      <c r="H1472" t="s">
        <v>39</v>
      </c>
      <c r="I1472" t="s">
        <v>40</v>
      </c>
      <c r="J1472" t="s">
        <v>18</v>
      </c>
      <c r="K1472">
        <v>0</v>
      </c>
    </row>
    <row r="1473" spans="1:11">
      <c r="A1473" t="s">
        <v>12</v>
      </c>
      <c r="B1473" t="s">
        <v>29</v>
      </c>
      <c r="C1473" t="s">
        <v>37</v>
      </c>
      <c r="D1473" t="s">
        <v>92</v>
      </c>
      <c r="E1473">
        <v>477</v>
      </c>
      <c r="F1473" t="s">
        <v>32</v>
      </c>
      <c r="G1473">
        <v>85578</v>
      </c>
      <c r="H1473" t="s">
        <v>39</v>
      </c>
      <c r="I1473" t="s">
        <v>40</v>
      </c>
      <c r="J1473" t="s">
        <v>18</v>
      </c>
      <c r="K1473">
        <v>0</v>
      </c>
    </row>
    <row r="1474" spans="1:11">
      <c r="A1474" t="s">
        <v>12</v>
      </c>
      <c r="B1474" t="s">
        <v>29</v>
      </c>
      <c r="C1474" t="s">
        <v>37</v>
      </c>
      <c r="D1474" t="s">
        <v>93</v>
      </c>
      <c r="E1474">
        <v>2610</v>
      </c>
      <c r="F1474" t="s">
        <v>32</v>
      </c>
      <c r="G1474">
        <v>85578</v>
      </c>
      <c r="H1474" t="s">
        <v>39</v>
      </c>
      <c r="I1474" t="s">
        <v>40</v>
      </c>
      <c r="J1474" t="s">
        <v>18</v>
      </c>
      <c r="K1474">
        <v>0</v>
      </c>
    </row>
    <row r="1475" spans="1:11">
      <c r="A1475" t="s">
        <v>12</v>
      </c>
      <c r="B1475" t="s">
        <v>29</v>
      </c>
      <c r="C1475" t="s">
        <v>37</v>
      </c>
      <c r="D1475" t="s">
        <v>78</v>
      </c>
      <c r="E1475">
        <v>7377</v>
      </c>
      <c r="F1475" t="s">
        <v>32</v>
      </c>
      <c r="G1475">
        <v>85578</v>
      </c>
      <c r="H1475" t="s">
        <v>39</v>
      </c>
      <c r="I1475" t="s">
        <v>40</v>
      </c>
      <c r="J1475" t="s">
        <v>18</v>
      </c>
      <c r="K1475">
        <v>0</v>
      </c>
    </row>
    <row r="1476" spans="1:11">
      <c r="A1476" t="s">
        <v>12</v>
      </c>
      <c r="B1476" t="s">
        <v>29</v>
      </c>
      <c r="C1476" t="s">
        <v>37</v>
      </c>
      <c r="D1476" t="s">
        <v>94</v>
      </c>
      <c r="E1476">
        <v>3648</v>
      </c>
      <c r="F1476" t="s">
        <v>32</v>
      </c>
      <c r="G1476">
        <v>85578</v>
      </c>
      <c r="H1476" t="s">
        <v>39</v>
      </c>
      <c r="I1476" t="s">
        <v>40</v>
      </c>
      <c r="J1476" t="s">
        <v>18</v>
      </c>
      <c r="K1476">
        <v>0</v>
      </c>
    </row>
    <row r="1477" spans="1:11">
      <c r="A1477" t="s">
        <v>12</v>
      </c>
      <c r="B1477" t="s">
        <v>29</v>
      </c>
      <c r="C1477" t="s">
        <v>37</v>
      </c>
      <c r="D1477" t="s">
        <v>79</v>
      </c>
      <c r="E1477">
        <v>1509</v>
      </c>
      <c r="F1477" t="s">
        <v>32</v>
      </c>
      <c r="G1477">
        <v>85578</v>
      </c>
      <c r="H1477" t="s">
        <v>39</v>
      </c>
      <c r="I1477" t="s">
        <v>40</v>
      </c>
      <c r="J1477" t="s">
        <v>18</v>
      </c>
      <c r="K1477">
        <v>0</v>
      </c>
    </row>
    <row r="1478" spans="1:11">
      <c r="A1478" t="s">
        <v>12</v>
      </c>
      <c r="B1478" t="s">
        <v>29</v>
      </c>
      <c r="C1478" t="s">
        <v>37</v>
      </c>
      <c r="D1478" t="s">
        <v>46</v>
      </c>
      <c r="E1478">
        <v>4371</v>
      </c>
      <c r="F1478" t="s">
        <v>32</v>
      </c>
      <c r="G1478">
        <v>85578</v>
      </c>
      <c r="H1478" t="s">
        <v>39</v>
      </c>
      <c r="I1478" t="s">
        <v>40</v>
      </c>
      <c r="J1478" t="s">
        <v>18</v>
      </c>
      <c r="K1478">
        <v>0</v>
      </c>
    </row>
    <row r="1479" spans="1:11">
      <c r="A1479" t="s">
        <v>12</v>
      </c>
      <c r="B1479" t="s">
        <v>29</v>
      </c>
      <c r="C1479" t="s">
        <v>37</v>
      </c>
      <c r="D1479" t="s">
        <v>80</v>
      </c>
      <c r="E1479">
        <v>3159</v>
      </c>
      <c r="F1479" t="s">
        <v>32</v>
      </c>
      <c r="G1479">
        <v>85578</v>
      </c>
      <c r="H1479" t="s">
        <v>39</v>
      </c>
      <c r="I1479" t="s">
        <v>40</v>
      </c>
      <c r="J1479" t="s">
        <v>18</v>
      </c>
      <c r="K1479">
        <v>0</v>
      </c>
    </row>
    <row r="1480" spans="1:11">
      <c r="A1480" t="s">
        <v>12</v>
      </c>
      <c r="B1480" t="s">
        <v>29</v>
      </c>
      <c r="C1480" t="s">
        <v>37</v>
      </c>
      <c r="D1480" t="s">
        <v>47</v>
      </c>
      <c r="E1480">
        <v>4173</v>
      </c>
      <c r="F1480" t="s">
        <v>32</v>
      </c>
      <c r="G1480">
        <v>85578</v>
      </c>
      <c r="H1480" t="s">
        <v>39</v>
      </c>
      <c r="I1480" t="s">
        <v>40</v>
      </c>
      <c r="J1480" t="s">
        <v>18</v>
      </c>
      <c r="K1480">
        <v>0</v>
      </c>
    </row>
    <row r="1481" spans="1:11">
      <c r="A1481" t="s">
        <v>12</v>
      </c>
      <c r="B1481" t="s">
        <v>29</v>
      </c>
      <c r="C1481" t="s">
        <v>95</v>
      </c>
      <c r="D1481" t="s">
        <v>52</v>
      </c>
      <c r="E1481">
        <v>8889</v>
      </c>
      <c r="F1481" t="s">
        <v>32</v>
      </c>
      <c r="G1481">
        <v>85578</v>
      </c>
      <c r="H1481" t="s">
        <v>39</v>
      </c>
      <c r="I1481" t="s">
        <v>96</v>
      </c>
      <c r="J1481" t="s">
        <v>18</v>
      </c>
      <c r="K1481">
        <v>1</v>
      </c>
    </row>
    <row r="1482" spans="1:11">
      <c r="A1482" t="s">
        <v>12</v>
      </c>
      <c r="B1482" t="s">
        <v>29</v>
      </c>
      <c r="C1482" t="s">
        <v>97</v>
      </c>
      <c r="D1482" t="s">
        <v>52</v>
      </c>
      <c r="E1482">
        <v>10176</v>
      </c>
      <c r="F1482" t="s">
        <v>32</v>
      </c>
      <c r="G1482">
        <v>85578</v>
      </c>
      <c r="H1482" t="s">
        <v>39</v>
      </c>
      <c r="I1482" t="s">
        <v>98</v>
      </c>
      <c r="J1482" t="s">
        <v>18</v>
      </c>
      <c r="K1482">
        <v>1</v>
      </c>
    </row>
    <row r="1483" spans="1:11">
      <c r="A1483" t="s">
        <v>12</v>
      </c>
      <c r="B1483" t="s">
        <v>29</v>
      </c>
      <c r="C1483" t="s">
        <v>99</v>
      </c>
      <c r="D1483" t="s">
        <v>52</v>
      </c>
      <c r="E1483">
        <v>810</v>
      </c>
      <c r="F1483" t="s">
        <v>32</v>
      </c>
      <c r="G1483">
        <v>85578</v>
      </c>
      <c r="H1483" t="s">
        <v>39</v>
      </c>
      <c r="I1483" t="s">
        <v>100</v>
      </c>
      <c r="J1483" t="s">
        <v>18</v>
      </c>
      <c r="K1483">
        <v>1</v>
      </c>
    </row>
    <row r="1484" spans="1:11">
      <c r="A1484" t="s">
        <v>12</v>
      </c>
      <c r="B1484" t="s">
        <v>29</v>
      </c>
      <c r="C1484" t="s">
        <v>101</v>
      </c>
      <c r="D1484" t="s">
        <v>52</v>
      </c>
      <c r="E1484">
        <v>225</v>
      </c>
      <c r="F1484" t="s">
        <v>32</v>
      </c>
      <c r="G1484">
        <v>85578</v>
      </c>
      <c r="H1484" t="s">
        <v>39</v>
      </c>
      <c r="I1484" t="s">
        <v>102</v>
      </c>
      <c r="J1484" t="s">
        <v>18</v>
      </c>
      <c r="K1484">
        <v>1</v>
      </c>
    </row>
    <row r="1485" spans="1:11">
      <c r="A1485" t="s">
        <v>12</v>
      </c>
      <c r="B1485" t="s">
        <v>29</v>
      </c>
      <c r="C1485" t="s">
        <v>192</v>
      </c>
      <c r="D1485" t="s">
        <v>52</v>
      </c>
      <c r="F1485" t="s">
        <v>32</v>
      </c>
      <c r="G1485">
        <v>85578</v>
      </c>
      <c r="H1485" t="s">
        <v>39</v>
      </c>
      <c r="I1485" t="s">
        <v>193</v>
      </c>
      <c r="J1485" t="s">
        <v>18</v>
      </c>
      <c r="K1485">
        <v>0</v>
      </c>
    </row>
    <row r="1486" spans="1:11">
      <c r="A1486" t="s">
        <v>12</v>
      </c>
      <c r="B1486" t="s">
        <v>29</v>
      </c>
      <c r="C1486" t="s">
        <v>103</v>
      </c>
      <c r="D1486" t="s">
        <v>52</v>
      </c>
      <c r="E1486">
        <v>135</v>
      </c>
      <c r="F1486" t="s">
        <v>32</v>
      </c>
      <c r="G1486">
        <v>85578</v>
      </c>
      <c r="H1486" t="s">
        <v>39</v>
      </c>
      <c r="I1486" t="s">
        <v>104</v>
      </c>
      <c r="J1486" t="s">
        <v>18</v>
      </c>
      <c r="K1486">
        <v>1</v>
      </c>
    </row>
    <row r="1487" spans="1:11">
      <c r="A1487" t="s">
        <v>12</v>
      </c>
      <c r="B1487" t="s">
        <v>29</v>
      </c>
      <c r="C1487" t="s">
        <v>105</v>
      </c>
      <c r="D1487" t="s">
        <v>52</v>
      </c>
      <c r="E1487">
        <v>891</v>
      </c>
      <c r="F1487" t="s">
        <v>32</v>
      </c>
      <c r="G1487">
        <v>85578</v>
      </c>
      <c r="H1487" t="s">
        <v>39</v>
      </c>
      <c r="I1487" t="s">
        <v>106</v>
      </c>
      <c r="J1487" t="s">
        <v>18</v>
      </c>
      <c r="K1487">
        <v>1</v>
      </c>
    </row>
    <row r="1488" spans="1:11">
      <c r="A1488" t="s">
        <v>12</v>
      </c>
      <c r="B1488" t="s">
        <v>29</v>
      </c>
      <c r="C1488" t="s">
        <v>107</v>
      </c>
      <c r="D1488" t="s">
        <v>52</v>
      </c>
      <c r="E1488">
        <v>918</v>
      </c>
      <c r="F1488" t="s">
        <v>32</v>
      </c>
      <c r="G1488">
        <v>85578</v>
      </c>
      <c r="H1488" t="s">
        <v>39</v>
      </c>
      <c r="I1488" t="s">
        <v>108</v>
      </c>
      <c r="J1488" t="s">
        <v>18</v>
      </c>
      <c r="K1488">
        <v>1</v>
      </c>
    </row>
    <row r="1489" spans="1:11">
      <c r="A1489" t="s">
        <v>12</v>
      </c>
      <c r="B1489" t="s">
        <v>29</v>
      </c>
      <c r="C1489" t="s">
        <v>109</v>
      </c>
      <c r="D1489" t="s">
        <v>52</v>
      </c>
      <c r="E1489">
        <v>444</v>
      </c>
      <c r="F1489" t="s">
        <v>32</v>
      </c>
      <c r="G1489">
        <v>85578</v>
      </c>
      <c r="H1489" t="s">
        <v>39</v>
      </c>
      <c r="I1489" t="s">
        <v>110</v>
      </c>
      <c r="J1489" t="s">
        <v>18</v>
      </c>
      <c r="K1489">
        <v>1</v>
      </c>
    </row>
    <row r="1490" spans="1:11">
      <c r="A1490" t="s">
        <v>12</v>
      </c>
      <c r="B1490" t="s">
        <v>29</v>
      </c>
      <c r="C1490" t="s">
        <v>48</v>
      </c>
      <c r="D1490" t="s">
        <v>49</v>
      </c>
      <c r="E1490">
        <v>2778</v>
      </c>
      <c r="F1490" t="s">
        <v>32</v>
      </c>
      <c r="G1490">
        <v>85578</v>
      </c>
      <c r="H1490" t="s">
        <v>39</v>
      </c>
      <c r="I1490" t="s">
        <v>50</v>
      </c>
      <c r="J1490" t="s">
        <v>18</v>
      </c>
      <c r="K1490">
        <v>0</v>
      </c>
    </row>
    <row r="1491" spans="1:11">
      <c r="A1491" t="s">
        <v>12</v>
      </c>
      <c r="B1491" t="s">
        <v>29</v>
      </c>
      <c r="C1491" t="s">
        <v>48</v>
      </c>
      <c r="D1491" t="s">
        <v>111</v>
      </c>
      <c r="E1491">
        <v>1419</v>
      </c>
      <c r="F1491" t="s">
        <v>32</v>
      </c>
      <c r="G1491">
        <v>85578</v>
      </c>
      <c r="H1491" t="s">
        <v>39</v>
      </c>
      <c r="I1491" t="s">
        <v>50</v>
      </c>
      <c r="J1491" t="s">
        <v>18</v>
      </c>
      <c r="K1491">
        <v>0</v>
      </c>
    </row>
    <row r="1492" spans="1:11">
      <c r="A1492" t="s">
        <v>12</v>
      </c>
      <c r="B1492" t="s">
        <v>29</v>
      </c>
      <c r="C1492" t="s">
        <v>48</v>
      </c>
      <c r="D1492" t="s">
        <v>112</v>
      </c>
      <c r="E1492">
        <v>2400</v>
      </c>
      <c r="F1492" t="s">
        <v>32</v>
      </c>
      <c r="G1492">
        <v>85578</v>
      </c>
      <c r="H1492" t="s">
        <v>39</v>
      </c>
      <c r="I1492" t="s">
        <v>50</v>
      </c>
      <c r="J1492" t="s">
        <v>18</v>
      </c>
      <c r="K1492">
        <v>0</v>
      </c>
    </row>
    <row r="1493" spans="1:11">
      <c r="A1493" t="s">
        <v>12</v>
      </c>
      <c r="B1493" t="s">
        <v>29</v>
      </c>
      <c r="C1493" t="s">
        <v>48</v>
      </c>
      <c r="D1493" t="s">
        <v>113</v>
      </c>
      <c r="E1493">
        <v>78981</v>
      </c>
      <c r="F1493" t="s">
        <v>32</v>
      </c>
      <c r="G1493">
        <v>85578</v>
      </c>
      <c r="H1493" t="s">
        <v>39</v>
      </c>
      <c r="I1493" t="s">
        <v>50</v>
      </c>
      <c r="J1493" t="s">
        <v>18</v>
      </c>
      <c r="K1493">
        <v>0</v>
      </c>
    </row>
    <row r="1494" spans="1:11">
      <c r="A1494" t="s">
        <v>12</v>
      </c>
      <c r="B1494" t="s">
        <v>29</v>
      </c>
      <c r="C1494" t="s">
        <v>51</v>
      </c>
      <c r="D1494" t="s">
        <v>52</v>
      </c>
      <c r="E1494">
        <v>73668</v>
      </c>
      <c r="F1494" t="s">
        <v>32</v>
      </c>
      <c r="G1494">
        <v>85578</v>
      </c>
      <c r="H1494" t="s">
        <v>39</v>
      </c>
      <c r="I1494" t="s">
        <v>53</v>
      </c>
      <c r="J1494" t="s">
        <v>18</v>
      </c>
      <c r="K1494">
        <v>1</v>
      </c>
    </row>
    <row r="1495" spans="1:11">
      <c r="A1495" t="s">
        <v>12</v>
      </c>
      <c r="B1495" t="s">
        <v>29</v>
      </c>
      <c r="C1495" t="s">
        <v>54</v>
      </c>
      <c r="D1495" t="s">
        <v>52</v>
      </c>
      <c r="E1495">
        <v>71658</v>
      </c>
      <c r="F1495" t="s">
        <v>32</v>
      </c>
      <c r="G1495">
        <v>85578</v>
      </c>
      <c r="H1495" t="s">
        <v>39</v>
      </c>
      <c r="I1495" t="s">
        <v>55</v>
      </c>
      <c r="J1495" t="s">
        <v>18</v>
      </c>
      <c r="K1495">
        <v>1</v>
      </c>
    </row>
    <row r="1496" spans="1:11">
      <c r="A1496" t="s">
        <v>12</v>
      </c>
      <c r="B1496" t="s">
        <v>29</v>
      </c>
      <c r="C1496" t="s">
        <v>56</v>
      </c>
      <c r="D1496" t="s">
        <v>52</v>
      </c>
      <c r="E1496">
        <v>74325</v>
      </c>
      <c r="F1496" t="s">
        <v>32</v>
      </c>
      <c r="G1496">
        <v>85578</v>
      </c>
      <c r="H1496" t="s">
        <v>39</v>
      </c>
      <c r="I1496" t="s">
        <v>57</v>
      </c>
      <c r="J1496" t="s">
        <v>18</v>
      </c>
      <c r="K1496">
        <v>1</v>
      </c>
    </row>
    <row r="1497" spans="1:11">
      <c r="A1497" t="s">
        <v>12</v>
      </c>
      <c r="B1497" t="s">
        <v>29</v>
      </c>
      <c r="C1497" t="s">
        <v>114</v>
      </c>
      <c r="D1497" t="s">
        <v>52</v>
      </c>
      <c r="E1497">
        <v>234</v>
      </c>
      <c r="F1497" t="s">
        <v>32</v>
      </c>
      <c r="G1497">
        <v>85578</v>
      </c>
      <c r="H1497" t="s">
        <v>39</v>
      </c>
      <c r="I1497" t="s">
        <v>115</v>
      </c>
      <c r="J1497" t="s">
        <v>18</v>
      </c>
      <c r="K1497">
        <v>1</v>
      </c>
    </row>
    <row r="1498" spans="1:11">
      <c r="A1498" t="s">
        <v>12</v>
      </c>
      <c r="B1498" t="s">
        <v>29</v>
      </c>
      <c r="C1498" t="s">
        <v>116</v>
      </c>
      <c r="D1498" t="s">
        <v>52</v>
      </c>
      <c r="E1498">
        <v>1368</v>
      </c>
      <c r="F1498" t="s">
        <v>32</v>
      </c>
      <c r="G1498">
        <v>85578</v>
      </c>
      <c r="H1498" t="s">
        <v>39</v>
      </c>
      <c r="I1498" t="s">
        <v>117</v>
      </c>
      <c r="J1498" t="s">
        <v>18</v>
      </c>
      <c r="K1498">
        <v>1</v>
      </c>
    </row>
    <row r="1499" spans="1:11">
      <c r="A1499" t="s">
        <v>12</v>
      </c>
      <c r="B1499" t="s">
        <v>29</v>
      </c>
      <c r="C1499" t="s">
        <v>118</v>
      </c>
      <c r="D1499" t="s">
        <v>52</v>
      </c>
      <c r="E1499">
        <v>3849</v>
      </c>
      <c r="F1499" t="s">
        <v>32</v>
      </c>
      <c r="G1499">
        <v>85578</v>
      </c>
      <c r="H1499" t="s">
        <v>39</v>
      </c>
      <c r="I1499" t="s">
        <v>119</v>
      </c>
      <c r="J1499" t="s">
        <v>18</v>
      </c>
      <c r="K1499">
        <v>1</v>
      </c>
    </row>
    <row r="1500" spans="1:11">
      <c r="A1500" t="s">
        <v>12</v>
      </c>
      <c r="B1500" t="s">
        <v>29</v>
      </c>
      <c r="C1500" t="s">
        <v>120</v>
      </c>
      <c r="D1500" t="s">
        <v>52</v>
      </c>
      <c r="E1500">
        <v>2853</v>
      </c>
      <c r="F1500" t="s">
        <v>32</v>
      </c>
      <c r="G1500">
        <v>85578</v>
      </c>
      <c r="H1500" t="s">
        <v>39</v>
      </c>
      <c r="I1500" t="s">
        <v>121</v>
      </c>
      <c r="J1500" t="s">
        <v>18</v>
      </c>
      <c r="K1500">
        <v>1</v>
      </c>
    </row>
    <row r="1501" spans="1:11">
      <c r="A1501" t="s">
        <v>12</v>
      </c>
      <c r="B1501" t="s">
        <v>29</v>
      </c>
      <c r="C1501" t="s">
        <v>122</v>
      </c>
      <c r="D1501" t="s">
        <v>52</v>
      </c>
      <c r="E1501">
        <v>6462</v>
      </c>
      <c r="F1501" t="s">
        <v>32</v>
      </c>
      <c r="G1501">
        <v>85578</v>
      </c>
      <c r="H1501" t="s">
        <v>39</v>
      </c>
      <c r="I1501" t="s">
        <v>123</v>
      </c>
      <c r="J1501" t="s">
        <v>18</v>
      </c>
      <c r="K1501">
        <v>1</v>
      </c>
    </row>
    <row r="1502" spans="1:11">
      <c r="A1502" t="s">
        <v>12</v>
      </c>
      <c r="B1502" t="s">
        <v>29</v>
      </c>
      <c r="C1502" t="s">
        <v>124</v>
      </c>
      <c r="D1502" t="s">
        <v>52</v>
      </c>
      <c r="E1502">
        <v>195</v>
      </c>
      <c r="F1502" t="s">
        <v>32</v>
      </c>
      <c r="G1502">
        <v>85578</v>
      </c>
      <c r="H1502" t="s">
        <v>39</v>
      </c>
      <c r="I1502" t="s">
        <v>125</v>
      </c>
      <c r="J1502" t="s">
        <v>18</v>
      </c>
      <c r="K1502">
        <v>1</v>
      </c>
    </row>
    <row r="1503" spans="1:11">
      <c r="A1503" t="s">
        <v>12</v>
      </c>
      <c r="B1503" t="s">
        <v>29</v>
      </c>
      <c r="C1503" t="s">
        <v>58</v>
      </c>
      <c r="D1503" t="s">
        <v>81</v>
      </c>
      <c r="E1503">
        <v>24798</v>
      </c>
      <c r="F1503" t="s">
        <v>32</v>
      </c>
      <c r="G1503">
        <v>85578</v>
      </c>
      <c r="H1503" t="s">
        <v>39</v>
      </c>
      <c r="I1503" t="s">
        <v>60</v>
      </c>
      <c r="J1503" t="s">
        <v>18</v>
      </c>
      <c r="K1503">
        <v>0</v>
      </c>
    </row>
    <row r="1504" spans="1:11">
      <c r="A1504" t="s">
        <v>12</v>
      </c>
      <c r="B1504" t="s">
        <v>29</v>
      </c>
      <c r="C1504" t="s">
        <v>58</v>
      </c>
      <c r="D1504" t="s">
        <v>126</v>
      </c>
      <c r="E1504">
        <v>28623</v>
      </c>
      <c r="F1504" t="s">
        <v>32</v>
      </c>
      <c r="G1504">
        <v>85578</v>
      </c>
      <c r="H1504" t="s">
        <v>39</v>
      </c>
      <c r="I1504" t="s">
        <v>60</v>
      </c>
      <c r="J1504" t="s">
        <v>18</v>
      </c>
      <c r="K1504">
        <v>0</v>
      </c>
    </row>
    <row r="1505" spans="1:11">
      <c r="A1505" t="s">
        <v>12</v>
      </c>
      <c r="B1505" t="s">
        <v>29</v>
      </c>
      <c r="C1505" t="s">
        <v>58</v>
      </c>
      <c r="D1505" t="s">
        <v>127</v>
      </c>
      <c r="E1505">
        <v>18939</v>
      </c>
      <c r="F1505" t="s">
        <v>32</v>
      </c>
      <c r="G1505">
        <v>85578</v>
      </c>
      <c r="H1505" t="s">
        <v>39</v>
      </c>
      <c r="I1505" t="s">
        <v>60</v>
      </c>
      <c r="J1505" t="s">
        <v>18</v>
      </c>
      <c r="K1505">
        <v>0</v>
      </c>
    </row>
    <row r="1506" spans="1:11">
      <c r="A1506" t="s">
        <v>12</v>
      </c>
      <c r="B1506" t="s">
        <v>29</v>
      </c>
      <c r="C1506" t="s">
        <v>58</v>
      </c>
      <c r="D1506" t="s">
        <v>59</v>
      </c>
      <c r="E1506">
        <v>5496</v>
      </c>
      <c r="F1506" t="s">
        <v>32</v>
      </c>
      <c r="G1506">
        <v>85578</v>
      </c>
      <c r="H1506" t="s">
        <v>39</v>
      </c>
      <c r="I1506" t="s">
        <v>60</v>
      </c>
      <c r="J1506" t="s">
        <v>18</v>
      </c>
      <c r="K1506">
        <v>0</v>
      </c>
    </row>
    <row r="1507" spans="1:11">
      <c r="A1507" t="s">
        <v>12</v>
      </c>
      <c r="B1507" t="s">
        <v>29</v>
      </c>
      <c r="C1507" t="s">
        <v>58</v>
      </c>
      <c r="D1507" t="s">
        <v>82</v>
      </c>
      <c r="E1507">
        <v>7725</v>
      </c>
      <c r="F1507" t="s">
        <v>32</v>
      </c>
      <c r="G1507">
        <v>85578</v>
      </c>
      <c r="H1507" t="s">
        <v>39</v>
      </c>
      <c r="I1507" t="s">
        <v>60</v>
      </c>
      <c r="J1507" t="s">
        <v>18</v>
      </c>
      <c r="K1507">
        <v>0</v>
      </c>
    </row>
    <row r="1508" spans="1:11">
      <c r="A1508" t="s">
        <v>12</v>
      </c>
      <c r="B1508" t="s">
        <v>29</v>
      </c>
      <c r="C1508" t="s">
        <v>83</v>
      </c>
      <c r="D1508" t="s">
        <v>52</v>
      </c>
      <c r="E1508">
        <v>7641</v>
      </c>
      <c r="F1508" t="s">
        <v>32</v>
      </c>
      <c r="G1508">
        <v>85578</v>
      </c>
      <c r="H1508" t="s">
        <v>39</v>
      </c>
      <c r="I1508" t="s">
        <v>85</v>
      </c>
      <c r="J1508" t="s">
        <v>18</v>
      </c>
      <c r="K1508">
        <v>0</v>
      </c>
    </row>
    <row r="1509" spans="1:11">
      <c r="A1509" t="s">
        <v>12</v>
      </c>
      <c r="B1509" t="s">
        <v>29</v>
      </c>
      <c r="C1509" t="s">
        <v>83</v>
      </c>
      <c r="D1509" t="s">
        <v>186</v>
      </c>
      <c r="E1509">
        <v>891</v>
      </c>
      <c r="F1509" t="s">
        <v>32</v>
      </c>
      <c r="G1509">
        <v>85578</v>
      </c>
      <c r="H1509" t="s">
        <v>39</v>
      </c>
      <c r="I1509" t="s">
        <v>85</v>
      </c>
      <c r="J1509" t="s">
        <v>18</v>
      </c>
      <c r="K1509">
        <v>0</v>
      </c>
    </row>
    <row r="1510" spans="1:11">
      <c r="A1510" t="s">
        <v>12</v>
      </c>
      <c r="B1510" t="s">
        <v>29</v>
      </c>
      <c r="C1510" t="s">
        <v>83</v>
      </c>
      <c r="D1510" t="s">
        <v>84</v>
      </c>
      <c r="E1510">
        <v>6642</v>
      </c>
      <c r="F1510" t="s">
        <v>32</v>
      </c>
      <c r="G1510">
        <v>85578</v>
      </c>
      <c r="H1510" t="s">
        <v>39</v>
      </c>
      <c r="I1510" t="s">
        <v>85</v>
      </c>
      <c r="J1510" t="s">
        <v>18</v>
      </c>
      <c r="K1510">
        <v>0</v>
      </c>
    </row>
    <row r="1511" spans="1:11">
      <c r="A1511" t="s">
        <v>12</v>
      </c>
      <c r="B1511" t="s">
        <v>29</v>
      </c>
      <c r="C1511" t="s">
        <v>83</v>
      </c>
      <c r="D1511" t="s">
        <v>128</v>
      </c>
      <c r="E1511">
        <v>10518</v>
      </c>
      <c r="F1511" t="s">
        <v>32</v>
      </c>
      <c r="G1511">
        <v>85578</v>
      </c>
      <c r="H1511" t="s">
        <v>39</v>
      </c>
      <c r="I1511" t="s">
        <v>85</v>
      </c>
      <c r="J1511" t="s">
        <v>18</v>
      </c>
      <c r="K1511">
        <v>0</v>
      </c>
    </row>
    <row r="1512" spans="1:11">
      <c r="A1512" t="s">
        <v>12</v>
      </c>
      <c r="B1512" t="s">
        <v>29</v>
      </c>
      <c r="C1512" t="s">
        <v>83</v>
      </c>
      <c r="D1512" t="s">
        <v>129</v>
      </c>
      <c r="E1512">
        <v>18891</v>
      </c>
      <c r="F1512" t="s">
        <v>32</v>
      </c>
      <c r="G1512">
        <v>85578</v>
      </c>
      <c r="H1512" t="s">
        <v>39</v>
      </c>
      <c r="I1512" t="s">
        <v>85</v>
      </c>
      <c r="J1512" t="s">
        <v>18</v>
      </c>
      <c r="K1512">
        <v>0</v>
      </c>
    </row>
    <row r="1513" spans="1:11">
      <c r="A1513" t="s">
        <v>12</v>
      </c>
      <c r="B1513" t="s">
        <v>29</v>
      </c>
      <c r="C1513" t="s">
        <v>83</v>
      </c>
      <c r="D1513" t="s">
        <v>130</v>
      </c>
      <c r="E1513">
        <v>5430</v>
      </c>
      <c r="F1513" t="s">
        <v>32</v>
      </c>
      <c r="G1513">
        <v>85578</v>
      </c>
      <c r="H1513" t="s">
        <v>39</v>
      </c>
      <c r="I1513" t="s">
        <v>85</v>
      </c>
      <c r="J1513" t="s">
        <v>18</v>
      </c>
      <c r="K1513">
        <v>0</v>
      </c>
    </row>
    <row r="1514" spans="1:11">
      <c r="A1514" t="s">
        <v>12</v>
      </c>
      <c r="B1514" t="s">
        <v>29</v>
      </c>
      <c r="C1514" t="s">
        <v>83</v>
      </c>
      <c r="D1514" t="s">
        <v>131</v>
      </c>
      <c r="E1514">
        <v>4302</v>
      </c>
      <c r="F1514" t="s">
        <v>32</v>
      </c>
      <c r="G1514">
        <v>85578</v>
      </c>
      <c r="H1514" t="s">
        <v>39</v>
      </c>
      <c r="I1514" t="s">
        <v>85</v>
      </c>
      <c r="J1514" t="s">
        <v>18</v>
      </c>
      <c r="K1514">
        <v>0</v>
      </c>
    </row>
    <row r="1515" spans="1:11">
      <c r="A1515" t="s">
        <v>12</v>
      </c>
      <c r="B1515" t="s">
        <v>29</v>
      </c>
      <c r="C1515" t="s">
        <v>83</v>
      </c>
      <c r="D1515" t="s">
        <v>132</v>
      </c>
      <c r="E1515">
        <v>10344</v>
      </c>
      <c r="F1515" t="s">
        <v>32</v>
      </c>
      <c r="G1515">
        <v>85578</v>
      </c>
      <c r="H1515" t="s">
        <v>39</v>
      </c>
      <c r="I1515" t="s">
        <v>85</v>
      </c>
      <c r="J1515" t="s">
        <v>18</v>
      </c>
      <c r="K1515">
        <v>0</v>
      </c>
    </row>
    <row r="1516" spans="1:11">
      <c r="A1516" t="s">
        <v>12</v>
      </c>
      <c r="B1516" t="s">
        <v>29</v>
      </c>
      <c r="C1516" t="s">
        <v>83</v>
      </c>
      <c r="D1516" t="s">
        <v>133</v>
      </c>
      <c r="E1516">
        <v>4758</v>
      </c>
      <c r="F1516" t="s">
        <v>32</v>
      </c>
      <c r="G1516">
        <v>85578</v>
      </c>
      <c r="H1516" t="s">
        <v>39</v>
      </c>
      <c r="I1516" t="s">
        <v>85</v>
      </c>
      <c r="J1516" t="s">
        <v>18</v>
      </c>
      <c r="K1516">
        <v>0</v>
      </c>
    </row>
    <row r="1517" spans="1:11">
      <c r="A1517" t="s">
        <v>12</v>
      </c>
      <c r="B1517" t="s">
        <v>29</v>
      </c>
      <c r="C1517" t="s">
        <v>83</v>
      </c>
      <c r="D1517" t="s">
        <v>134</v>
      </c>
      <c r="E1517">
        <v>2946</v>
      </c>
      <c r="F1517" t="s">
        <v>32</v>
      </c>
      <c r="G1517">
        <v>85578</v>
      </c>
      <c r="H1517" t="s">
        <v>39</v>
      </c>
      <c r="I1517" t="s">
        <v>85</v>
      </c>
      <c r="J1517" t="s">
        <v>18</v>
      </c>
      <c r="K1517">
        <v>0</v>
      </c>
    </row>
    <row r="1518" spans="1:11">
      <c r="A1518" t="s">
        <v>12</v>
      </c>
      <c r="B1518" t="s">
        <v>29</v>
      </c>
      <c r="C1518" t="s">
        <v>83</v>
      </c>
      <c r="D1518" t="s">
        <v>191</v>
      </c>
      <c r="E1518">
        <v>15</v>
      </c>
      <c r="F1518" t="s">
        <v>32</v>
      </c>
      <c r="G1518">
        <v>85578</v>
      </c>
      <c r="H1518" t="s">
        <v>39</v>
      </c>
      <c r="I1518" t="s">
        <v>85</v>
      </c>
      <c r="J1518" t="s">
        <v>18</v>
      </c>
      <c r="K1518">
        <v>0</v>
      </c>
    </row>
    <row r="1519" spans="1:11">
      <c r="A1519" t="s">
        <v>12</v>
      </c>
      <c r="B1519" t="s">
        <v>29</v>
      </c>
      <c r="C1519" t="s">
        <v>61</v>
      </c>
      <c r="D1519" t="s">
        <v>52</v>
      </c>
      <c r="E1519">
        <v>153</v>
      </c>
      <c r="F1519" t="s">
        <v>32</v>
      </c>
      <c r="G1519">
        <v>85578</v>
      </c>
      <c r="H1519" t="s">
        <v>39</v>
      </c>
      <c r="I1519" t="s">
        <v>62</v>
      </c>
      <c r="J1519" t="s">
        <v>18</v>
      </c>
      <c r="K1519">
        <v>1</v>
      </c>
    </row>
    <row r="1520" spans="1:11">
      <c r="A1520" t="s">
        <v>12</v>
      </c>
      <c r="B1520" t="s">
        <v>29</v>
      </c>
      <c r="C1520" t="s">
        <v>63</v>
      </c>
      <c r="D1520" t="s">
        <v>52</v>
      </c>
      <c r="E1520">
        <v>2580</v>
      </c>
      <c r="F1520" t="s">
        <v>32</v>
      </c>
      <c r="G1520">
        <v>85578</v>
      </c>
      <c r="H1520" t="s">
        <v>39</v>
      </c>
      <c r="I1520" t="s">
        <v>64</v>
      </c>
      <c r="J1520" t="s">
        <v>18</v>
      </c>
      <c r="K1520">
        <v>1</v>
      </c>
    </row>
    <row r="1521" spans="1:11">
      <c r="A1521" t="s">
        <v>12</v>
      </c>
      <c r="B1521" t="s">
        <v>29</v>
      </c>
      <c r="C1521" t="s">
        <v>65</v>
      </c>
      <c r="D1521" t="s">
        <v>52</v>
      </c>
      <c r="E1521">
        <v>708</v>
      </c>
      <c r="F1521" t="s">
        <v>32</v>
      </c>
      <c r="G1521">
        <v>85578</v>
      </c>
      <c r="H1521" t="s">
        <v>39</v>
      </c>
      <c r="I1521" t="s">
        <v>66</v>
      </c>
      <c r="J1521" t="s">
        <v>18</v>
      </c>
      <c r="K1521">
        <v>1</v>
      </c>
    </row>
    <row r="1522" spans="1:11">
      <c r="A1522" t="s">
        <v>12</v>
      </c>
      <c r="B1522" t="s">
        <v>29</v>
      </c>
      <c r="C1522" t="s">
        <v>135</v>
      </c>
      <c r="D1522" t="s">
        <v>52</v>
      </c>
      <c r="E1522">
        <v>2958</v>
      </c>
      <c r="F1522" t="s">
        <v>32</v>
      </c>
      <c r="G1522">
        <v>85578</v>
      </c>
      <c r="H1522" t="s">
        <v>39</v>
      </c>
      <c r="I1522" t="s">
        <v>136</v>
      </c>
      <c r="J1522" t="s">
        <v>18</v>
      </c>
      <c r="K1522">
        <v>1</v>
      </c>
    </row>
    <row r="1523" spans="1:11">
      <c r="A1523" t="s">
        <v>12</v>
      </c>
      <c r="B1523" t="s">
        <v>29</v>
      </c>
      <c r="C1523" t="s">
        <v>137</v>
      </c>
      <c r="D1523" t="s">
        <v>52</v>
      </c>
      <c r="E1523">
        <v>3324</v>
      </c>
      <c r="F1523" t="s">
        <v>32</v>
      </c>
      <c r="G1523">
        <v>85578</v>
      </c>
      <c r="H1523" t="s">
        <v>39</v>
      </c>
      <c r="I1523" t="s">
        <v>138</v>
      </c>
      <c r="J1523" t="s">
        <v>18</v>
      </c>
      <c r="K1523">
        <v>1</v>
      </c>
    </row>
    <row r="1524" spans="1:11">
      <c r="A1524" t="s">
        <v>12</v>
      </c>
      <c r="B1524" t="s">
        <v>29</v>
      </c>
      <c r="C1524" t="s">
        <v>139</v>
      </c>
      <c r="D1524" t="s">
        <v>140</v>
      </c>
      <c r="E1524">
        <v>507</v>
      </c>
      <c r="F1524" t="s">
        <v>32</v>
      </c>
      <c r="G1524">
        <v>85578</v>
      </c>
      <c r="H1524" t="s">
        <v>39</v>
      </c>
      <c r="I1524" t="s">
        <v>141</v>
      </c>
      <c r="J1524" t="s">
        <v>18</v>
      </c>
      <c r="K1524">
        <v>0</v>
      </c>
    </row>
    <row r="1525" spans="1:11">
      <c r="A1525" t="s">
        <v>12</v>
      </c>
      <c r="B1525" t="s">
        <v>29</v>
      </c>
      <c r="C1525" t="s">
        <v>139</v>
      </c>
      <c r="D1525" t="s">
        <v>142</v>
      </c>
      <c r="E1525">
        <v>873</v>
      </c>
      <c r="F1525" t="s">
        <v>32</v>
      </c>
      <c r="G1525">
        <v>85578</v>
      </c>
      <c r="H1525" t="s">
        <v>39</v>
      </c>
      <c r="I1525" t="s">
        <v>141</v>
      </c>
      <c r="J1525" t="s">
        <v>18</v>
      </c>
      <c r="K1525">
        <v>0</v>
      </c>
    </row>
    <row r="1526" spans="1:11">
      <c r="A1526" t="s">
        <v>12</v>
      </c>
      <c r="B1526" t="s">
        <v>29</v>
      </c>
      <c r="C1526" t="s">
        <v>139</v>
      </c>
      <c r="D1526" t="s">
        <v>143</v>
      </c>
      <c r="E1526">
        <v>33</v>
      </c>
      <c r="F1526" t="s">
        <v>32</v>
      </c>
      <c r="G1526">
        <v>85578</v>
      </c>
      <c r="H1526" t="s">
        <v>39</v>
      </c>
      <c r="I1526" t="s">
        <v>141</v>
      </c>
      <c r="J1526" t="s">
        <v>18</v>
      </c>
      <c r="K1526">
        <v>0</v>
      </c>
    </row>
    <row r="1527" spans="1:11">
      <c r="A1527" t="s">
        <v>12</v>
      </c>
      <c r="B1527" t="s">
        <v>29</v>
      </c>
      <c r="C1527" t="s">
        <v>139</v>
      </c>
      <c r="D1527" t="s">
        <v>144</v>
      </c>
      <c r="E1527">
        <v>126</v>
      </c>
      <c r="F1527" t="s">
        <v>32</v>
      </c>
      <c r="G1527">
        <v>85578</v>
      </c>
      <c r="H1527" t="s">
        <v>39</v>
      </c>
      <c r="I1527" t="s">
        <v>141</v>
      </c>
      <c r="J1527" t="s">
        <v>18</v>
      </c>
      <c r="K1527">
        <v>0</v>
      </c>
    </row>
    <row r="1528" spans="1:11">
      <c r="A1528" t="s">
        <v>12</v>
      </c>
      <c r="B1528" t="s">
        <v>29</v>
      </c>
      <c r="C1528" t="s">
        <v>139</v>
      </c>
      <c r="D1528" t="s">
        <v>145</v>
      </c>
      <c r="E1528">
        <v>1335</v>
      </c>
      <c r="F1528" t="s">
        <v>32</v>
      </c>
      <c r="G1528">
        <v>85578</v>
      </c>
      <c r="H1528" t="s">
        <v>39</v>
      </c>
      <c r="I1528" t="s">
        <v>141</v>
      </c>
      <c r="J1528" t="s">
        <v>18</v>
      </c>
      <c r="K1528">
        <v>0</v>
      </c>
    </row>
    <row r="1529" spans="1:11">
      <c r="A1529" t="s">
        <v>12</v>
      </c>
      <c r="B1529" t="s">
        <v>29</v>
      </c>
      <c r="C1529" t="s">
        <v>139</v>
      </c>
      <c r="D1529" t="s">
        <v>146</v>
      </c>
      <c r="E1529">
        <v>42</v>
      </c>
      <c r="F1529" t="s">
        <v>32</v>
      </c>
      <c r="G1529">
        <v>85578</v>
      </c>
      <c r="H1529" t="s">
        <v>39</v>
      </c>
      <c r="I1529" t="s">
        <v>141</v>
      </c>
      <c r="J1529" t="s">
        <v>18</v>
      </c>
      <c r="K1529">
        <v>0</v>
      </c>
    </row>
    <row r="1530" spans="1:11">
      <c r="A1530" t="s">
        <v>12</v>
      </c>
      <c r="B1530" t="s">
        <v>29</v>
      </c>
      <c r="C1530" t="s">
        <v>139</v>
      </c>
      <c r="D1530" t="s">
        <v>147</v>
      </c>
      <c r="E1530">
        <v>252</v>
      </c>
      <c r="F1530" t="s">
        <v>32</v>
      </c>
      <c r="G1530">
        <v>85578</v>
      </c>
      <c r="H1530" t="s">
        <v>39</v>
      </c>
      <c r="I1530" t="s">
        <v>141</v>
      </c>
      <c r="J1530" t="s">
        <v>18</v>
      </c>
      <c r="K1530">
        <v>0</v>
      </c>
    </row>
    <row r="1531" spans="1:11">
      <c r="A1531" t="s">
        <v>12</v>
      </c>
      <c r="B1531" t="s">
        <v>29</v>
      </c>
      <c r="C1531" t="s">
        <v>139</v>
      </c>
      <c r="D1531" t="s">
        <v>148</v>
      </c>
      <c r="E1531">
        <v>129</v>
      </c>
      <c r="F1531" t="s">
        <v>32</v>
      </c>
      <c r="G1531">
        <v>85578</v>
      </c>
      <c r="H1531" t="s">
        <v>39</v>
      </c>
      <c r="I1531" t="s">
        <v>141</v>
      </c>
      <c r="J1531" t="s">
        <v>18</v>
      </c>
      <c r="K1531">
        <v>0</v>
      </c>
    </row>
    <row r="1532" spans="1:11">
      <c r="A1532" t="s">
        <v>12</v>
      </c>
      <c r="B1532" t="s">
        <v>29</v>
      </c>
      <c r="C1532" t="s">
        <v>139</v>
      </c>
      <c r="D1532" t="s">
        <v>149</v>
      </c>
      <c r="E1532">
        <v>777</v>
      </c>
      <c r="F1532" t="s">
        <v>32</v>
      </c>
      <c r="G1532">
        <v>85578</v>
      </c>
      <c r="H1532" t="s">
        <v>39</v>
      </c>
      <c r="I1532" t="s">
        <v>141</v>
      </c>
      <c r="J1532" t="s">
        <v>18</v>
      </c>
      <c r="K1532">
        <v>0</v>
      </c>
    </row>
    <row r="1533" spans="1:11">
      <c r="A1533" t="s">
        <v>12</v>
      </c>
      <c r="B1533" t="s">
        <v>29</v>
      </c>
      <c r="C1533" t="s">
        <v>139</v>
      </c>
      <c r="D1533" t="s">
        <v>150</v>
      </c>
      <c r="E1533">
        <v>252</v>
      </c>
      <c r="F1533" t="s">
        <v>32</v>
      </c>
      <c r="G1533">
        <v>85578</v>
      </c>
      <c r="H1533" t="s">
        <v>39</v>
      </c>
      <c r="I1533" t="s">
        <v>141</v>
      </c>
      <c r="J1533" t="s">
        <v>18</v>
      </c>
      <c r="K1533">
        <v>0</v>
      </c>
    </row>
    <row r="1534" spans="1:11">
      <c r="A1534" t="s">
        <v>12</v>
      </c>
      <c r="B1534" t="s">
        <v>29</v>
      </c>
      <c r="C1534" t="s">
        <v>139</v>
      </c>
      <c r="D1534" t="s">
        <v>151</v>
      </c>
      <c r="E1534">
        <v>60</v>
      </c>
      <c r="F1534" t="s">
        <v>32</v>
      </c>
      <c r="G1534">
        <v>85578</v>
      </c>
      <c r="H1534" t="s">
        <v>39</v>
      </c>
      <c r="I1534" t="s">
        <v>141</v>
      </c>
      <c r="J1534" t="s">
        <v>18</v>
      </c>
      <c r="K1534">
        <v>0</v>
      </c>
    </row>
    <row r="1535" spans="1:11">
      <c r="A1535" t="s">
        <v>12</v>
      </c>
      <c r="B1535" t="s">
        <v>29</v>
      </c>
      <c r="C1535" t="s">
        <v>139</v>
      </c>
      <c r="D1535" t="s">
        <v>152</v>
      </c>
      <c r="E1535">
        <v>987</v>
      </c>
      <c r="F1535" t="s">
        <v>32</v>
      </c>
      <c r="G1535">
        <v>85578</v>
      </c>
      <c r="H1535" t="s">
        <v>39</v>
      </c>
      <c r="I1535" t="s">
        <v>141</v>
      </c>
      <c r="J1535" t="s">
        <v>18</v>
      </c>
      <c r="K1535">
        <v>0</v>
      </c>
    </row>
    <row r="1536" spans="1:11">
      <c r="A1536" t="s">
        <v>12</v>
      </c>
      <c r="B1536" t="s">
        <v>29</v>
      </c>
      <c r="C1536" t="s">
        <v>139</v>
      </c>
      <c r="D1536" t="s">
        <v>153</v>
      </c>
      <c r="E1536">
        <v>1080</v>
      </c>
      <c r="F1536" t="s">
        <v>32</v>
      </c>
      <c r="G1536">
        <v>85578</v>
      </c>
      <c r="H1536" t="s">
        <v>39</v>
      </c>
      <c r="I1536" t="s">
        <v>141</v>
      </c>
      <c r="J1536" t="s">
        <v>18</v>
      </c>
      <c r="K1536">
        <v>0</v>
      </c>
    </row>
    <row r="1537" spans="1:11">
      <c r="A1537" t="s">
        <v>12</v>
      </c>
      <c r="B1537" t="s">
        <v>29</v>
      </c>
      <c r="C1537" t="s">
        <v>67</v>
      </c>
      <c r="D1537" t="s">
        <v>52</v>
      </c>
      <c r="E1537">
        <v>1341</v>
      </c>
      <c r="F1537" t="s">
        <v>32</v>
      </c>
      <c r="G1537">
        <v>85578</v>
      </c>
      <c r="H1537" t="s">
        <v>39</v>
      </c>
      <c r="I1537" t="s">
        <v>68</v>
      </c>
      <c r="J1537" t="s">
        <v>18</v>
      </c>
      <c r="K1537">
        <v>1</v>
      </c>
    </row>
    <row r="1538" spans="1:11">
      <c r="A1538" t="s">
        <v>12</v>
      </c>
      <c r="B1538" t="s">
        <v>29</v>
      </c>
      <c r="C1538" t="s">
        <v>69</v>
      </c>
      <c r="D1538" t="s">
        <v>52</v>
      </c>
      <c r="E1538">
        <v>264</v>
      </c>
      <c r="F1538" t="s">
        <v>32</v>
      </c>
      <c r="G1538">
        <v>85578</v>
      </c>
      <c r="H1538" t="s">
        <v>39</v>
      </c>
      <c r="I1538" t="s">
        <v>70</v>
      </c>
      <c r="J1538" t="s">
        <v>18</v>
      </c>
      <c r="K1538">
        <v>1</v>
      </c>
    </row>
    <row r="1539" spans="1:11">
      <c r="A1539" t="s">
        <v>12</v>
      </c>
      <c r="B1539" t="s">
        <v>29</v>
      </c>
      <c r="C1539" t="s">
        <v>187</v>
      </c>
      <c r="D1539" t="s">
        <v>52</v>
      </c>
      <c r="E1539">
        <v>1695</v>
      </c>
      <c r="F1539" t="s">
        <v>32</v>
      </c>
      <c r="G1539">
        <v>85578</v>
      </c>
      <c r="H1539" t="s">
        <v>39</v>
      </c>
      <c r="I1539" t="s">
        <v>188</v>
      </c>
      <c r="J1539" t="s">
        <v>18</v>
      </c>
      <c r="K1539">
        <v>1</v>
      </c>
    </row>
    <row r="1540" spans="1:11">
      <c r="A1540" t="s">
        <v>12</v>
      </c>
      <c r="B1540" t="s">
        <v>29</v>
      </c>
      <c r="C1540" t="s">
        <v>189</v>
      </c>
      <c r="D1540" t="s">
        <v>52</v>
      </c>
      <c r="E1540">
        <v>1698</v>
      </c>
      <c r="F1540" t="s">
        <v>32</v>
      </c>
      <c r="G1540">
        <v>85578</v>
      </c>
      <c r="H1540" t="s">
        <v>39</v>
      </c>
      <c r="I1540" t="s">
        <v>190</v>
      </c>
      <c r="J1540" t="s">
        <v>18</v>
      </c>
      <c r="K1540">
        <v>1</v>
      </c>
    </row>
    <row r="1541" spans="1:11">
      <c r="A1541" t="s">
        <v>12</v>
      </c>
      <c r="B1541" t="s">
        <v>29</v>
      </c>
      <c r="C1541" t="s">
        <v>154</v>
      </c>
      <c r="D1541" t="s">
        <v>52</v>
      </c>
      <c r="E1541">
        <v>396</v>
      </c>
      <c r="F1541" t="s">
        <v>32</v>
      </c>
      <c r="G1541">
        <v>85578</v>
      </c>
      <c r="H1541" t="s">
        <v>39</v>
      </c>
      <c r="I1541" t="s">
        <v>155</v>
      </c>
      <c r="J1541" t="s">
        <v>18</v>
      </c>
      <c r="K1541">
        <v>1</v>
      </c>
    </row>
    <row r="1542" spans="1:11">
      <c r="A1542" t="s">
        <v>12</v>
      </c>
      <c r="B1542" t="s">
        <v>29</v>
      </c>
      <c r="C1542" t="s">
        <v>71</v>
      </c>
      <c r="D1542" t="s">
        <v>52</v>
      </c>
      <c r="E1542">
        <v>2106</v>
      </c>
      <c r="F1542" t="s">
        <v>32</v>
      </c>
      <c r="G1542">
        <v>85578</v>
      </c>
      <c r="H1542" t="s">
        <v>39</v>
      </c>
      <c r="I1542" t="s">
        <v>72</v>
      </c>
      <c r="J1542" t="s">
        <v>18</v>
      </c>
      <c r="K1542">
        <v>1</v>
      </c>
    </row>
    <row r="1543" spans="1:11">
      <c r="A1543" t="s">
        <v>12</v>
      </c>
      <c r="B1543" t="s">
        <v>29</v>
      </c>
      <c r="C1543" t="s">
        <v>156</v>
      </c>
      <c r="D1543" t="s">
        <v>52</v>
      </c>
      <c r="E1543">
        <v>60</v>
      </c>
      <c r="F1543" t="s">
        <v>32</v>
      </c>
      <c r="G1543">
        <v>85578</v>
      </c>
      <c r="H1543" t="s">
        <v>39</v>
      </c>
      <c r="I1543" t="s">
        <v>157</v>
      </c>
      <c r="J1543" t="s">
        <v>18</v>
      </c>
      <c r="K1543">
        <v>1</v>
      </c>
    </row>
    <row r="1544" spans="1:11">
      <c r="A1544" t="s">
        <v>12</v>
      </c>
      <c r="B1544" t="s">
        <v>29</v>
      </c>
      <c r="C1544" t="s">
        <v>194</v>
      </c>
      <c r="D1544" t="s">
        <v>52</v>
      </c>
      <c r="E1544">
        <v>12</v>
      </c>
      <c r="F1544" t="s">
        <v>32</v>
      </c>
      <c r="G1544">
        <v>85578</v>
      </c>
      <c r="H1544" t="s">
        <v>39</v>
      </c>
      <c r="I1544" t="s">
        <v>195</v>
      </c>
      <c r="J1544" t="s">
        <v>18</v>
      </c>
      <c r="K1544">
        <v>0</v>
      </c>
    </row>
    <row r="1545" spans="1:11">
      <c r="A1545" t="s">
        <v>12</v>
      </c>
      <c r="B1545" t="s">
        <v>29</v>
      </c>
      <c r="C1545" t="s">
        <v>158</v>
      </c>
      <c r="D1545" t="s">
        <v>52</v>
      </c>
      <c r="E1545">
        <v>633</v>
      </c>
      <c r="F1545" t="s">
        <v>32</v>
      </c>
      <c r="G1545">
        <v>85578</v>
      </c>
      <c r="H1545" t="s">
        <v>39</v>
      </c>
      <c r="I1545" t="s">
        <v>159</v>
      </c>
      <c r="J1545" t="s">
        <v>18</v>
      </c>
      <c r="K1545">
        <v>1</v>
      </c>
    </row>
    <row r="1546" spans="1:11">
      <c r="A1546" t="s">
        <v>12</v>
      </c>
      <c r="B1546" t="s">
        <v>29</v>
      </c>
      <c r="C1546" t="s">
        <v>160</v>
      </c>
      <c r="D1546" t="s">
        <v>52</v>
      </c>
      <c r="E1546">
        <v>81</v>
      </c>
      <c r="F1546" t="s">
        <v>32</v>
      </c>
      <c r="G1546">
        <v>85578</v>
      </c>
      <c r="H1546" t="s">
        <v>39</v>
      </c>
      <c r="I1546" t="s">
        <v>161</v>
      </c>
      <c r="J1546" t="s">
        <v>18</v>
      </c>
      <c r="K1546">
        <v>1</v>
      </c>
    </row>
    <row r="1547" spans="1:11">
      <c r="A1547" t="s">
        <v>12</v>
      </c>
      <c r="B1547" t="s">
        <v>29</v>
      </c>
      <c r="C1547" t="s">
        <v>162</v>
      </c>
      <c r="D1547" t="s">
        <v>52</v>
      </c>
      <c r="E1547">
        <v>183</v>
      </c>
      <c r="F1547" t="s">
        <v>32</v>
      </c>
      <c r="G1547">
        <v>85578</v>
      </c>
      <c r="H1547" t="s">
        <v>39</v>
      </c>
      <c r="I1547" t="s">
        <v>163</v>
      </c>
      <c r="J1547" t="s">
        <v>18</v>
      </c>
      <c r="K1547">
        <v>1</v>
      </c>
    </row>
    <row r="1548" spans="1:11">
      <c r="A1548" t="s">
        <v>12</v>
      </c>
      <c r="B1548" t="s">
        <v>29</v>
      </c>
      <c r="C1548" t="s">
        <v>164</v>
      </c>
      <c r="D1548" t="s">
        <v>52</v>
      </c>
      <c r="E1548">
        <v>657</v>
      </c>
      <c r="F1548" t="s">
        <v>32</v>
      </c>
      <c r="G1548">
        <v>85578</v>
      </c>
      <c r="H1548" t="s">
        <v>39</v>
      </c>
      <c r="I1548" t="s">
        <v>165</v>
      </c>
      <c r="J1548" t="s">
        <v>18</v>
      </c>
      <c r="K1548">
        <v>1</v>
      </c>
    </row>
    <row r="1549" spans="1:11">
      <c r="A1549" t="s">
        <v>12</v>
      </c>
      <c r="B1549" t="s">
        <v>29</v>
      </c>
      <c r="C1549" t="s">
        <v>166</v>
      </c>
      <c r="D1549" t="s">
        <v>52</v>
      </c>
      <c r="E1549">
        <v>2355</v>
      </c>
      <c r="F1549" t="s">
        <v>32</v>
      </c>
      <c r="G1549">
        <v>85578</v>
      </c>
      <c r="H1549" t="s">
        <v>39</v>
      </c>
      <c r="I1549" t="s">
        <v>167</v>
      </c>
      <c r="J1549" t="s">
        <v>18</v>
      </c>
      <c r="K1549">
        <v>1</v>
      </c>
    </row>
    <row r="1550" spans="1:11">
      <c r="A1550" t="s">
        <v>12</v>
      </c>
      <c r="B1550" t="s">
        <v>29</v>
      </c>
      <c r="C1550" t="s">
        <v>168</v>
      </c>
      <c r="D1550" t="s">
        <v>52</v>
      </c>
      <c r="E1550">
        <v>2979</v>
      </c>
      <c r="F1550" t="s">
        <v>32</v>
      </c>
      <c r="G1550">
        <v>85578</v>
      </c>
      <c r="H1550" t="s">
        <v>39</v>
      </c>
      <c r="I1550" t="s">
        <v>169</v>
      </c>
      <c r="J1550" t="s">
        <v>18</v>
      </c>
      <c r="K1550">
        <v>1</v>
      </c>
    </row>
    <row r="1551" spans="1:11">
      <c r="A1551" t="s">
        <v>12</v>
      </c>
      <c r="B1551" t="s">
        <v>29</v>
      </c>
      <c r="C1551" t="s">
        <v>170</v>
      </c>
      <c r="D1551" t="s">
        <v>52</v>
      </c>
      <c r="E1551">
        <v>342</v>
      </c>
      <c r="F1551" t="s">
        <v>32</v>
      </c>
      <c r="G1551">
        <v>85578</v>
      </c>
      <c r="H1551" t="s">
        <v>39</v>
      </c>
      <c r="I1551" t="s">
        <v>171</v>
      </c>
      <c r="J1551" t="s">
        <v>18</v>
      </c>
      <c r="K1551">
        <v>1</v>
      </c>
    </row>
    <row r="1552" spans="1:11">
      <c r="A1552" t="s">
        <v>12</v>
      </c>
      <c r="B1552" t="s">
        <v>29</v>
      </c>
      <c r="C1552" t="s">
        <v>172</v>
      </c>
      <c r="D1552" t="s">
        <v>52</v>
      </c>
      <c r="E1552">
        <v>8007</v>
      </c>
      <c r="F1552" t="s">
        <v>32</v>
      </c>
      <c r="G1552">
        <v>85578</v>
      </c>
      <c r="H1552" t="s">
        <v>39</v>
      </c>
      <c r="I1552" t="s">
        <v>173</v>
      </c>
      <c r="J1552" t="s">
        <v>18</v>
      </c>
      <c r="K1552">
        <v>1</v>
      </c>
    </row>
    <row r="1553" spans="1:11">
      <c r="A1553" t="s">
        <v>12</v>
      </c>
      <c r="B1553" t="s">
        <v>29</v>
      </c>
      <c r="C1553" t="s">
        <v>174</v>
      </c>
      <c r="D1553" t="s">
        <v>52</v>
      </c>
      <c r="E1553">
        <v>10860</v>
      </c>
      <c r="F1553" t="s">
        <v>32</v>
      </c>
      <c r="G1553">
        <v>85578</v>
      </c>
      <c r="H1553" t="s">
        <v>39</v>
      </c>
      <c r="I1553" t="s">
        <v>175</v>
      </c>
      <c r="J1553" t="s">
        <v>18</v>
      </c>
      <c r="K1553">
        <v>1</v>
      </c>
    </row>
    <row r="1554" spans="1:11">
      <c r="A1554" t="s">
        <v>12</v>
      </c>
      <c r="B1554" t="s">
        <v>29</v>
      </c>
      <c r="C1554" t="s">
        <v>176</v>
      </c>
      <c r="D1554" t="s">
        <v>52</v>
      </c>
      <c r="E1554">
        <v>300</v>
      </c>
      <c r="F1554" t="s">
        <v>32</v>
      </c>
      <c r="G1554">
        <v>85578</v>
      </c>
      <c r="H1554" t="s">
        <v>39</v>
      </c>
      <c r="I1554" t="s">
        <v>177</v>
      </c>
      <c r="J1554" t="s">
        <v>18</v>
      </c>
      <c r="K1554">
        <v>1</v>
      </c>
    </row>
    <row r="1555" spans="1:11">
      <c r="A1555" t="s">
        <v>12</v>
      </c>
      <c r="B1555" t="s">
        <v>29</v>
      </c>
      <c r="C1555" t="s">
        <v>178</v>
      </c>
      <c r="D1555" t="s">
        <v>52</v>
      </c>
      <c r="E1555">
        <v>2625</v>
      </c>
      <c r="F1555" t="s">
        <v>32</v>
      </c>
      <c r="G1555">
        <v>85578</v>
      </c>
      <c r="H1555" t="s">
        <v>39</v>
      </c>
      <c r="I1555" t="s">
        <v>179</v>
      </c>
      <c r="J1555" t="s">
        <v>18</v>
      </c>
      <c r="K1555">
        <v>1</v>
      </c>
    </row>
    <row r="1556" spans="1:11">
      <c r="A1556" t="s">
        <v>12</v>
      </c>
      <c r="B1556" t="s">
        <v>29</v>
      </c>
      <c r="C1556" t="s">
        <v>180</v>
      </c>
      <c r="D1556" t="s">
        <v>52</v>
      </c>
      <c r="E1556">
        <v>7887</v>
      </c>
      <c r="F1556" t="s">
        <v>32</v>
      </c>
      <c r="G1556">
        <v>85578</v>
      </c>
      <c r="H1556" t="s">
        <v>39</v>
      </c>
      <c r="I1556" t="s">
        <v>181</v>
      </c>
      <c r="J1556" t="s">
        <v>18</v>
      </c>
      <c r="K1556">
        <v>1</v>
      </c>
    </row>
    <row r="1557" spans="1:11">
      <c r="A1557" t="s">
        <v>12</v>
      </c>
      <c r="B1557" t="s">
        <v>29</v>
      </c>
      <c r="C1557" t="s">
        <v>73</v>
      </c>
      <c r="D1557" t="s">
        <v>52</v>
      </c>
      <c r="E1557">
        <v>2859</v>
      </c>
      <c r="F1557" t="s">
        <v>32</v>
      </c>
      <c r="G1557">
        <v>85578</v>
      </c>
      <c r="H1557" t="s">
        <v>39</v>
      </c>
      <c r="I1557" t="s">
        <v>74</v>
      </c>
      <c r="J1557" t="s">
        <v>18</v>
      </c>
      <c r="K1557">
        <v>1</v>
      </c>
    </row>
    <row r="1558" spans="1:11">
      <c r="A1558" t="s">
        <v>12</v>
      </c>
      <c r="B1558" t="s">
        <v>29</v>
      </c>
      <c r="C1558" t="s">
        <v>75</v>
      </c>
      <c r="D1558" t="s">
        <v>52</v>
      </c>
      <c r="E1558">
        <v>765</v>
      </c>
      <c r="F1558" t="s">
        <v>32</v>
      </c>
      <c r="G1558">
        <v>85578</v>
      </c>
      <c r="H1558" t="s">
        <v>39</v>
      </c>
      <c r="I1558" t="s">
        <v>76</v>
      </c>
      <c r="J1558" t="s">
        <v>18</v>
      </c>
      <c r="K1558">
        <v>1</v>
      </c>
    </row>
    <row r="1559" spans="1:11">
      <c r="A1559" t="s">
        <v>12</v>
      </c>
      <c r="B1559" t="s">
        <v>29</v>
      </c>
      <c r="C1559" t="s">
        <v>184</v>
      </c>
      <c r="D1559" t="s">
        <v>52</v>
      </c>
      <c r="E1559">
        <v>72</v>
      </c>
      <c r="F1559" t="s">
        <v>32</v>
      </c>
      <c r="G1559">
        <v>86865</v>
      </c>
      <c r="H1559" t="s">
        <v>39</v>
      </c>
      <c r="I1559" t="s">
        <v>185</v>
      </c>
      <c r="J1559" t="s">
        <v>21</v>
      </c>
      <c r="K1559">
        <v>1</v>
      </c>
    </row>
    <row r="1560" spans="1:11">
      <c r="A1560" t="s">
        <v>12</v>
      </c>
      <c r="B1560" t="s">
        <v>29</v>
      </c>
      <c r="C1560" t="s">
        <v>86</v>
      </c>
      <c r="D1560" t="s">
        <v>52</v>
      </c>
      <c r="E1560">
        <v>45</v>
      </c>
      <c r="F1560" t="s">
        <v>32</v>
      </c>
      <c r="G1560">
        <v>86865</v>
      </c>
      <c r="H1560" t="s">
        <v>39</v>
      </c>
      <c r="I1560" t="s">
        <v>87</v>
      </c>
      <c r="J1560" t="s">
        <v>21</v>
      </c>
      <c r="K1560">
        <v>1</v>
      </c>
    </row>
    <row r="1561" spans="1:11">
      <c r="A1561" t="s">
        <v>12</v>
      </c>
      <c r="B1561" t="s">
        <v>29</v>
      </c>
      <c r="C1561" t="s">
        <v>37</v>
      </c>
      <c r="D1561" t="s">
        <v>38</v>
      </c>
      <c r="E1561">
        <v>3060</v>
      </c>
      <c r="F1561" t="s">
        <v>32</v>
      </c>
      <c r="G1561">
        <v>86865</v>
      </c>
      <c r="H1561" t="s">
        <v>39</v>
      </c>
      <c r="I1561" t="s">
        <v>40</v>
      </c>
      <c r="J1561" t="s">
        <v>21</v>
      </c>
      <c r="K1561">
        <v>0</v>
      </c>
    </row>
    <row r="1562" spans="1:11">
      <c r="A1562" t="s">
        <v>12</v>
      </c>
      <c r="B1562" t="s">
        <v>29</v>
      </c>
      <c r="C1562" t="s">
        <v>37</v>
      </c>
      <c r="D1562" t="s">
        <v>41</v>
      </c>
      <c r="E1562">
        <v>2160</v>
      </c>
      <c r="F1562" t="s">
        <v>32</v>
      </c>
      <c r="G1562">
        <v>86865</v>
      </c>
      <c r="H1562" t="s">
        <v>39</v>
      </c>
      <c r="I1562" t="s">
        <v>40</v>
      </c>
      <c r="J1562" t="s">
        <v>21</v>
      </c>
      <c r="K1562">
        <v>0</v>
      </c>
    </row>
    <row r="1563" spans="1:11">
      <c r="A1563" t="s">
        <v>12</v>
      </c>
      <c r="B1563" t="s">
        <v>29</v>
      </c>
      <c r="C1563" t="s">
        <v>37</v>
      </c>
      <c r="D1563" t="s">
        <v>42</v>
      </c>
      <c r="E1563">
        <v>4002</v>
      </c>
      <c r="F1563" t="s">
        <v>32</v>
      </c>
      <c r="G1563">
        <v>86865</v>
      </c>
      <c r="H1563" t="s">
        <v>39</v>
      </c>
      <c r="I1563" t="s">
        <v>40</v>
      </c>
      <c r="J1563" t="s">
        <v>21</v>
      </c>
      <c r="K1563">
        <v>0</v>
      </c>
    </row>
    <row r="1564" spans="1:11">
      <c r="A1564" t="s">
        <v>12</v>
      </c>
      <c r="B1564" t="s">
        <v>29</v>
      </c>
      <c r="C1564" t="s">
        <v>37</v>
      </c>
      <c r="D1564" t="s">
        <v>77</v>
      </c>
      <c r="E1564">
        <v>945</v>
      </c>
      <c r="F1564" t="s">
        <v>32</v>
      </c>
      <c r="G1564">
        <v>86865</v>
      </c>
      <c r="H1564" t="s">
        <v>39</v>
      </c>
      <c r="I1564" t="s">
        <v>40</v>
      </c>
      <c r="J1564" t="s">
        <v>21</v>
      </c>
      <c r="K1564">
        <v>0</v>
      </c>
    </row>
    <row r="1565" spans="1:11">
      <c r="A1565" t="s">
        <v>12</v>
      </c>
      <c r="B1565" t="s">
        <v>29</v>
      </c>
      <c r="C1565" t="s">
        <v>37</v>
      </c>
      <c r="D1565" t="s">
        <v>43</v>
      </c>
      <c r="E1565">
        <v>2523</v>
      </c>
      <c r="F1565" t="s">
        <v>32</v>
      </c>
      <c r="G1565">
        <v>86865</v>
      </c>
      <c r="H1565" t="s">
        <v>39</v>
      </c>
      <c r="I1565" t="s">
        <v>40</v>
      </c>
      <c r="J1565" t="s">
        <v>21</v>
      </c>
      <c r="K1565">
        <v>0</v>
      </c>
    </row>
    <row r="1566" spans="1:11">
      <c r="A1566" t="s">
        <v>12</v>
      </c>
      <c r="B1566" t="s">
        <v>29</v>
      </c>
      <c r="C1566" t="s">
        <v>37</v>
      </c>
      <c r="D1566" t="s">
        <v>88</v>
      </c>
      <c r="E1566">
        <v>4047</v>
      </c>
      <c r="F1566" t="s">
        <v>32</v>
      </c>
      <c r="G1566">
        <v>86865</v>
      </c>
      <c r="H1566" t="s">
        <v>39</v>
      </c>
      <c r="I1566" t="s">
        <v>40</v>
      </c>
      <c r="J1566" t="s">
        <v>21</v>
      </c>
      <c r="K1566">
        <v>0</v>
      </c>
    </row>
    <row r="1567" spans="1:11">
      <c r="A1567" t="s">
        <v>12</v>
      </c>
      <c r="B1567" t="s">
        <v>29</v>
      </c>
      <c r="C1567" t="s">
        <v>37</v>
      </c>
      <c r="D1567" t="s">
        <v>89</v>
      </c>
      <c r="E1567">
        <v>522</v>
      </c>
      <c r="F1567" t="s">
        <v>32</v>
      </c>
      <c r="G1567">
        <v>86865</v>
      </c>
      <c r="H1567" t="s">
        <v>39</v>
      </c>
      <c r="I1567" t="s">
        <v>40</v>
      </c>
      <c r="J1567" t="s">
        <v>21</v>
      </c>
      <c r="K1567">
        <v>0</v>
      </c>
    </row>
    <row r="1568" spans="1:11">
      <c r="A1568" t="s">
        <v>12</v>
      </c>
      <c r="B1568" t="s">
        <v>29</v>
      </c>
      <c r="C1568" t="s">
        <v>37</v>
      </c>
      <c r="D1568" t="s">
        <v>90</v>
      </c>
      <c r="E1568">
        <v>1674</v>
      </c>
      <c r="F1568" t="s">
        <v>32</v>
      </c>
      <c r="G1568">
        <v>86865</v>
      </c>
      <c r="H1568" t="s">
        <v>39</v>
      </c>
      <c r="I1568" t="s">
        <v>40</v>
      </c>
      <c r="J1568" t="s">
        <v>21</v>
      </c>
      <c r="K1568">
        <v>0</v>
      </c>
    </row>
    <row r="1569" spans="1:11">
      <c r="A1569" t="s">
        <v>12</v>
      </c>
      <c r="B1569" t="s">
        <v>29</v>
      </c>
      <c r="C1569" t="s">
        <v>37</v>
      </c>
      <c r="D1569" t="s">
        <v>91</v>
      </c>
      <c r="E1569">
        <v>12843</v>
      </c>
      <c r="F1569" t="s">
        <v>32</v>
      </c>
      <c r="G1569">
        <v>86865</v>
      </c>
      <c r="H1569" t="s">
        <v>39</v>
      </c>
      <c r="I1569" t="s">
        <v>40</v>
      </c>
      <c r="J1569" t="s">
        <v>21</v>
      </c>
      <c r="K1569">
        <v>0</v>
      </c>
    </row>
    <row r="1570" spans="1:11">
      <c r="A1570" t="s">
        <v>12</v>
      </c>
      <c r="B1570" t="s">
        <v>29</v>
      </c>
      <c r="C1570" t="s">
        <v>37</v>
      </c>
      <c r="D1570" t="s">
        <v>44</v>
      </c>
      <c r="E1570">
        <v>414</v>
      </c>
      <c r="F1570" t="s">
        <v>32</v>
      </c>
      <c r="G1570">
        <v>86865</v>
      </c>
      <c r="H1570" t="s">
        <v>39</v>
      </c>
      <c r="I1570" t="s">
        <v>40</v>
      </c>
      <c r="J1570" t="s">
        <v>21</v>
      </c>
      <c r="K1570">
        <v>0</v>
      </c>
    </row>
    <row r="1571" spans="1:11">
      <c r="A1571" t="s">
        <v>12</v>
      </c>
      <c r="B1571" t="s">
        <v>29</v>
      </c>
      <c r="C1571" t="s">
        <v>37</v>
      </c>
      <c r="D1571" t="s">
        <v>45</v>
      </c>
      <c r="E1571">
        <v>3879</v>
      </c>
      <c r="F1571" t="s">
        <v>32</v>
      </c>
      <c r="G1571">
        <v>86865</v>
      </c>
      <c r="H1571" t="s">
        <v>39</v>
      </c>
      <c r="I1571" t="s">
        <v>40</v>
      </c>
      <c r="J1571" t="s">
        <v>21</v>
      </c>
      <c r="K1571">
        <v>0</v>
      </c>
    </row>
    <row r="1572" spans="1:11">
      <c r="A1572" t="s">
        <v>12</v>
      </c>
      <c r="B1572" t="s">
        <v>29</v>
      </c>
      <c r="C1572" t="s">
        <v>37</v>
      </c>
      <c r="D1572" t="s">
        <v>92</v>
      </c>
      <c r="E1572">
        <v>81</v>
      </c>
      <c r="F1572" t="s">
        <v>32</v>
      </c>
      <c r="G1572">
        <v>86865</v>
      </c>
      <c r="H1572" t="s">
        <v>39</v>
      </c>
      <c r="I1572" t="s">
        <v>40</v>
      </c>
      <c r="J1572" t="s">
        <v>21</v>
      </c>
      <c r="K1572">
        <v>0</v>
      </c>
    </row>
    <row r="1573" spans="1:11">
      <c r="A1573" t="s">
        <v>12</v>
      </c>
      <c r="B1573" t="s">
        <v>29</v>
      </c>
      <c r="C1573" t="s">
        <v>37</v>
      </c>
      <c r="D1573" t="s">
        <v>93</v>
      </c>
      <c r="E1573">
        <v>2508</v>
      </c>
      <c r="F1573" t="s">
        <v>32</v>
      </c>
      <c r="G1573">
        <v>86865</v>
      </c>
      <c r="H1573" t="s">
        <v>39</v>
      </c>
      <c r="I1573" t="s">
        <v>40</v>
      </c>
      <c r="J1573" t="s">
        <v>21</v>
      </c>
      <c r="K1573">
        <v>0</v>
      </c>
    </row>
    <row r="1574" spans="1:11">
      <c r="A1574" t="s">
        <v>12</v>
      </c>
      <c r="B1574" t="s">
        <v>29</v>
      </c>
      <c r="C1574" t="s">
        <v>37</v>
      </c>
      <c r="D1574" t="s">
        <v>78</v>
      </c>
      <c r="E1574">
        <v>6624</v>
      </c>
      <c r="F1574" t="s">
        <v>32</v>
      </c>
      <c r="G1574">
        <v>86865</v>
      </c>
      <c r="H1574" t="s">
        <v>39</v>
      </c>
      <c r="I1574" t="s">
        <v>40</v>
      </c>
      <c r="J1574" t="s">
        <v>21</v>
      </c>
      <c r="K1574">
        <v>0</v>
      </c>
    </row>
    <row r="1575" spans="1:11">
      <c r="A1575" t="s">
        <v>12</v>
      </c>
      <c r="B1575" t="s">
        <v>29</v>
      </c>
      <c r="C1575" t="s">
        <v>37</v>
      </c>
      <c r="D1575" t="s">
        <v>94</v>
      </c>
      <c r="E1575">
        <v>5301</v>
      </c>
      <c r="F1575" t="s">
        <v>32</v>
      </c>
      <c r="G1575">
        <v>86865</v>
      </c>
      <c r="H1575" t="s">
        <v>39</v>
      </c>
      <c r="I1575" t="s">
        <v>40</v>
      </c>
      <c r="J1575" t="s">
        <v>21</v>
      </c>
      <c r="K1575">
        <v>0</v>
      </c>
    </row>
    <row r="1576" spans="1:11">
      <c r="A1576" t="s">
        <v>12</v>
      </c>
      <c r="B1576" t="s">
        <v>29</v>
      </c>
      <c r="C1576" t="s">
        <v>37</v>
      </c>
      <c r="D1576" t="s">
        <v>79</v>
      </c>
      <c r="E1576">
        <v>1566</v>
      </c>
      <c r="F1576" t="s">
        <v>32</v>
      </c>
      <c r="G1576">
        <v>86865</v>
      </c>
      <c r="H1576" t="s">
        <v>39</v>
      </c>
      <c r="I1576" t="s">
        <v>40</v>
      </c>
      <c r="J1576" t="s">
        <v>21</v>
      </c>
      <c r="K1576">
        <v>0</v>
      </c>
    </row>
    <row r="1577" spans="1:11">
      <c r="A1577" t="s">
        <v>12</v>
      </c>
      <c r="B1577" t="s">
        <v>29</v>
      </c>
      <c r="C1577" t="s">
        <v>37</v>
      </c>
      <c r="D1577" t="s">
        <v>46</v>
      </c>
      <c r="E1577">
        <v>5322</v>
      </c>
      <c r="F1577" t="s">
        <v>32</v>
      </c>
      <c r="G1577">
        <v>86865</v>
      </c>
      <c r="H1577" t="s">
        <v>39</v>
      </c>
      <c r="I1577" t="s">
        <v>40</v>
      </c>
      <c r="J1577" t="s">
        <v>21</v>
      </c>
      <c r="K1577">
        <v>0</v>
      </c>
    </row>
    <row r="1578" spans="1:11">
      <c r="A1578" t="s">
        <v>12</v>
      </c>
      <c r="B1578" t="s">
        <v>29</v>
      </c>
      <c r="C1578" t="s">
        <v>37</v>
      </c>
      <c r="D1578" t="s">
        <v>80</v>
      </c>
      <c r="E1578">
        <v>1023</v>
      </c>
      <c r="F1578" t="s">
        <v>32</v>
      </c>
      <c r="G1578">
        <v>86865</v>
      </c>
      <c r="H1578" t="s">
        <v>39</v>
      </c>
      <c r="I1578" t="s">
        <v>40</v>
      </c>
      <c r="J1578" t="s">
        <v>21</v>
      </c>
      <c r="K1578">
        <v>0</v>
      </c>
    </row>
    <row r="1579" spans="1:11">
      <c r="A1579" t="s">
        <v>12</v>
      </c>
      <c r="B1579" t="s">
        <v>29</v>
      </c>
      <c r="C1579" t="s">
        <v>37</v>
      </c>
      <c r="D1579" t="s">
        <v>47</v>
      </c>
      <c r="E1579">
        <v>1956</v>
      </c>
      <c r="F1579" t="s">
        <v>32</v>
      </c>
      <c r="G1579">
        <v>86865</v>
      </c>
      <c r="H1579" t="s">
        <v>39</v>
      </c>
      <c r="I1579" t="s">
        <v>40</v>
      </c>
      <c r="J1579" t="s">
        <v>21</v>
      </c>
      <c r="K1579">
        <v>0</v>
      </c>
    </row>
    <row r="1580" spans="1:11">
      <c r="A1580" t="s">
        <v>12</v>
      </c>
      <c r="B1580" t="s">
        <v>29</v>
      </c>
      <c r="C1580" t="s">
        <v>95</v>
      </c>
      <c r="D1580" t="s">
        <v>52</v>
      </c>
      <c r="E1580">
        <v>11046</v>
      </c>
      <c r="F1580" t="s">
        <v>32</v>
      </c>
      <c r="G1580">
        <v>86865</v>
      </c>
      <c r="H1580" t="s">
        <v>39</v>
      </c>
      <c r="I1580" t="s">
        <v>96</v>
      </c>
      <c r="J1580" t="s">
        <v>21</v>
      </c>
      <c r="K1580">
        <v>1</v>
      </c>
    </row>
    <row r="1581" spans="1:11">
      <c r="A1581" t="s">
        <v>12</v>
      </c>
      <c r="B1581" t="s">
        <v>29</v>
      </c>
      <c r="C1581" t="s">
        <v>97</v>
      </c>
      <c r="D1581" t="s">
        <v>52</v>
      </c>
      <c r="E1581">
        <v>12780</v>
      </c>
      <c r="F1581" t="s">
        <v>32</v>
      </c>
      <c r="G1581">
        <v>86865</v>
      </c>
      <c r="H1581" t="s">
        <v>39</v>
      </c>
      <c r="I1581" t="s">
        <v>98</v>
      </c>
      <c r="J1581" t="s">
        <v>21</v>
      </c>
      <c r="K1581">
        <v>1</v>
      </c>
    </row>
    <row r="1582" spans="1:11">
      <c r="A1582" t="s">
        <v>12</v>
      </c>
      <c r="B1582" t="s">
        <v>29</v>
      </c>
      <c r="C1582" t="s">
        <v>99</v>
      </c>
      <c r="D1582" t="s">
        <v>52</v>
      </c>
      <c r="E1582">
        <v>171</v>
      </c>
      <c r="F1582" t="s">
        <v>32</v>
      </c>
      <c r="G1582">
        <v>86865</v>
      </c>
      <c r="H1582" t="s">
        <v>39</v>
      </c>
      <c r="I1582" t="s">
        <v>100</v>
      </c>
      <c r="J1582" t="s">
        <v>21</v>
      </c>
      <c r="K1582">
        <v>1</v>
      </c>
    </row>
    <row r="1583" spans="1:11">
      <c r="A1583" t="s">
        <v>12</v>
      </c>
      <c r="B1583" t="s">
        <v>29</v>
      </c>
      <c r="C1583" t="s">
        <v>101</v>
      </c>
      <c r="D1583" t="s">
        <v>52</v>
      </c>
      <c r="E1583">
        <v>45</v>
      </c>
      <c r="F1583" t="s">
        <v>32</v>
      </c>
      <c r="G1583">
        <v>86865</v>
      </c>
      <c r="H1583" t="s">
        <v>39</v>
      </c>
      <c r="I1583" t="s">
        <v>102</v>
      </c>
      <c r="J1583" t="s">
        <v>21</v>
      </c>
      <c r="K1583">
        <v>1</v>
      </c>
    </row>
    <row r="1584" spans="1:11">
      <c r="A1584" t="s">
        <v>12</v>
      </c>
      <c r="B1584" t="s">
        <v>29</v>
      </c>
      <c r="C1584" t="s">
        <v>103</v>
      </c>
      <c r="D1584" t="s">
        <v>52</v>
      </c>
      <c r="E1584">
        <v>24</v>
      </c>
      <c r="F1584" t="s">
        <v>32</v>
      </c>
      <c r="G1584">
        <v>86865</v>
      </c>
      <c r="H1584" t="s">
        <v>39</v>
      </c>
      <c r="I1584" t="s">
        <v>104</v>
      </c>
      <c r="J1584" t="s">
        <v>21</v>
      </c>
      <c r="K1584">
        <v>1</v>
      </c>
    </row>
    <row r="1585" spans="1:11">
      <c r="A1585" t="s">
        <v>12</v>
      </c>
      <c r="B1585" t="s">
        <v>29</v>
      </c>
      <c r="C1585" t="s">
        <v>105</v>
      </c>
      <c r="D1585" t="s">
        <v>52</v>
      </c>
      <c r="E1585">
        <v>183</v>
      </c>
      <c r="F1585" t="s">
        <v>32</v>
      </c>
      <c r="G1585">
        <v>86865</v>
      </c>
      <c r="H1585" t="s">
        <v>39</v>
      </c>
      <c r="I1585" t="s">
        <v>106</v>
      </c>
      <c r="J1585" t="s">
        <v>21</v>
      </c>
      <c r="K1585">
        <v>1</v>
      </c>
    </row>
    <row r="1586" spans="1:11">
      <c r="A1586" t="s">
        <v>12</v>
      </c>
      <c r="B1586" t="s">
        <v>29</v>
      </c>
      <c r="C1586" t="s">
        <v>107</v>
      </c>
      <c r="D1586" t="s">
        <v>52</v>
      </c>
      <c r="E1586">
        <v>198</v>
      </c>
      <c r="F1586" t="s">
        <v>32</v>
      </c>
      <c r="G1586">
        <v>86865</v>
      </c>
      <c r="H1586" t="s">
        <v>39</v>
      </c>
      <c r="I1586" t="s">
        <v>108</v>
      </c>
      <c r="J1586" t="s">
        <v>21</v>
      </c>
      <c r="K1586">
        <v>1</v>
      </c>
    </row>
    <row r="1587" spans="1:11">
      <c r="A1587" t="s">
        <v>12</v>
      </c>
      <c r="B1587" t="s">
        <v>29</v>
      </c>
      <c r="C1587" t="s">
        <v>109</v>
      </c>
      <c r="D1587" t="s">
        <v>52</v>
      </c>
      <c r="E1587">
        <v>42</v>
      </c>
      <c r="F1587" t="s">
        <v>32</v>
      </c>
      <c r="G1587">
        <v>86865</v>
      </c>
      <c r="H1587" t="s">
        <v>39</v>
      </c>
      <c r="I1587" t="s">
        <v>110</v>
      </c>
      <c r="J1587" t="s">
        <v>21</v>
      </c>
      <c r="K1587">
        <v>1</v>
      </c>
    </row>
    <row r="1588" spans="1:11">
      <c r="A1588" t="s">
        <v>12</v>
      </c>
      <c r="B1588" t="s">
        <v>29</v>
      </c>
      <c r="C1588" t="s">
        <v>48</v>
      </c>
      <c r="D1588" t="s">
        <v>49</v>
      </c>
      <c r="E1588">
        <v>5346</v>
      </c>
      <c r="F1588" t="s">
        <v>32</v>
      </c>
      <c r="G1588">
        <v>86865</v>
      </c>
      <c r="H1588" t="s">
        <v>39</v>
      </c>
      <c r="I1588" t="s">
        <v>50</v>
      </c>
      <c r="J1588" t="s">
        <v>21</v>
      </c>
      <c r="K1588">
        <v>0</v>
      </c>
    </row>
    <row r="1589" spans="1:11">
      <c r="A1589" t="s">
        <v>12</v>
      </c>
      <c r="B1589" t="s">
        <v>29</v>
      </c>
      <c r="C1589" t="s">
        <v>48</v>
      </c>
      <c r="D1589" t="s">
        <v>111</v>
      </c>
      <c r="E1589">
        <v>3036</v>
      </c>
      <c r="F1589" t="s">
        <v>32</v>
      </c>
      <c r="G1589">
        <v>86865</v>
      </c>
      <c r="H1589" t="s">
        <v>39</v>
      </c>
      <c r="I1589" t="s">
        <v>50</v>
      </c>
      <c r="J1589" t="s">
        <v>21</v>
      </c>
      <c r="K1589">
        <v>0</v>
      </c>
    </row>
    <row r="1590" spans="1:11">
      <c r="A1590" t="s">
        <v>12</v>
      </c>
      <c r="B1590" t="s">
        <v>29</v>
      </c>
      <c r="C1590" t="s">
        <v>48</v>
      </c>
      <c r="D1590" t="s">
        <v>112</v>
      </c>
      <c r="E1590">
        <v>4305</v>
      </c>
      <c r="F1590" t="s">
        <v>32</v>
      </c>
      <c r="G1590">
        <v>86865</v>
      </c>
      <c r="H1590" t="s">
        <v>39</v>
      </c>
      <c r="I1590" t="s">
        <v>50</v>
      </c>
      <c r="J1590" t="s">
        <v>21</v>
      </c>
      <c r="K1590">
        <v>0</v>
      </c>
    </row>
    <row r="1591" spans="1:11">
      <c r="A1591" t="s">
        <v>12</v>
      </c>
      <c r="B1591" t="s">
        <v>29</v>
      </c>
      <c r="C1591" t="s">
        <v>48</v>
      </c>
      <c r="D1591" t="s">
        <v>113</v>
      </c>
      <c r="E1591">
        <v>74178</v>
      </c>
      <c r="F1591" t="s">
        <v>32</v>
      </c>
      <c r="G1591">
        <v>86865</v>
      </c>
      <c r="H1591" t="s">
        <v>39</v>
      </c>
      <c r="I1591" t="s">
        <v>50</v>
      </c>
      <c r="J1591" t="s">
        <v>21</v>
      </c>
      <c r="K1591">
        <v>0</v>
      </c>
    </row>
    <row r="1592" spans="1:11">
      <c r="A1592" t="s">
        <v>12</v>
      </c>
      <c r="B1592" t="s">
        <v>29</v>
      </c>
      <c r="C1592" t="s">
        <v>51</v>
      </c>
      <c r="D1592" t="s">
        <v>52</v>
      </c>
      <c r="E1592">
        <v>71445</v>
      </c>
      <c r="F1592" t="s">
        <v>32</v>
      </c>
      <c r="G1592">
        <v>86865</v>
      </c>
      <c r="H1592" t="s">
        <v>39</v>
      </c>
      <c r="I1592" t="s">
        <v>53</v>
      </c>
      <c r="J1592" t="s">
        <v>21</v>
      </c>
      <c r="K1592">
        <v>1</v>
      </c>
    </row>
    <row r="1593" spans="1:11">
      <c r="A1593" t="s">
        <v>12</v>
      </c>
      <c r="B1593" t="s">
        <v>29</v>
      </c>
      <c r="C1593" t="s">
        <v>54</v>
      </c>
      <c r="D1593" t="s">
        <v>52</v>
      </c>
      <c r="E1593">
        <v>68694</v>
      </c>
      <c r="F1593" t="s">
        <v>32</v>
      </c>
      <c r="G1593">
        <v>86865</v>
      </c>
      <c r="H1593" t="s">
        <v>39</v>
      </c>
      <c r="I1593" t="s">
        <v>55</v>
      </c>
      <c r="J1593" t="s">
        <v>21</v>
      </c>
      <c r="K1593">
        <v>1</v>
      </c>
    </row>
    <row r="1594" spans="1:11">
      <c r="A1594" t="s">
        <v>12</v>
      </c>
      <c r="B1594" t="s">
        <v>29</v>
      </c>
      <c r="C1594" t="s">
        <v>56</v>
      </c>
      <c r="D1594" t="s">
        <v>52</v>
      </c>
      <c r="E1594">
        <v>72483</v>
      </c>
      <c r="F1594" t="s">
        <v>32</v>
      </c>
      <c r="G1594">
        <v>86865</v>
      </c>
      <c r="H1594" t="s">
        <v>39</v>
      </c>
      <c r="I1594" t="s">
        <v>57</v>
      </c>
      <c r="J1594" t="s">
        <v>21</v>
      </c>
      <c r="K1594">
        <v>1</v>
      </c>
    </row>
    <row r="1595" spans="1:11">
      <c r="A1595" t="s">
        <v>12</v>
      </c>
      <c r="B1595" t="s">
        <v>29</v>
      </c>
      <c r="C1595" t="s">
        <v>114</v>
      </c>
      <c r="D1595" t="s">
        <v>52</v>
      </c>
      <c r="E1595">
        <v>225</v>
      </c>
      <c r="F1595" t="s">
        <v>32</v>
      </c>
      <c r="G1595">
        <v>86865</v>
      </c>
      <c r="H1595" t="s">
        <v>39</v>
      </c>
      <c r="I1595" t="s">
        <v>115</v>
      </c>
      <c r="J1595" t="s">
        <v>21</v>
      </c>
      <c r="K1595">
        <v>1</v>
      </c>
    </row>
    <row r="1596" spans="1:11">
      <c r="A1596" t="s">
        <v>12</v>
      </c>
      <c r="B1596" t="s">
        <v>29</v>
      </c>
      <c r="C1596" t="s">
        <v>116</v>
      </c>
      <c r="D1596" t="s">
        <v>52</v>
      </c>
      <c r="E1596">
        <v>1524</v>
      </c>
      <c r="F1596" t="s">
        <v>32</v>
      </c>
      <c r="G1596">
        <v>86865</v>
      </c>
      <c r="H1596" t="s">
        <v>39</v>
      </c>
      <c r="I1596" t="s">
        <v>117</v>
      </c>
      <c r="J1596" t="s">
        <v>21</v>
      </c>
      <c r="K1596">
        <v>1</v>
      </c>
    </row>
    <row r="1597" spans="1:11">
      <c r="A1597" t="s">
        <v>12</v>
      </c>
      <c r="B1597" t="s">
        <v>29</v>
      </c>
      <c r="C1597" t="s">
        <v>118</v>
      </c>
      <c r="D1597" t="s">
        <v>52</v>
      </c>
      <c r="E1597">
        <v>1974</v>
      </c>
      <c r="F1597" t="s">
        <v>32</v>
      </c>
      <c r="G1597">
        <v>86865</v>
      </c>
      <c r="H1597" t="s">
        <v>39</v>
      </c>
      <c r="I1597" t="s">
        <v>119</v>
      </c>
      <c r="J1597" t="s">
        <v>21</v>
      </c>
      <c r="K1597">
        <v>1</v>
      </c>
    </row>
    <row r="1598" spans="1:11">
      <c r="A1598" t="s">
        <v>12</v>
      </c>
      <c r="B1598" t="s">
        <v>29</v>
      </c>
      <c r="C1598" t="s">
        <v>120</v>
      </c>
      <c r="D1598" t="s">
        <v>52</v>
      </c>
      <c r="E1598">
        <v>6288</v>
      </c>
      <c r="F1598" t="s">
        <v>32</v>
      </c>
      <c r="G1598">
        <v>86865</v>
      </c>
      <c r="H1598" t="s">
        <v>39</v>
      </c>
      <c r="I1598" t="s">
        <v>121</v>
      </c>
      <c r="J1598" t="s">
        <v>21</v>
      </c>
      <c r="K1598">
        <v>1</v>
      </c>
    </row>
    <row r="1599" spans="1:11">
      <c r="A1599" t="s">
        <v>12</v>
      </c>
      <c r="B1599" t="s">
        <v>29</v>
      </c>
      <c r="C1599" t="s">
        <v>122</v>
      </c>
      <c r="D1599" t="s">
        <v>52</v>
      </c>
      <c r="E1599">
        <v>8109</v>
      </c>
      <c r="F1599" t="s">
        <v>32</v>
      </c>
      <c r="G1599">
        <v>86865</v>
      </c>
      <c r="H1599" t="s">
        <v>39</v>
      </c>
      <c r="I1599" t="s">
        <v>123</v>
      </c>
      <c r="J1599" t="s">
        <v>21</v>
      </c>
      <c r="K1599">
        <v>1</v>
      </c>
    </row>
    <row r="1600" spans="1:11">
      <c r="A1600" t="s">
        <v>12</v>
      </c>
      <c r="B1600" t="s">
        <v>29</v>
      </c>
      <c r="C1600" t="s">
        <v>124</v>
      </c>
      <c r="D1600" t="s">
        <v>52</v>
      </c>
      <c r="E1600">
        <v>27</v>
      </c>
      <c r="F1600" t="s">
        <v>32</v>
      </c>
      <c r="G1600">
        <v>86865</v>
      </c>
      <c r="H1600" t="s">
        <v>39</v>
      </c>
      <c r="I1600" t="s">
        <v>125</v>
      </c>
      <c r="J1600" t="s">
        <v>21</v>
      </c>
      <c r="K1600">
        <v>1</v>
      </c>
    </row>
    <row r="1601" spans="1:11">
      <c r="A1601" t="s">
        <v>12</v>
      </c>
      <c r="B1601" t="s">
        <v>29</v>
      </c>
      <c r="C1601" t="s">
        <v>58</v>
      </c>
      <c r="D1601" t="s">
        <v>81</v>
      </c>
      <c r="E1601">
        <v>27174</v>
      </c>
      <c r="F1601" t="s">
        <v>32</v>
      </c>
      <c r="G1601">
        <v>86865</v>
      </c>
      <c r="H1601" t="s">
        <v>39</v>
      </c>
      <c r="I1601" t="s">
        <v>60</v>
      </c>
      <c r="J1601" t="s">
        <v>21</v>
      </c>
      <c r="K1601">
        <v>0</v>
      </c>
    </row>
    <row r="1602" spans="1:11">
      <c r="A1602" t="s">
        <v>12</v>
      </c>
      <c r="B1602" t="s">
        <v>29</v>
      </c>
      <c r="C1602" t="s">
        <v>58</v>
      </c>
      <c r="D1602" t="s">
        <v>126</v>
      </c>
      <c r="E1602">
        <v>19587</v>
      </c>
      <c r="F1602" t="s">
        <v>32</v>
      </c>
      <c r="G1602">
        <v>86865</v>
      </c>
      <c r="H1602" t="s">
        <v>39</v>
      </c>
      <c r="I1602" t="s">
        <v>60</v>
      </c>
      <c r="J1602" t="s">
        <v>21</v>
      </c>
      <c r="K1602">
        <v>0</v>
      </c>
    </row>
    <row r="1603" spans="1:11">
      <c r="A1603" t="s">
        <v>12</v>
      </c>
      <c r="B1603" t="s">
        <v>29</v>
      </c>
      <c r="C1603" t="s">
        <v>58</v>
      </c>
      <c r="D1603" t="s">
        <v>127</v>
      </c>
      <c r="E1603">
        <v>30342</v>
      </c>
      <c r="F1603" t="s">
        <v>32</v>
      </c>
      <c r="G1603">
        <v>86865</v>
      </c>
      <c r="H1603" t="s">
        <v>39</v>
      </c>
      <c r="I1603" t="s">
        <v>60</v>
      </c>
      <c r="J1603" t="s">
        <v>21</v>
      </c>
      <c r="K1603">
        <v>0</v>
      </c>
    </row>
    <row r="1604" spans="1:11">
      <c r="A1604" t="s">
        <v>12</v>
      </c>
      <c r="B1604" t="s">
        <v>29</v>
      </c>
      <c r="C1604" t="s">
        <v>58</v>
      </c>
      <c r="D1604" t="s">
        <v>59</v>
      </c>
      <c r="E1604">
        <v>4698</v>
      </c>
      <c r="F1604" t="s">
        <v>32</v>
      </c>
      <c r="G1604">
        <v>86865</v>
      </c>
      <c r="H1604" t="s">
        <v>39</v>
      </c>
      <c r="I1604" t="s">
        <v>60</v>
      </c>
      <c r="J1604" t="s">
        <v>21</v>
      </c>
      <c r="K1604">
        <v>0</v>
      </c>
    </row>
    <row r="1605" spans="1:11">
      <c r="A1605" t="s">
        <v>12</v>
      </c>
      <c r="B1605" t="s">
        <v>29</v>
      </c>
      <c r="C1605" t="s">
        <v>58</v>
      </c>
      <c r="D1605" t="s">
        <v>82</v>
      </c>
      <c r="E1605">
        <v>5064</v>
      </c>
      <c r="F1605" t="s">
        <v>32</v>
      </c>
      <c r="G1605">
        <v>86865</v>
      </c>
      <c r="H1605" t="s">
        <v>39</v>
      </c>
      <c r="I1605" t="s">
        <v>60</v>
      </c>
      <c r="J1605" t="s">
        <v>21</v>
      </c>
      <c r="K1605">
        <v>0</v>
      </c>
    </row>
    <row r="1606" spans="1:11">
      <c r="A1606" t="s">
        <v>12</v>
      </c>
      <c r="B1606" t="s">
        <v>29</v>
      </c>
      <c r="C1606" t="s">
        <v>83</v>
      </c>
      <c r="D1606" t="s">
        <v>52</v>
      </c>
      <c r="E1606">
        <v>9258</v>
      </c>
      <c r="F1606" t="s">
        <v>32</v>
      </c>
      <c r="G1606">
        <v>86865</v>
      </c>
      <c r="H1606" t="s">
        <v>39</v>
      </c>
      <c r="I1606" t="s">
        <v>85</v>
      </c>
      <c r="J1606" t="s">
        <v>21</v>
      </c>
      <c r="K1606">
        <v>0</v>
      </c>
    </row>
    <row r="1607" spans="1:11">
      <c r="A1607" t="s">
        <v>12</v>
      </c>
      <c r="B1607" t="s">
        <v>29</v>
      </c>
      <c r="C1607" t="s">
        <v>83</v>
      </c>
      <c r="D1607" t="s">
        <v>186</v>
      </c>
      <c r="E1607">
        <v>780</v>
      </c>
      <c r="F1607" t="s">
        <v>32</v>
      </c>
      <c r="G1607">
        <v>86865</v>
      </c>
      <c r="H1607" t="s">
        <v>39</v>
      </c>
      <c r="I1607" t="s">
        <v>85</v>
      </c>
      <c r="J1607" t="s">
        <v>21</v>
      </c>
      <c r="K1607">
        <v>0</v>
      </c>
    </row>
    <row r="1608" spans="1:11">
      <c r="A1608" t="s">
        <v>12</v>
      </c>
      <c r="B1608" t="s">
        <v>29</v>
      </c>
      <c r="C1608" t="s">
        <v>83</v>
      </c>
      <c r="D1608" t="s">
        <v>84</v>
      </c>
      <c r="E1608">
        <v>8397</v>
      </c>
      <c r="F1608" t="s">
        <v>32</v>
      </c>
      <c r="G1608">
        <v>86865</v>
      </c>
      <c r="H1608" t="s">
        <v>39</v>
      </c>
      <c r="I1608" t="s">
        <v>85</v>
      </c>
      <c r="J1608" t="s">
        <v>21</v>
      </c>
      <c r="K1608">
        <v>0</v>
      </c>
    </row>
    <row r="1609" spans="1:11">
      <c r="A1609" t="s">
        <v>12</v>
      </c>
      <c r="B1609" t="s">
        <v>29</v>
      </c>
      <c r="C1609" t="s">
        <v>83</v>
      </c>
      <c r="D1609" t="s">
        <v>128</v>
      </c>
      <c r="E1609">
        <v>9516</v>
      </c>
      <c r="F1609" t="s">
        <v>32</v>
      </c>
      <c r="G1609">
        <v>86865</v>
      </c>
      <c r="H1609" t="s">
        <v>39</v>
      </c>
      <c r="I1609" t="s">
        <v>85</v>
      </c>
      <c r="J1609" t="s">
        <v>21</v>
      </c>
      <c r="K1609">
        <v>0</v>
      </c>
    </row>
    <row r="1610" spans="1:11">
      <c r="A1610" t="s">
        <v>12</v>
      </c>
      <c r="B1610" t="s">
        <v>29</v>
      </c>
      <c r="C1610" t="s">
        <v>83</v>
      </c>
      <c r="D1610" t="s">
        <v>129</v>
      </c>
      <c r="E1610">
        <v>9804</v>
      </c>
      <c r="F1610" t="s">
        <v>32</v>
      </c>
      <c r="G1610">
        <v>86865</v>
      </c>
      <c r="H1610" t="s">
        <v>39</v>
      </c>
      <c r="I1610" t="s">
        <v>85</v>
      </c>
      <c r="J1610" t="s">
        <v>21</v>
      </c>
      <c r="K1610">
        <v>0</v>
      </c>
    </row>
    <row r="1611" spans="1:11">
      <c r="A1611" t="s">
        <v>12</v>
      </c>
      <c r="B1611" t="s">
        <v>29</v>
      </c>
      <c r="C1611" t="s">
        <v>83</v>
      </c>
      <c r="D1611" t="s">
        <v>130</v>
      </c>
      <c r="E1611">
        <v>5046</v>
      </c>
      <c r="F1611" t="s">
        <v>32</v>
      </c>
      <c r="G1611">
        <v>86865</v>
      </c>
      <c r="H1611" t="s">
        <v>39</v>
      </c>
      <c r="I1611" t="s">
        <v>85</v>
      </c>
      <c r="J1611" t="s">
        <v>21</v>
      </c>
      <c r="K1611">
        <v>0</v>
      </c>
    </row>
    <row r="1612" spans="1:11">
      <c r="A1612" t="s">
        <v>12</v>
      </c>
      <c r="B1612" t="s">
        <v>29</v>
      </c>
      <c r="C1612" t="s">
        <v>83</v>
      </c>
      <c r="D1612" t="s">
        <v>131</v>
      </c>
      <c r="E1612">
        <v>4740</v>
      </c>
      <c r="F1612" t="s">
        <v>32</v>
      </c>
      <c r="G1612">
        <v>86865</v>
      </c>
      <c r="H1612" t="s">
        <v>39</v>
      </c>
      <c r="I1612" t="s">
        <v>85</v>
      </c>
      <c r="J1612" t="s">
        <v>21</v>
      </c>
      <c r="K1612">
        <v>0</v>
      </c>
    </row>
    <row r="1613" spans="1:11">
      <c r="A1613" t="s">
        <v>12</v>
      </c>
      <c r="B1613" t="s">
        <v>29</v>
      </c>
      <c r="C1613" t="s">
        <v>83</v>
      </c>
      <c r="D1613" t="s">
        <v>132</v>
      </c>
      <c r="E1613">
        <v>17709</v>
      </c>
      <c r="F1613" t="s">
        <v>32</v>
      </c>
      <c r="G1613">
        <v>86865</v>
      </c>
      <c r="H1613" t="s">
        <v>39</v>
      </c>
      <c r="I1613" t="s">
        <v>85</v>
      </c>
      <c r="J1613" t="s">
        <v>21</v>
      </c>
      <c r="K1613">
        <v>0</v>
      </c>
    </row>
    <row r="1614" spans="1:11">
      <c r="A1614" t="s">
        <v>12</v>
      </c>
      <c r="B1614" t="s">
        <v>29</v>
      </c>
      <c r="C1614" t="s">
        <v>83</v>
      </c>
      <c r="D1614" t="s">
        <v>133</v>
      </c>
      <c r="E1614">
        <v>7830</v>
      </c>
      <c r="F1614" t="s">
        <v>32</v>
      </c>
      <c r="G1614">
        <v>86865</v>
      </c>
      <c r="H1614" t="s">
        <v>39</v>
      </c>
      <c r="I1614" t="s">
        <v>85</v>
      </c>
      <c r="J1614" t="s">
        <v>21</v>
      </c>
      <c r="K1614">
        <v>0</v>
      </c>
    </row>
    <row r="1615" spans="1:11">
      <c r="A1615" t="s">
        <v>12</v>
      </c>
      <c r="B1615" t="s">
        <v>29</v>
      </c>
      <c r="C1615" t="s">
        <v>83</v>
      </c>
      <c r="D1615" t="s">
        <v>134</v>
      </c>
      <c r="E1615">
        <v>4026</v>
      </c>
      <c r="F1615" t="s">
        <v>32</v>
      </c>
      <c r="G1615">
        <v>86865</v>
      </c>
      <c r="H1615" t="s">
        <v>39</v>
      </c>
      <c r="I1615" t="s">
        <v>85</v>
      </c>
      <c r="J1615" t="s">
        <v>21</v>
      </c>
      <c r="K1615">
        <v>0</v>
      </c>
    </row>
    <row r="1616" spans="1:11">
      <c r="A1616" t="s">
        <v>12</v>
      </c>
      <c r="B1616" t="s">
        <v>29</v>
      </c>
      <c r="C1616" t="s">
        <v>83</v>
      </c>
      <c r="D1616" t="s">
        <v>191</v>
      </c>
      <c r="E1616">
        <v>18</v>
      </c>
      <c r="F1616" t="s">
        <v>32</v>
      </c>
      <c r="G1616">
        <v>86865</v>
      </c>
      <c r="H1616" t="s">
        <v>39</v>
      </c>
      <c r="I1616" t="s">
        <v>85</v>
      </c>
      <c r="J1616" t="s">
        <v>21</v>
      </c>
      <c r="K1616">
        <v>0</v>
      </c>
    </row>
    <row r="1617" spans="1:11">
      <c r="A1617" t="s">
        <v>12</v>
      </c>
      <c r="B1617" t="s">
        <v>29</v>
      </c>
      <c r="C1617" t="s">
        <v>61</v>
      </c>
      <c r="D1617" t="s">
        <v>52</v>
      </c>
      <c r="E1617">
        <v>150</v>
      </c>
      <c r="F1617" t="s">
        <v>32</v>
      </c>
      <c r="G1617">
        <v>86865</v>
      </c>
      <c r="H1617" t="s">
        <v>39</v>
      </c>
      <c r="I1617" t="s">
        <v>62</v>
      </c>
      <c r="J1617" t="s">
        <v>21</v>
      </c>
      <c r="K1617">
        <v>1</v>
      </c>
    </row>
    <row r="1618" spans="1:11">
      <c r="A1618" t="s">
        <v>12</v>
      </c>
      <c r="B1618" t="s">
        <v>29</v>
      </c>
      <c r="C1618" t="s">
        <v>63</v>
      </c>
      <c r="D1618" t="s">
        <v>52</v>
      </c>
      <c r="E1618">
        <v>3108</v>
      </c>
      <c r="F1618" t="s">
        <v>32</v>
      </c>
      <c r="G1618">
        <v>86865</v>
      </c>
      <c r="H1618" t="s">
        <v>39</v>
      </c>
      <c r="I1618" t="s">
        <v>64</v>
      </c>
      <c r="J1618" t="s">
        <v>21</v>
      </c>
      <c r="K1618">
        <v>1</v>
      </c>
    </row>
    <row r="1619" spans="1:11">
      <c r="A1619" t="s">
        <v>12</v>
      </c>
      <c r="B1619" t="s">
        <v>29</v>
      </c>
      <c r="C1619" t="s">
        <v>65</v>
      </c>
      <c r="D1619" t="s">
        <v>52</v>
      </c>
      <c r="E1619">
        <v>1026</v>
      </c>
      <c r="F1619" t="s">
        <v>32</v>
      </c>
      <c r="G1619">
        <v>86865</v>
      </c>
      <c r="H1619" t="s">
        <v>39</v>
      </c>
      <c r="I1619" t="s">
        <v>66</v>
      </c>
      <c r="J1619" t="s">
        <v>21</v>
      </c>
      <c r="K1619">
        <v>1</v>
      </c>
    </row>
    <row r="1620" spans="1:11">
      <c r="A1620" t="s">
        <v>12</v>
      </c>
      <c r="B1620" t="s">
        <v>29</v>
      </c>
      <c r="C1620" t="s">
        <v>135</v>
      </c>
      <c r="D1620" t="s">
        <v>52</v>
      </c>
      <c r="E1620">
        <v>3081</v>
      </c>
      <c r="F1620" t="s">
        <v>32</v>
      </c>
      <c r="G1620">
        <v>86865</v>
      </c>
      <c r="H1620" t="s">
        <v>39</v>
      </c>
      <c r="I1620" t="s">
        <v>136</v>
      </c>
      <c r="J1620" t="s">
        <v>21</v>
      </c>
      <c r="K1620">
        <v>1</v>
      </c>
    </row>
    <row r="1621" spans="1:11">
      <c r="A1621" t="s">
        <v>12</v>
      </c>
      <c r="B1621" t="s">
        <v>29</v>
      </c>
      <c r="C1621" t="s">
        <v>137</v>
      </c>
      <c r="D1621" t="s">
        <v>52</v>
      </c>
      <c r="E1621">
        <v>2850</v>
      </c>
      <c r="F1621" t="s">
        <v>32</v>
      </c>
      <c r="G1621">
        <v>86865</v>
      </c>
      <c r="H1621" t="s">
        <v>39</v>
      </c>
      <c r="I1621" t="s">
        <v>138</v>
      </c>
      <c r="J1621" t="s">
        <v>21</v>
      </c>
      <c r="K1621">
        <v>1</v>
      </c>
    </row>
    <row r="1622" spans="1:11">
      <c r="A1622" t="s">
        <v>12</v>
      </c>
      <c r="B1622" t="s">
        <v>29</v>
      </c>
      <c r="C1622" t="s">
        <v>139</v>
      </c>
      <c r="D1622" t="s">
        <v>140</v>
      </c>
      <c r="E1622">
        <v>411</v>
      </c>
      <c r="F1622" t="s">
        <v>32</v>
      </c>
      <c r="G1622">
        <v>86865</v>
      </c>
      <c r="H1622" t="s">
        <v>39</v>
      </c>
      <c r="I1622" t="s">
        <v>141</v>
      </c>
      <c r="J1622" t="s">
        <v>21</v>
      </c>
      <c r="K1622">
        <v>0</v>
      </c>
    </row>
    <row r="1623" spans="1:11">
      <c r="A1623" t="s">
        <v>12</v>
      </c>
      <c r="B1623" t="s">
        <v>29</v>
      </c>
      <c r="C1623" t="s">
        <v>139</v>
      </c>
      <c r="D1623" t="s">
        <v>142</v>
      </c>
      <c r="E1623">
        <v>201</v>
      </c>
      <c r="F1623" t="s">
        <v>32</v>
      </c>
      <c r="G1623">
        <v>86865</v>
      </c>
      <c r="H1623" t="s">
        <v>39</v>
      </c>
      <c r="I1623" t="s">
        <v>141</v>
      </c>
      <c r="J1623" t="s">
        <v>21</v>
      </c>
      <c r="K1623">
        <v>0</v>
      </c>
    </row>
    <row r="1624" spans="1:11">
      <c r="A1624" t="s">
        <v>12</v>
      </c>
      <c r="B1624" t="s">
        <v>29</v>
      </c>
      <c r="C1624" t="s">
        <v>139</v>
      </c>
      <c r="D1624" t="s">
        <v>143</v>
      </c>
      <c r="E1624">
        <v>147</v>
      </c>
      <c r="F1624" t="s">
        <v>32</v>
      </c>
      <c r="G1624">
        <v>86865</v>
      </c>
      <c r="H1624" t="s">
        <v>39</v>
      </c>
      <c r="I1624" t="s">
        <v>141</v>
      </c>
      <c r="J1624" t="s">
        <v>21</v>
      </c>
      <c r="K1624">
        <v>0</v>
      </c>
    </row>
    <row r="1625" spans="1:11">
      <c r="A1625" t="s">
        <v>12</v>
      </c>
      <c r="B1625" t="s">
        <v>29</v>
      </c>
      <c r="C1625" t="s">
        <v>139</v>
      </c>
      <c r="D1625" t="s">
        <v>144</v>
      </c>
      <c r="E1625">
        <v>603</v>
      </c>
      <c r="F1625" t="s">
        <v>32</v>
      </c>
      <c r="G1625">
        <v>86865</v>
      </c>
      <c r="H1625" t="s">
        <v>39</v>
      </c>
      <c r="I1625" t="s">
        <v>141</v>
      </c>
      <c r="J1625" t="s">
        <v>21</v>
      </c>
      <c r="K1625">
        <v>0</v>
      </c>
    </row>
    <row r="1626" spans="1:11">
      <c r="A1626" t="s">
        <v>12</v>
      </c>
      <c r="B1626" t="s">
        <v>29</v>
      </c>
      <c r="C1626" t="s">
        <v>139</v>
      </c>
      <c r="D1626" t="s">
        <v>145</v>
      </c>
      <c r="E1626">
        <v>282</v>
      </c>
      <c r="F1626" t="s">
        <v>32</v>
      </c>
      <c r="G1626">
        <v>86865</v>
      </c>
      <c r="H1626" t="s">
        <v>39</v>
      </c>
      <c r="I1626" t="s">
        <v>141</v>
      </c>
      <c r="J1626" t="s">
        <v>21</v>
      </c>
      <c r="K1626">
        <v>0</v>
      </c>
    </row>
    <row r="1627" spans="1:11">
      <c r="A1627" t="s">
        <v>12</v>
      </c>
      <c r="B1627" t="s">
        <v>29</v>
      </c>
      <c r="C1627" t="s">
        <v>139</v>
      </c>
      <c r="D1627" t="s">
        <v>146</v>
      </c>
      <c r="E1627">
        <v>150</v>
      </c>
      <c r="F1627" t="s">
        <v>32</v>
      </c>
      <c r="G1627">
        <v>86865</v>
      </c>
      <c r="H1627" t="s">
        <v>39</v>
      </c>
      <c r="I1627" t="s">
        <v>141</v>
      </c>
      <c r="J1627" t="s">
        <v>21</v>
      </c>
      <c r="K1627">
        <v>0</v>
      </c>
    </row>
    <row r="1628" spans="1:11">
      <c r="A1628" t="s">
        <v>12</v>
      </c>
      <c r="B1628" t="s">
        <v>29</v>
      </c>
      <c r="C1628" t="s">
        <v>139</v>
      </c>
      <c r="D1628" t="s">
        <v>147</v>
      </c>
      <c r="E1628">
        <v>1014</v>
      </c>
      <c r="F1628" t="s">
        <v>32</v>
      </c>
      <c r="G1628">
        <v>86865</v>
      </c>
      <c r="H1628" t="s">
        <v>39</v>
      </c>
      <c r="I1628" t="s">
        <v>141</v>
      </c>
      <c r="J1628" t="s">
        <v>21</v>
      </c>
      <c r="K1628">
        <v>0</v>
      </c>
    </row>
    <row r="1629" spans="1:11">
      <c r="A1629" t="s">
        <v>12</v>
      </c>
      <c r="B1629" t="s">
        <v>29</v>
      </c>
      <c r="C1629" t="s">
        <v>139</v>
      </c>
      <c r="D1629" t="s">
        <v>148</v>
      </c>
      <c r="E1629">
        <v>102</v>
      </c>
      <c r="F1629" t="s">
        <v>32</v>
      </c>
      <c r="G1629">
        <v>86865</v>
      </c>
      <c r="H1629" t="s">
        <v>39</v>
      </c>
      <c r="I1629" t="s">
        <v>141</v>
      </c>
      <c r="J1629" t="s">
        <v>21</v>
      </c>
      <c r="K1629">
        <v>0</v>
      </c>
    </row>
    <row r="1630" spans="1:11">
      <c r="A1630" t="s">
        <v>12</v>
      </c>
      <c r="B1630" t="s">
        <v>29</v>
      </c>
      <c r="C1630" t="s">
        <v>139</v>
      </c>
      <c r="D1630" t="s">
        <v>149</v>
      </c>
      <c r="E1630">
        <v>1272</v>
      </c>
      <c r="F1630" t="s">
        <v>32</v>
      </c>
      <c r="G1630">
        <v>86865</v>
      </c>
      <c r="H1630" t="s">
        <v>39</v>
      </c>
      <c r="I1630" t="s">
        <v>141</v>
      </c>
      <c r="J1630" t="s">
        <v>21</v>
      </c>
      <c r="K1630">
        <v>0</v>
      </c>
    </row>
    <row r="1631" spans="1:11">
      <c r="A1631" t="s">
        <v>12</v>
      </c>
      <c r="B1631" t="s">
        <v>29</v>
      </c>
      <c r="C1631" t="s">
        <v>139</v>
      </c>
      <c r="D1631" t="s">
        <v>150</v>
      </c>
      <c r="E1631">
        <v>531</v>
      </c>
      <c r="F1631" t="s">
        <v>32</v>
      </c>
      <c r="G1631">
        <v>86865</v>
      </c>
      <c r="H1631" t="s">
        <v>39</v>
      </c>
      <c r="I1631" t="s">
        <v>141</v>
      </c>
      <c r="J1631" t="s">
        <v>21</v>
      </c>
      <c r="K1631">
        <v>0</v>
      </c>
    </row>
    <row r="1632" spans="1:11">
      <c r="A1632" t="s">
        <v>12</v>
      </c>
      <c r="B1632" t="s">
        <v>29</v>
      </c>
      <c r="C1632" t="s">
        <v>139</v>
      </c>
      <c r="D1632" t="s">
        <v>151</v>
      </c>
      <c r="E1632">
        <v>120</v>
      </c>
      <c r="F1632" t="s">
        <v>32</v>
      </c>
      <c r="G1632">
        <v>86865</v>
      </c>
      <c r="H1632" t="s">
        <v>39</v>
      </c>
      <c r="I1632" t="s">
        <v>141</v>
      </c>
      <c r="J1632" t="s">
        <v>21</v>
      </c>
      <c r="K1632">
        <v>0</v>
      </c>
    </row>
    <row r="1633" spans="1:11">
      <c r="A1633" t="s">
        <v>12</v>
      </c>
      <c r="B1633" t="s">
        <v>29</v>
      </c>
      <c r="C1633" t="s">
        <v>139</v>
      </c>
      <c r="D1633" t="s">
        <v>152</v>
      </c>
      <c r="E1633">
        <v>2820</v>
      </c>
      <c r="F1633" t="s">
        <v>32</v>
      </c>
      <c r="G1633">
        <v>86865</v>
      </c>
      <c r="H1633" t="s">
        <v>39</v>
      </c>
      <c r="I1633" t="s">
        <v>141</v>
      </c>
      <c r="J1633" t="s">
        <v>21</v>
      </c>
      <c r="K1633">
        <v>0</v>
      </c>
    </row>
    <row r="1634" spans="1:11">
      <c r="A1634" t="s">
        <v>12</v>
      </c>
      <c r="B1634" t="s">
        <v>29</v>
      </c>
      <c r="C1634" t="s">
        <v>139</v>
      </c>
      <c r="D1634" t="s">
        <v>153</v>
      </c>
      <c r="E1634">
        <v>450</v>
      </c>
      <c r="F1634" t="s">
        <v>32</v>
      </c>
      <c r="G1634">
        <v>86865</v>
      </c>
      <c r="H1634" t="s">
        <v>39</v>
      </c>
      <c r="I1634" t="s">
        <v>141</v>
      </c>
      <c r="J1634" t="s">
        <v>21</v>
      </c>
      <c r="K1634">
        <v>0</v>
      </c>
    </row>
    <row r="1635" spans="1:11">
      <c r="A1635" t="s">
        <v>12</v>
      </c>
      <c r="B1635" t="s">
        <v>29</v>
      </c>
      <c r="C1635" t="s">
        <v>67</v>
      </c>
      <c r="D1635" t="s">
        <v>52</v>
      </c>
      <c r="E1635">
        <v>312</v>
      </c>
      <c r="F1635" t="s">
        <v>32</v>
      </c>
      <c r="G1635">
        <v>86865</v>
      </c>
      <c r="H1635" t="s">
        <v>39</v>
      </c>
      <c r="I1635" t="s">
        <v>68</v>
      </c>
      <c r="J1635" t="s">
        <v>21</v>
      </c>
      <c r="K1635">
        <v>1</v>
      </c>
    </row>
    <row r="1636" spans="1:11">
      <c r="A1636" t="s">
        <v>12</v>
      </c>
      <c r="B1636" t="s">
        <v>29</v>
      </c>
      <c r="C1636" t="s">
        <v>69</v>
      </c>
      <c r="D1636" t="s">
        <v>52</v>
      </c>
      <c r="E1636">
        <v>45</v>
      </c>
      <c r="F1636" t="s">
        <v>32</v>
      </c>
      <c r="G1636">
        <v>86865</v>
      </c>
      <c r="H1636" t="s">
        <v>39</v>
      </c>
      <c r="I1636" t="s">
        <v>70</v>
      </c>
      <c r="J1636" t="s">
        <v>21</v>
      </c>
      <c r="K1636">
        <v>1</v>
      </c>
    </row>
    <row r="1637" spans="1:11">
      <c r="A1637" t="s">
        <v>12</v>
      </c>
      <c r="B1637" t="s">
        <v>29</v>
      </c>
      <c r="C1637" t="s">
        <v>187</v>
      </c>
      <c r="D1637" t="s">
        <v>52</v>
      </c>
      <c r="E1637">
        <v>2259</v>
      </c>
      <c r="F1637" t="s">
        <v>32</v>
      </c>
      <c r="G1637">
        <v>86865</v>
      </c>
      <c r="H1637" t="s">
        <v>39</v>
      </c>
      <c r="I1637" t="s">
        <v>188</v>
      </c>
      <c r="J1637" t="s">
        <v>21</v>
      </c>
      <c r="K1637">
        <v>1</v>
      </c>
    </row>
    <row r="1638" spans="1:11">
      <c r="A1638" t="s">
        <v>12</v>
      </c>
      <c r="B1638" t="s">
        <v>29</v>
      </c>
      <c r="C1638" t="s">
        <v>189</v>
      </c>
      <c r="D1638" t="s">
        <v>52</v>
      </c>
      <c r="E1638">
        <v>2256</v>
      </c>
      <c r="F1638" t="s">
        <v>32</v>
      </c>
      <c r="G1638">
        <v>86865</v>
      </c>
      <c r="H1638" t="s">
        <v>39</v>
      </c>
      <c r="I1638" t="s">
        <v>190</v>
      </c>
      <c r="J1638" t="s">
        <v>21</v>
      </c>
      <c r="K1638">
        <v>1</v>
      </c>
    </row>
    <row r="1639" spans="1:11">
      <c r="A1639" t="s">
        <v>12</v>
      </c>
      <c r="B1639" t="s">
        <v>29</v>
      </c>
      <c r="C1639" t="s">
        <v>154</v>
      </c>
      <c r="D1639" t="s">
        <v>52</v>
      </c>
      <c r="E1639">
        <v>39</v>
      </c>
      <c r="F1639" t="s">
        <v>32</v>
      </c>
      <c r="G1639">
        <v>86865</v>
      </c>
      <c r="H1639" t="s">
        <v>39</v>
      </c>
      <c r="I1639" t="s">
        <v>155</v>
      </c>
      <c r="J1639" t="s">
        <v>21</v>
      </c>
      <c r="K1639">
        <v>1</v>
      </c>
    </row>
    <row r="1640" spans="1:11">
      <c r="A1640" t="s">
        <v>12</v>
      </c>
      <c r="B1640" t="s">
        <v>29</v>
      </c>
      <c r="C1640" t="s">
        <v>71</v>
      </c>
      <c r="D1640" t="s">
        <v>52</v>
      </c>
      <c r="E1640">
        <v>2043</v>
      </c>
      <c r="F1640" t="s">
        <v>32</v>
      </c>
      <c r="G1640">
        <v>86865</v>
      </c>
      <c r="H1640" t="s">
        <v>39</v>
      </c>
      <c r="I1640" t="s">
        <v>72</v>
      </c>
      <c r="J1640" t="s">
        <v>21</v>
      </c>
      <c r="K1640">
        <v>1</v>
      </c>
    </row>
    <row r="1641" spans="1:11">
      <c r="A1641" t="s">
        <v>12</v>
      </c>
      <c r="B1641" t="s">
        <v>29</v>
      </c>
      <c r="C1641" t="s">
        <v>156</v>
      </c>
      <c r="D1641" t="s">
        <v>52</v>
      </c>
      <c r="E1641">
        <v>18</v>
      </c>
      <c r="F1641" t="s">
        <v>32</v>
      </c>
      <c r="G1641">
        <v>86865</v>
      </c>
      <c r="H1641" t="s">
        <v>39</v>
      </c>
      <c r="I1641" t="s">
        <v>157</v>
      </c>
      <c r="J1641" t="s">
        <v>21</v>
      </c>
      <c r="K1641">
        <v>1</v>
      </c>
    </row>
    <row r="1642" spans="1:11">
      <c r="A1642" t="s">
        <v>12</v>
      </c>
      <c r="B1642" t="s">
        <v>29</v>
      </c>
      <c r="C1642" t="s">
        <v>194</v>
      </c>
      <c r="D1642" t="s">
        <v>52</v>
      </c>
      <c r="E1642">
        <v>36</v>
      </c>
      <c r="F1642" t="s">
        <v>32</v>
      </c>
      <c r="G1642">
        <v>86865</v>
      </c>
      <c r="H1642" t="s">
        <v>39</v>
      </c>
      <c r="I1642" t="s">
        <v>195</v>
      </c>
      <c r="J1642" t="s">
        <v>21</v>
      </c>
      <c r="K1642">
        <v>0</v>
      </c>
    </row>
    <row r="1643" spans="1:11">
      <c r="A1643" t="s">
        <v>12</v>
      </c>
      <c r="B1643" t="s">
        <v>29</v>
      </c>
      <c r="C1643" t="s">
        <v>158</v>
      </c>
      <c r="D1643" t="s">
        <v>52</v>
      </c>
      <c r="E1643">
        <v>522</v>
      </c>
      <c r="F1643" t="s">
        <v>32</v>
      </c>
      <c r="G1643">
        <v>86865</v>
      </c>
      <c r="H1643" t="s">
        <v>39</v>
      </c>
      <c r="I1643" t="s">
        <v>159</v>
      </c>
      <c r="J1643" t="s">
        <v>21</v>
      </c>
      <c r="K1643">
        <v>1</v>
      </c>
    </row>
    <row r="1644" spans="1:11">
      <c r="A1644" t="s">
        <v>12</v>
      </c>
      <c r="B1644" t="s">
        <v>29</v>
      </c>
      <c r="C1644" t="s">
        <v>160</v>
      </c>
      <c r="D1644" t="s">
        <v>52</v>
      </c>
      <c r="E1644">
        <v>237</v>
      </c>
      <c r="F1644" t="s">
        <v>32</v>
      </c>
      <c r="G1644">
        <v>86865</v>
      </c>
      <c r="H1644" t="s">
        <v>39</v>
      </c>
      <c r="I1644" t="s">
        <v>161</v>
      </c>
      <c r="J1644" t="s">
        <v>21</v>
      </c>
      <c r="K1644">
        <v>1</v>
      </c>
    </row>
    <row r="1645" spans="1:11">
      <c r="A1645" t="s">
        <v>12</v>
      </c>
      <c r="B1645" t="s">
        <v>29</v>
      </c>
      <c r="C1645" t="s">
        <v>162</v>
      </c>
      <c r="D1645" t="s">
        <v>52</v>
      </c>
      <c r="E1645">
        <v>174</v>
      </c>
      <c r="F1645" t="s">
        <v>32</v>
      </c>
      <c r="G1645">
        <v>86865</v>
      </c>
      <c r="H1645" t="s">
        <v>39</v>
      </c>
      <c r="I1645" t="s">
        <v>163</v>
      </c>
      <c r="J1645" t="s">
        <v>21</v>
      </c>
      <c r="K1645">
        <v>1</v>
      </c>
    </row>
    <row r="1646" spans="1:11">
      <c r="A1646" t="s">
        <v>12</v>
      </c>
      <c r="B1646" t="s">
        <v>29</v>
      </c>
      <c r="C1646" t="s">
        <v>164</v>
      </c>
      <c r="D1646" t="s">
        <v>52</v>
      </c>
      <c r="E1646">
        <v>684</v>
      </c>
      <c r="F1646" t="s">
        <v>32</v>
      </c>
      <c r="G1646">
        <v>86865</v>
      </c>
      <c r="H1646" t="s">
        <v>39</v>
      </c>
      <c r="I1646" t="s">
        <v>165</v>
      </c>
      <c r="J1646" t="s">
        <v>21</v>
      </c>
      <c r="K1646">
        <v>1</v>
      </c>
    </row>
    <row r="1647" spans="1:11">
      <c r="A1647" t="s">
        <v>12</v>
      </c>
      <c r="B1647" t="s">
        <v>29</v>
      </c>
      <c r="C1647" t="s">
        <v>166</v>
      </c>
      <c r="D1647" t="s">
        <v>52</v>
      </c>
      <c r="E1647">
        <v>2403</v>
      </c>
      <c r="F1647" t="s">
        <v>32</v>
      </c>
      <c r="G1647">
        <v>86865</v>
      </c>
      <c r="H1647" t="s">
        <v>39</v>
      </c>
      <c r="I1647" t="s">
        <v>167</v>
      </c>
      <c r="J1647" t="s">
        <v>21</v>
      </c>
      <c r="K1647">
        <v>1</v>
      </c>
    </row>
    <row r="1648" spans="1:11">
      <c r="A1648" t="s">
        <v>12</v>
      </c>
      <c r="B1648" t="s">
        <v>29</v>
      </c>
      <c r="C1648" t="s">
        <v>168</v>
      </c>
      <c r="D1648" t="s">
        <v>52</v>
      </c>
      <c r="E1648">
        <v>3327</v>
      </c>
      <c r="F1648" t="s">
        <v>32</v>
      </c>
      <c r="G1648">
        <v>86865</v>
      </c>
      <c r="H1648" t="s">
        <v>39</v>
      </c>
      <c r="I1648" t="s">
        <v>169</v>
      </c>
      <c r="J1648" t="s">
        <v>21</v>
      </c>
      <c r="K1648">
        <v>1</v>
      </c>
    </row>
    <row r="1649" spans="1:11">
      <c r="A1649" t="s">
        <v>12</v>
      </c>
      <c r="B1649" t="s">
        <v>29</v>
      </c>
      <c r="C1649" t="s">
        <v>170</v>
      </c>
      <c r="D1649" t="s">
        <v>52</v>
      </c>
      <c r="E1649">
        <v>2640</v>
      </c>
      <c r="F1649" t="s">
        <v>32</v>
      </c>
      <c r="G1649">
        <v>86865</v>
      </c>
      <c r="H1649" t="s">
        <v>39</v>
      </c>
      <c r="I1649" t="s">
        <v>171</v>
      </c>
      <c r="J1649" t="s">
        <v>21</v>
      </c>
      <c r="K1649">
        <v>1</v>
      </c>
    </row>
    <row r="1650" spans="1:11">
      <c r="A1650" t="s">
        <v>12</v>
      </c>
      <c r="B1650" t="s">
        <v>29</v>
      </c>
      <c r="C1650" t="s">
        <v>172</v>
      </c>
      <c r="D1650" t="s">
        <v>52</v>
      </c>
      <c r="E1650">
        <v>10884</v>
      </c>
      <c r="F1650" t="s">
        <v>32</v>
      </c>
      <c r="G1650">
        <v>86865</v>
      </c>
      <c r="H1650" t="s">
        <v>39</v>
      </c>
      <c r="I1650" t="s">
        <v>173</v>
      </c>
      <c r="J1650" t="s">
        <v>21</v>
      </c>
      <c r="K1650">
        <v>1</v>
      </c>
    </row>
    <row r="1651" spans="1:11">
      <c r="A1651" t="s">
        <v>12</v>
      </c>
      <c r="B1651" t="s">
        <v>29</v>
      </c>
      <c r="C1651" t="s">
        <v>174</v>
      </c>
      <c r="D1651" t="s">
        <v>52</v>
      </c>
      <c r="E1651">
        <v>15609</v>
      </c>
      <c r="F1651" t="s">
        <v>32</v>
      </c>
      <c r="G1651">
        <v>86865</v>
      </c>
      <c r="H1651" t="s">
        <v>39</v>
      </c>
      <c r="I1651" t="s">
        <v>175</v>
      </c>
      <c r="J1651" t="s">
        <v>21</v>
      </c>
      <c r="K1651">
        <v>1</v>
      </c>
    </row>
    <row r="1652" spans="1:11">
      <c r="A1652" t="s">
        <v>12</v>
      </c>
      <c r="B1652" t="s">
        <v>29</v>
      </c>
      <c r="C1652" t="s">
        <v>176</v>
      </c>
      <c r="D1652" t="s">
        <v>52</v>
      </c>
      <c r="E1652">
        <v>2526</v>
      </c>
      <c r="F1652" t="s">
        <v>32</v>
      </c>
      <c r="G1652">
        <v>86865</v>
      </c>
      <c r="H1652" t="s">
        <v>39</v>
      </c>
      <c r="I1652" t="s">
        <v>177</v>
      </c>
      <c r="J1652" t="s">
        <v>21</v>
      </c>
      <c r="K1652">
        <v>1</v>
      </c>
    </row>
    <row r="1653" spans="1:11">
      <c r="A1653" t="s">
        <v>12</v>
      </c>
      <c r="B1653" t="s">
        <v>29</v>
      </c>
      <c r="C1653" t="s">
        <v>178</v>
      </c>
      <c r="D1653" t="s">
        <v>52</v>
      </c>
      <c r="E1653">
        <v>3885</v>
      </c>
      <c r="F1653" t="s">
        <v>32</v>
      </c>
      <c r="G1653">
        <v>86865</v>
      </c>
      <c r="H1653" t="s">
        <v>39</v>
      </c>
      <c r="I1653" t="s">
        <v>179</v>
      </c>
      <c r="J1653" t="s">
        <v>21</v>
      </c>
      <c r="K1653">
        <v>1</v>
      </c>
    </row>
    <row r="1654" spans="1:11">
      <c r="A1654" t="s">
        <v>12</v>
      </c>
      <c r="B1654" t="s">
        <v>29</v>
      </c>
      <c r="C1654" t="s">
        <v>180</v>
      </c>
      <c r="D1654" t="s">
        <v>52</v>
      </c>
      <c r="E1654">
        <v>9639</v>
      </c>
      <c r="F1654" t="s">
        <v>32</v>
      </c>
      <c r="G1654">
        <v>86865</v>
      </c>
      <c r="H1654" t="s">
        <v>39</v>
      </c>
      <c r="I1654" t="s">
        <v>181</v>
      </c>
      <c r="J1654" t="s">
        <v>21</v>
      </c>
      <c r="K1654">
        <v>1</v>
      </c>
    </row>
    <row r="1655" spans="1:11">
      <c r="A1655" t="s">
        <v>12</v>
      </c>
      <c r="B1655" t="s">
        <v>29</v>
      </c>
      <c r="C1655" t="s">
        <v>73</v>
      </c>
      <c r="D1655" t="s">
        <v>52</v>
      </c>
      <c r="E1655">
        <v>2253</v>
      </c>
      <c r="F1655" t="s">
        <v>32</v>
      </c>
      <c r="G1655">
        <v>86865</v>
      </c>
      <c r="H1655" t="s">
        <v>39</v>
      </c>
      <c r="I1655" t="s">
        <v>74</v>
      </c>
      <c r="J1655" t="s">
        <v>21</v>
      </c>
      <c r="K1655">
        <v>1</v>
      </c>
    </row>
    <row r="1656" spans="1:11">
      <c r="A1656" t="s">
        <v>12</v>
      </c>
      <c r="B1656" t="s">
        <v>29</v>
      </c>
      <c r="C1656" t="s">
        <v>75</v>
      </c>
      <c r="D1656" t="s">
        <v>52</v>
      </c>
      <c r="E1656">
        <v>732</v>
      </c>
      <c r="F1656" t="s">
        <v>32</v>
      </c>
      <c r="G1656">
        <v>86865</v>
      </c>
      <c r="H1656" t="s">
        <v>39</v>
      </c>
      <c r="I1656" t="s">
        <v>76</v>
      </c>
      <c r="J1656" t="s">
        <v>21</v>
      </c>
      <c r="K1656">
        <v>1</v>
      </c>
    </row>
    <row r="1657" spans="1:11">
      <c r="A1657" t="s">
        <v>12</v>
      </c>
      <c r="B1657" t="s">
        <v>30</v>
      </c>
      <c r="C1657" t="s">
        <v>184</v>
      </c>
      <c r="D1657" t="s">
        <v>52</v>
      </c>
      <c r="F1657" t="s">
        <v>32</v>
      </c>
      <c r="G1657">
        <v>38616</v>
      </c>
      <c r="H1657" t="s">
        <v>39</v>
      </c>
      <c r="I1657" t="s">
        <v>185</v>
      </c>
      <c r="J1657" t="s">
        <v>18</v>
      </c>
      <c r="K1657">
        <v>1</v>
      </c>
    </row>
    <row r="1658" spans="1:11">
      <c r="A1658" t="s">
        <v>12</v>
      </c>
      <c r="B1658" t="s">
        <v>30</v>
      </c>
      <c r="C1658" t="s">
        <v>86</v>
      </c>
      <c r="D1658" t="s">
        <v>52</v>
      </c>
      <c r="F1658" t="s">
        <v>32</v>
      </c>
      <c r="G1658">
        <v>38616</v>
      </c>
      <c r="H1658" t="s">
        <v>39</v>
      </c>
      <c r="I1658" t="s">
        <v>87</v>
      </c>
      <c r="J1658" t="s">
        <v>18</v>
      </c>
      <c r="K1658">
        <v>1</v>
      </c>
    </row>
    <row r="1659" spans="1:11">
      <c r="A1659" t="s">
        <v>12</v>
      </c>
      <c r="B1659" t="s">
        <v>30</v>
      </c>
      <c r="C1659" t="s">
        <v>37</v>
      </c>
      <c r="D1659" t="s">
        <v>38</v>
      </c>
      <c r="E1659">
        <v>282</v>
      </c>
      <c r="F1659" t="s">
        <v>32</v>
      </c>
      <c r="G1659">
        <v>38616</v>
      </c>
      <c r="H1659" t="s">
        <v>39</v>
      </c>
      <c r="I1659" t="s">
        <v>40</v>
      </c>
      <c r="J1659" t="s">
        <v>18</v>
      </c>
      <c r="K1659">
        <v>0</v>
      </c>
    </row>
    <row r="1660" spans="1:11">
      <c r="A1660" t="s">
        <v>12</v>
      </c>
      <c r="B1660" t="s">
        <v>30</v>
      </c>
      <c r="C1660" t="s">
        <v>37</v>
      </c>
      <c r="D1660" t="s">
        <v>41</v>
      </c>
      <c r="E1660">
        <v>117</v>
      </c>
      <c r="F1660" t="s">
        <v>32</v>
      </c>
      <c r="G1660">
        <v>38616</v>
      </c>
      <c r="H1660" t="s">
        <v>39</v>
      </c>
      <c r="I1660" t="s">
        <v>40</v>
      </c>
      <c r="J1660" t="s">
        <v>18</v>
      </c>
      <c r="K1660">
        <v>0</v>
      </c>
    </row>
    <row r="1661" spans="1:11">
      <c r="A1661" t="s">
        <v>12</v>
      </c>
      <c r="B1661" t="s">
        <v>30</v>
      </c>
      <c r="C1661" t="s">
        <v>37</v>
      </c>
      <c r="D1661" t="s">
        <v>42</v>
      </c>
      <c r="E1661">
        <v>354</v>
      </c>
      <c r="F1661" t="s">
        <v>32</v>
      </c>
      <c r="G1661">
        <v>38616</v>
      </c>
      <c r="H1661" t="s">
        <v>39</v>
      </c>
      <c r="I1661" t="s">
        <v>40</v>
      </c>
      <c r="J1661" t="s">
        <v>18</v>
      </c>
      <c r="K1661">
        <v>0</v>
      </c>
    </row>
    <row r="1662" spans="1:11">
      <c r="A1662" t="s">
        <v>12</v>
      </c>
      <c r="B1662" t="s">
        <v>30</v>
      </c>
      <c r="C1662" t="s">
        <v>37</v>
      </c>
      <c r="D1662" t="s">
        <v>77</v>
      </c>
      <c r="E1662">
        <v>93</v>
      </c>
      <c r="F1662" t="s">
        <v>32</v>
      </c>
      <c r="G1662">
        <v>38616</v>
      </c>
      <c r="H1662" t="s">
        <v>39</v>
      </c>
      <c r="I1662" t="s">
        <v>40</v>
      </c>
      <c r="J1662" t="s">
        <v>18</v>
      </c>
      <c r="K1662">
        <v>0</v>
      </c>
    </row>
    <row r="1663" spans="1:11">
      <c r="A1663" t="s">
        <v>12</v>
      </c>
      <c r="B1663" t="s">
        <v>30</v>
      </c>
      <c r="C1663" t="s">
        <v>37</v>
      </c>
      <c r="D1663" t="s">
        <v>43</v>
      </c>
      <c r="E1663">
        <v>282</v>
      </c>
      <c r="F1663" t="s">
        <v>32</v>
      </c>
      <c r="G1663">
        <v>38616</v>
      </c>
      <c r="H1663" t="s">
        <v>39</v>
      </c>
      <c r="I1663" t="s">
        <v>40</v>
      </c>
      <c r="J1663" t="s">
        <v>18</v>
      </c>
      <c r="K1663">
        <v>0</v>
      </c>
    </row>
    <row r="1664" spans="1:11">
      <c r="A1664" t="s">
        <v>12</v>
      </c>
      <c r="B1664" t="s">
        <v>30</v>
      </c>
      <c r="C1664" t="s">
        <v>37</v>
      </c>
      <c r="D1664" t="s">
        <v>88</v>
      </c>
      <c r="E1664">
        <v>87</v>
      </c>
      <c r="F1664" t="s">
        <v>32</v>
      </c>
      <c r="G1664">
        <v>38616</v>
      </c>
      <c r="H1664" t="s">
        <v>39</v>
      </c>
      <c r="I1664" t="s">
        <v>40</v>
      </c>
      <c r="J1664" t="s">
        <v>18</v>
      </c>
      <c r="K1664">
        <v>0</v>
      </c>
    </row>
    <row r="1665" spans="1:11">
      <c r="A1665" t="s">
        <v>12</v>
      </c>
      <c r="B1665" t="s">
        <v>30</v>
      </c>
      <c r="C1665" t="s">
        <v>37</v>
      </c>
      <c r="D1665" t="s">
        <v>89</v>
      </c>
      <c r="E1665">
        <v>48</v>
      </c>
      <c r="F1665" t="s">
        <v>32</v>
      </c>
      <c r="G1665">
        <v>38616</v>
      </c>
      <c r="H1665" t="s">
        <v>39</v>
      </c>
      <c r="I1665" t="s">
        <v>40</v>
      </c>
      <c r="J1665" t="s">
        <v>18</v>
      </c>
      <c r="K1665">
        <v>0</v>
      </c>
    </row>
    <row r="1666" spans="1:11">
      <c r="A1666" t="s">
        <v>12</v>
      </c>
      <c r="B1666" t="s">
        <v>30</v>
      </c>
      <c r="C1666" t="s">
        <v>37</v>
      </c>
      <c r="D1666" t="s">
        <v>90</v>
      </c>
      <c r="E1666">
        <v>45</v>
      </c>
      <c r="F1666" t="s">
        <v>32</v>
      </c>
      <c r="G1666">
        <v>38616</v>
      </c>
      <c r="H1666" t="s">
        <v>39</v>
      </c>
      <c r="I1666" t="s">
        <v>40</v>
      </c>
      <c r="J1666" t="s">
        <v>18</v>
      </c>
      <c r="K1666">
        <v>0</v>
      </c>
    </row>
    <row r="1667" spans="1:11">
      <c r="A1667" t="s">
        <v>12</v>
      </c>
      <c r="B1667" t="s">
        <v>30</v>
      </c>
      <c r="C1667" t="s">
        <v>37</v>
      </c>
      <c r="D1667" t="s">
        <v>91</v>
      </c>
      <c r="E1667">
        <v>138</v>
      </c>
      <c r="F1667" t="s">
        <v>32</v>
      </c>
      <c r="G1667">
        <v>38616</v>
      </c>
      <c r="H1667" t="s">
        <v>39</v>
      </c>
      <c r="I1667" t="s">
        <v>40</v>
      </c>
      <c r="J1667" t="s">
        <v>18</v>
      </c>
      <c r="K1667">
        <v>0</v>
      </c>
    </row>
    <row r="1668" spans="1:11">
      <c r="A1668" t="s">
        <v>12</v>
      </c>
      <c r="B1668" t="s">
        <v>30</v>
      </c>
      <c r="C1668" t="s">
        <v>37</v>
      </c>
      <c r="D1668" t="s">
        <v>44</v>
      </c>
      <c r="E1668">
        <v>27</v>
      </c>
      <c r="F1668" t="s">
        <v>32</v>
      </c>
      <c r="G1668">
        <v>38616</v>
      </c>
      <c r="H1668" t="s">
        <v>39</v>
      </c>
      <c r="I1668" t="s">
        <v>40</v>
      </c>
      <c r="J1668" t="s">
        <v>18</v>
      </c>
      <c r="K1668">
        <v>0</v>
      </c>
    </row>
    <row r="1669" spans="1:11">
      <c r="A1669" t="s">
        <v>12</v>
      </c>
      <c r="B1669" t="s">
        <v>30</v>
      </c>
      <c r="C1669" t="s">
        <v>37</v>
      </c>
      <c r="D1669" t="s">
        <v>45</v>
      </c>
      <c r="E1669">
        <v>330</v>
      </c>
      <c r="F1669" t="s">
        <v>32</v>
      </c>
      <c r="G1669">
        <v>38616</v>
      </c>
      <c r="H1669" t="s">
        <v>39</v>
      </c>
      <c r="I1669" t="s">
        <v>40</v>
      </c>
      <c r="J1669" t="s">
        <v>18</v>
      </c>
      <c r="K1669">
        <v>0</v>
      </c>
    </row>
    <row r="1670" spans="1:11">
      <c r="A1670" t="s">
        <v>12</v>
      </c>
      <c r="B1670" t="s">
        <v>30</v>
      </c>
      <c r="C1670" t="s">
        <v>37</v>
      </c>
      <c r="D1670" t="s">
        <v>92</v>
      </c>
      <c r="E1670">
        <v>15</v>
      </c>
      <c r="F1670" t="s">
        <v>32</v>
      </c>
      <c r="G1670">
        <v>38616</v>
      </c>
      <c r="H1670" t="s">
        <v>39</v>
      </c>
      <c r="I1670" t="s">
        <v>40</v>
      </c>
      <c r="J1670" t="s">
        <v>18</v>
      </c>
      <c r="K1670">
        <v>0</v>
      </c>
    </row>
    <row r="1671" spans="1:11">
      <c r="A1671" t="s">
        <v>12</v>
      </c>
      <c r="B1671" t="s">
        <v>30</v>
      </c>
      <c r="C1671" t="s">
        <v>37</v>
      </c>
      <c r="D1671" t="s">
        <v>93</v>
      </c>
      <c r="E1671">
        <v>132</v>
      </c>
      <c r="F1671" t="s">
        <v>32</v>
      </c>
      <c r="G1671">
        <v>38616</v>
      </c>
      <c r="H1671" t="s">
        <v>39</v>
      </c>
      <c r="I1671" t="s">
        <v>40</v>
      </c>
      <c r="J1671" t="s">
        <v>18</v>
      </c>
      <c r="K1671">
        <v>0</v>
      </c>
    </row>
    <row r="1672" spans="1:11">
      <c r="A1672" t="s">
        <v>12</v>
      </c>
      <c r="B1672" t="s">
        <v>30</v>
      </c>
      <c r="C1672" t="s">
        <v>37</v>
      </c>
      <c r="D1672" t="s">
        <v>78</v>
      </c>
      <c r="E1672">
        <v>225</v>
      </c>
      <c r="F1672" t="s">
        <v>32</v>
      </c>
      <c r="G1672">
        <v>38616</v>
      </c>
      <c r="H1672" t="s">
        <v>39</v>
      </c>
      <c r="I1672" t="s">
        <v>40</v>
      </c>
      <c r="J1672" t="s">
        <v>18</v>
      </c>
      <c r="K1672">
        <v>0</v>
      </c>
    </row>
    <row r="1673" spans="1:11">
      <c r="A1673" t="s">
        <v>12</v>
      </c>
      <c r="B1673" t="s">
        <v>30</v>
      </c>
      <c r="C1673" t="s">
        <v>37</v>
      </c>
      <c r="D1673" t="s">
        <v>94</v>
      </c>
      <c r="E1673">
        <v>159</v>
      </c>
      <c r="F1673" t="s">
        <v>32</v>
      </c>
      <c r="G1673">
        <v>38616</v>
      </c>
      <c r="H1673" t="s">
        <v>39</v>
      </c>
      <c r="I1673" t="s">
        <v>40</v>
      </c>
      <c r="J1673" t="s">
        <v>18</v>
      </c>
      <c r="K1673">
        <v>0</v>
      </c>
    </row>
    <row r="1674" spans="1:11">
      <c r="A1674" t="s">
        <v>12</v>
      </c>
      <c r="B1674" t="s">
        <v>30</v>
      </c>
      <c r="C1674" t="s">
        <v>37</v>
      </c>
      <c r="D1674" t="s">
        <v>79</v>
      </c>
      <c r="E1674">
        <v>99</v>
      </c>
      <c r="F1674" t="s">
        <v>32</v>
      </c>
      <c r="G1674">
        <v>38616</v>
      </c>
      <c r="H1674" t="s">
        <v>39</v>
      </c>
      <c r="I1674" t="s">
        <v>40</v>
      </c>
      <c r="J1674" t="s">
        <v>18</v>
      </c>
      <c r="K1674">
        <v>0</v>
      </c>
    </row>
    <row r="1675" spans="1:11">
      <c r="A1675" t="s">
        <v>12</v>
      </c>
      <c r="B1675" t="s">
        <v>30</v>
      </c>
      <c r="C1675" t="s">
        <v>37</v>
      </c>
      <c r="D1675" t="s">
        <v>46</v>
      </c>
      <c r="E1675">
        <v>246</v>
      </c>
      <c r="F1675" t="s">
        <v>32</v>
      </c>
      <c r="G1675">
        <v>38616</v>
      </c>
      <c r="H1675" t="s">
        <v>39</v>
      </c>
      <c r="I1675" t="s">
        <v>40</v>
      </c>
      <c r="J1675" t="s">
        <v>18</v>
      </c>
      <c r="K1675">
        <v>0</v>
      </c>
    </row>
    <row r="1676" spans="1:11">
      <c r="A1676" t="s">
        <v>12</v>
      </c>
      <c r="B1676" t="s">
        <v>30</v>
      </c>
      <c r="C1676" t="s">
        <v>37</v>
      </c>
      <c r="D1676" t="s">
        <v>80</v>
      </c>
      <c r="E1676">
        <v>279</v>
      </c>
      <c r="F1676" t="s">
        <v>32</v>
      </c>
      <c r="G1676">
        <v>38616</v>
      </c>
      <c r="H1676" t="s">
        <v>39</v>
      </c>
      <c r="I1676" t="s">
        <v>40</v>
      </c>
      <c r="J1676" t="s">
        <v>18</v>
      </c>
      <c r="K1676">
        <v>0</v>
      </c>
    </row>
    <row r="1677" spans="1:11">
      <c r="A1677" t="s">
        <v>12</v>
      </c>
      <c r="B1677" t="s">
        <v>30</v>
      </c>
      <c r="C1677" t="s">
        <v>37</v>
      </c>
      <c r="D1677" t="s">
        <v>47</v>
      </c>
      <c r="E1677">
        <v>183</v>
      </c>
      <c r="F1677" t="s">
        <v>32</v>
      </c>
      <c r="G1677">
        <v>38616</v>
      </c>
      <c r="H1677" t="s">
        <v>39</v>
      </c>
      <c r="I1677" t="s">
        <v>40</v>
      </c>
      <c r="J1677" t="s">
        <v>18</v>
      </c>
      <c r="K1677">
        <v>0</v>
      </c>
    </row>
    <row r="1678" spans="1:11">
      <c r="A1678" t="s">
        <v>12</v>
      </c>
      <c r="B1678" t="s">
        <v>30</v>
      </c>
      <c r="C1678" t="s">
        <v>95</v>
      </c>
      <c r="D1678" t="s">
        <v>52</v>
      </c>
      <c r="E1678">
        <v>369</v>
      </c>
      <c r="F1678" t="s">
        <v>32</v>
      </c>
      <c r="G1678">
        <v>38616</v>
      </c>
      <c r="H1678" t="s">
        <v>39</v>
      </c>
      <c r="I1678" t="s">
        <v>96</v>
      </c>
      <c r="J1678" t="s">
        <v>18</v>
      </c>
      <c r="K1678">
        <v>1</v>
      </c>
    </row>
    <row r="1679" spans="1:11">
      <c r="A1679" t="s">
        <v>12</v>
      </c>
      <c r="B1679" t="s">
        <v>30</v>
      </c>
      <c r="C1679" t="s">
        <v>97</v>
      </c>
      <c r="D1679" t="s">
        <v>52</v>
      </c>
      <c r="E1679">
        <v>34545</v>
      </c>
      <c r="F1679" t="s">
        <v>32</v>
      </c>
      <c r="G1679">
        <v>38616</v>
      </c>
      <c r="H1679" t="s">
        <v>39</v>
      </c>
      <c r="I1679" t="s">
        <v>98</v>
      </c>
      <c r="J1679" t="s">
        <v>18</v>
      </c>
      <c r="K1679">
        <v>1</v>
      </c>
    </row>
    <row r="1680" spans="1:11">
      <c r="A1680" t="s">
        <v>12</v>
      </c>
      <c r="B1680" t="s">
        <v>30</v>
      </c>
      <c r="C1680" t="s">
        <v>99</v>
      </c>
      <c r="D1680" t="s">
        <v>52</v>
      </c>
      <c r="E1680">
        <v>48</v>
      </c>
      <c r="F1680" t="s">
        <v>32</v>
      </c>
      <c r="G1680">
        <v>38616</v>
      </c>
      <c r="H1680" t="s">
        <v>39</v>
      </c>
      <c r="I1680" t="s">
        <v>100</v>
      </c>
      <c r="J1680" t="s">
        <v>18</v>
      </c>
      <c r="K1680">
        <v>1</v>
      </c>
    </row>
    <row r="1681" spans="1:11">
      <c r="A1681" t="s">
        <v>12</v>
      </c>
      <c r="B1681" t="s">
        <v>30</v>
      </c>
      <c r="C1681" t="s">
        <v>101</v>
      </c>
      <c r="D1681" t="s">
        <v>52</v>
      </c>
      <c r="E1681">
        <v>12</v>
      </c>
      <c r="F1681" t="s">
        <v>32</v>
      </c>
      <c r="G1681">
        <v>38616</v>
      </c>
      <c r="H1681" t="s">
        <v>39</v>
      </c>
      <c r="I1681" t="s">
        <v>102</v>
      </c>
      <c r="J1681" t="s">
        <v>18</v>
      </c>
      <c r="K1681">
        <v>1</v>
      </c>
    </row>
    <row r="1682" spans="1:11">
      <c r="A1682" t="s">
        <v>12</v>
      </c>
      <c r="B1682" t="s">
        <v>30</v>
      </c>
      <c r="C1682" t="s">
        <v>192</v>
      </c>
      <c r="D1682" t="s">
        <v>52</v>
      </c>
      <c r="F1682" t="s">
        <v>32</v>
      </c>
      <c r="G1682">
        <v>38616</v>
      </c>
      <c r="H1682" t="s">
        <v>39</v>
      </c>
      <c r="I1682" t="s">
        <v>193</v>
      </c>
      <c r="J1682" t="s">
        <v>18</v>
      </c>
      <c r="K1682">
        <v>0</v>
      </c>
    </row>
    <row r="1683" spans="1:11">
      <c r="A1683" t="s">
        <v>12</v>
      </c>
      <c r="B1683" t="s">
        <v>30</v>
      </c>
      <c r="C1683" t="s">
        <v>103</v>
      </c>
      <c r="D1683" t="s">
        <v>52</v>
      </c>
      <c r="E1683">
        <v>6</v>
      </c>
      <c r="F1683" t="s">
        <v>32</v>
      </c>
      <c r="G1683">
        <v>38616</v>
      </c>
      <c r="H1683" t="s">
        <v>39</v>
      </c>
      <c r="I1683" t="s">
        <v>104</v>
      </c>
      <c r="J1683" t="s">
        <v>18</v>
      </c>
      <c r="K1683">
        <v>1</v>
      </c>
    </row>
    <row r="1684" spans="1:11">
      <c r="A1684" t="s">
        <v>12</v>
      </c>
      <c r="B1684" t="s">
        <v>30</v>
      </c>
      <c r="C1684" t="s">
        <v>105</v>
      </c>
      <c r="D1684" t="s">
        <v>52</v>
      </c>
      <c r="E1684">
        <v>24</v>
      </c>
      <c r="F1684" t="s">
        <v>32</v>
      </c>
      <c r="G1684">
        <v>38616</v>
      </c>
      <c r="H1684" t="s">
        <v>39</v>
      </c>
      <c r="I1684" t="s">
        <v>106</v>
      </c>
      <c r="J1684" t="s">
        <v>18</v>
      </c>
      <c r="K1684">
        <v>1</v>
      </c>
    </row>
    <row r="1685" spans="1:11">
      <c r="A1685" t="s">
        <v>12</v>
      </c>
      <c r="B1685" t="s">
        <v>30</v>
      </c>
      <c r="C1685" t="s">
        <v>107</v>
      </c>
      <c r="D1685" t="s">
        <v>52</v>
      </c>
      <c r="E1685">
        <v>54</v>
      </c>
      <c r="F1685" t="s">
        <v>32</v>
      </c>
      <c r="G1685">
        <v>38616</v>
      </c>
      <c r="H1685" t="s">
        <v>39</v>
      </c>
      <c r="I1685" t="s">
        <v>108</v>
      </c>
      <c r="J1685" t="s">
        <v>18</v>
      </c>
      <c r="K1685">
        <v>1</v>
      </c>
    </row>
    <row r="1686" spans="1:11">
      <c r="A1686" t="s">
        <v>12</v>
      </c>
      <c r="B1686" t="s">
        <v>30</v>
      </c>
      <c r="C1686" t="s">
        <v>109</v>
      </c>
      <c r="D1686" t="s">
        <v>52</v>
      </c>
      <c r="E1686">
        <v>27</v>
      </c>
      <c r="F1686" t="s">
        <v>32</v>
      </c>
      <c r="G1686">
        <v>38616</v>
      </c>
      <c r="H1686" t="s">
        <v>39</v>
      </c>
      <c r="I1686" t="s">
        <v>110</v>
      </c>
      <c r="J1686" t="s">
        <v>18</v>
      </c>
      <c r="K1686">
        <v>1</v>
      </c>
    </row>
    <row r="1687" spans="1:11">
      <c r="A1687" t="s">
        <v>12</v>
      </c>
      <c r="B1687" t="s">
        <v>30</v>
      </c>
      <c r="C1687" t="s">
        <v>48</v>
      </c>
      <c r="D1687" t="s">
        <v>49</v>
      </c>
      <c r="E1687">
        <v>3585</v>
      </c>
      <c r="F1687" t="s">
        <v>32</v>
      </c>
      <c r="G1687">
        <v>38616</v>
      </c>
      <c r="H1687" t="s">
        <v>39</v>
      </c>
      <c r="I1687" t="s">
        <v>50</v>
      </c>
      <c r="J1687" t="s">
        <v>18</v>
      </c>
      <c r="K1687">
        <v>0</v>
      </c>
    </row>
    <row r="1688" spans="1:11">
      <c r="A1688" t="s">
        <v>12</v>
      </c>
      <c r="B1688" t="s">
        <v>30</v>
      </c>
      <c r="C1688" t="s">
        <v>48</v>
      </c>
      <c r="D1688" t="s">
        <v>111</v>
      </c>
      <c r="E1688">
        <v>90</v>
      </c>
      <c r="F1688" t="s">
        <v>32</v>
      </c>
      <c r="G1688">
        <v>38616</v>
      </c>
      <c r="H1688" t="s">
        <v>39</v>
      </c>
      <c r="I1688" t="s">
        <v>50</v>
      </c>
      <c r="J1688" t="s">
        <v>18</v>
      </c>
      <c r="K1688">
        <v>0</v>
      </c>
    </row>
    <row r="1689" spans="1:11">
      <c r="A1689" t="s">
        <v>12</v>
      </c>
      <c r="B1689" t="s">
        <v>30</v>
      </c>
      <c r="C1689" t="s">
        <v>48</v>
      </c>
      <c r="D1689" t="s">
        <v>112</v>
      </c>
      <c r="E1689">
        <v>72</v>
      </c>
      <c r="F1689" t="s">
        <v>32</v>
      </c>
      <c r="G1689">
        <v>38616</v>
      </c>
      <c r="H1689" t="s">
        <v>39</v>
      </c>
      <c r="I1689" t="s">
        <v>50</v>
      </c>
      <c r="J1689" t="s">
        <v>18</v>
      </c>
      <c r="K1689">
        <v>0</v>
      </c>
    </row>
    <row r="1690" spans="1:11">
      <c r="A1690" t="s">
        <v>12</v>
      </c>
      <c r="B1690" t="s">
        <v>30</v>
      </c>
      <c r="C1690" t="s">
        <v>48</v>
      </c>
      <c r="D1690" t="s">
        <v>113</v>
      </c>
      <c r="E1690">
        <v>34866</v>
      </c>
      <c r="F1690" t="s">
        <v>32</v>
      </c>
      <c r="G1690">
        <v>38616</v>
      </c>
      <c r="H1690" t="s">
        <v>39</v>
      </c>
      <c r="I1690" t="s">
        <v>50</v>
      </c>
      <c r="J1690" t="s">
        <v>18</v>
      </c>
      <c r="K1690">
        <v>0</v>
      </c>
    </row>
    <row r="1691" spans="1:11">
      <c r="A1691" t="s">
        <v>12</v>
      </c>
      <c r="B1691" t="s">
        <v>30</v>
      </c>
      <c r="C1691" t="s">
        <v>51</v>
      </c>
      <c r="D1691" t="s">
        <v>52</v>
      </c>
      <c r="E1691">
        <v>13164</v>
      </c>
      <c r="F1691" t="s">
        <v>32</v>
      </c>
      <c r="G1691">
        <v>38616</v>
      </c>
      <c r="H1691" t="s">
        <v>39</v>
      </c>
      <c r="I1691" t="s">
        <v>53</v>
      </c>
      <c r="J1691" t="s">
        <v>18</v>
      </c>
      <c r="K1691">
        <v>1</v>
      </c>
    </row>
    <row r="1692" spans="1:11">
      <c r="A1692" t="s">
        <v>12</v>
      </c>
      <c r="B1692" t="s">
        <v>30</v>
      </c>
      <c r="C1692" t="s">
        <v>54</v>
      </c>
      <c r="D1692" t="s">
        <v>52</v>
      </c>
      <c r="E1692">
        <v>13806</v>
      </c>
      <c r="F1692" t="s">
        <v>32</v>
      </c>
      <c r="G1692">
        <v>38616</v>
      </c>
      <c r="H1692" t="s">
        <v>39</v>
      </c>
      <c r="I1692" t="s">
        <v>55</v>
      </c>
      <c r="J1692" t="s">
        <v>18</v>
      </c>
      <c r="K1692">
        <v>1</v>
      </c>
    </row>
    <row r="1693" spans="1:11">
      <c r="A1693" t="s">
        <v>12</v>
      </c>
      <c r="B1693" t="s">
        <v>30</v>
      </c>
      <c r="C1693" t="s">
        <v>56</v>
      </c>
      <c r="D1693" t="s">
        <v>52</v>
      </c>
      <c r="E1693">
        <v>15174</v>
      </c>
      <c r="F1693" t="s">
        <v>32</v>
      </c>
      <c r="G1693">
        <v>38616</v>
      </c>
      <c r="H1693" t="s">
        <v>39</v>
      </c>
      <c r="I1693" t="s">
        <v>57</v>
      </c>
      <c r="J1693" t="s">
        <v>18</v>
      </c>
      <c r="K1693">
        <v>1</v>
      </c>
    </row>
    <row r="1694" spans="1:11">
      <c r="A1694" t="s">
        <v>12</v>
      </c>
      <c r="B1694" t="s">
        <v>30</v>
      </c>
      <c r="C1694" t="s">
        <v>114</v>
      </c>
      <c r="D1694" t="s">
        <v>52</v>
      </c>
      <c r="E1694">
        <v>27</v>
      </c>
      <c r="F1694" t="s">
        <v>32</v>
      </c>
      <c r="G1694">
        <v>38616</v>
      </c>
      <c r="H1694" t="s">
        <v>39</v>
      </c>
      <c r="I1694" t="s">
        <v>115</v>
      </c>
      <c r="J1694" t="s">
        <v>18</v>
      </c>
      <c r="K1694">
        <v>1</v>
      </c>
    </row>
    <row r="1695" spans="1:11">
      <c r="A1695" t="s">
        <v>12</v>
      </c>
      <c r="B1695" t="s">
        <v>30</v>
      </c>
      <c r="C1695" t="s">
        <v>116</v>
      </c>
      <c r="D1695" t="s">
        <v>52</v>
      </c>
      <c r="F1695" t="s">
        <v>32</v>
      </c>
      <c r="G1695">
        <v>38616</v>
      </c>
      <c r="H1695" t="s">
        <v>39</v>
      </c>
      <c r="I1695" t="s">
        <v>117</v>
      </c>
      <c r="J1695" t="s">
        <v>18</v>
      </c>
      <c r="K1695">
        <v>1</v>
      </c>
    </row>
    <row r="1696" spans="1:11">
      <c r="A1696" t="s">
        <v>12</v>
      </c>
      <c r="B1696" t="s">
        <v>30</v>
      </c>
      <c r="C1696" t="s">
        <v>118</v>
      </c>
      <c r="D1696" t="s">
        <v>52</v>
      </c>
      <c r="E1696">
        <v>60</v>
      </c>
      <c r="F1696" t="s">
        <v>32</v>
      </c>
      <c r="G1696">
        <v>38616</v>
      </c>
      <c r="H1696" t="s">
        <v>39</v>
      </c>
      <c r="I1696" t="s">
        <v>119</v>
      </c>
      <c r="J1696" t="s">
        <v>18</v>
      </c>
      <c r="K1696">
        <v>1</v>
      </c>
    </row>
    <row r="1697" spans="1:11">
      <c r="A1697" t="s">
        <v>12</v>
      </c>
      <c r="B1697" t="s">
        <v>30</v>
      </c>
      <c r="C1697" t="s">
        <v>120</v>
      </c>
      <c r="D1697" t="s">
        <v>52</v>
      </c>
      <c r="E1697">
        <v>84</v>
      </c>
      <c r="F1697" t="s">
        <v>32</v>
      </c>
      <c r="G1697">
        <v>38616</v>
      </c>
      <c r="H1697" t="s">
        <v>39</v>
      </c>
      <c r="I1697" t="s">
        <v>121</v>
      </c>
      <c r="J1697" t="s">
        <v>18</v>
      </c>
      <c r="K1697">
        <v>1</v>
      </c>
    </row>
    <row r="1698" spans="1:11">
      <c r="A1698" t="s">
        <v>12</v>
      </c>
      <c r="B1698" t="s">
        <v>30</v>
      </c>
      <c r="C1698" t="s">
        <v>122</v>
      </c>
      <c r="D1698" t="s">
        <v>52</v>
      </c>
      <c r="E1698">
        <v>144</v>
      </c>
      <c r="F1698" t="s">
        <v>32</v>
      </c>
      <c r="G1698">
        <v>38616</v>
      </c>
      <c r="H1698" t="s">
        <v>39</v>
      </c>
      <c r="I1698" t="s">
        <v>123</v>
      </c>
      <c r="J1698" t="s">
        <v>18</v>
      </c>
      <c r="K1698">
        <v>1</v>
      </c>
    </row>
    <row r="1699" spans="1:11">
      <c r="A1699" t="s">
        <v>12</v>
      </c>
      <c r="B1699" t="s">
        <v>30</v>
      </c>
      <c r="C1699" t="s">
        <v>124</v>
      </c>
      <c r="D1699" t="s">
        <v>52</v>
      </c>
      <c r="F1699" t="s">
        <v>32</v>
      </c>
      <c r="G1699">
        <v>38616</v>
      </c>
      <c r="H1699" t="s">
        <v>39</v>
      </c>
      <c r="I1699" t="s">
        <v>125</v>
      </c>
      <c r="J1699" t="s">
        <v>18</v>
      </c>
      <c r="K1699">
        <v>1</v>
      </c>
    </row>
    <row r="1700" spans="1:11">
      <c r="A1700" t="s">
        <v>12</v>
      </c>
      <c r="B1700" t="s">
        <v>30</v>
      </c>
      <c r="C1700" t="s">
        <v>58</v>
      </c>
      <c r="D1700" t="s">
        <v>81</v>
      </c>
      <c r="E1700">
        <v>10488</v>
      </c>
      <c r="F1700" t="s">
        <v>32</v>
      </c>
      <c r="G1700">
        <v>38616</v>
      </c>
      <c r="H1700" t="s">
        <v>39</v>
      </c>
      <c r="I1700" t="s">
        <v>60</v>
      </c>
      <c r="J1700" t="s">
        <v>18</v>
      </c>
      <c r="K1700">
        <v>0</v>
      </c>
    </row>
    <row r="1701" spans="1:11">
      <c r="A1701" t="s">
        <v>12</v>
      </c>
      <c r="B1701" t="s">
        <v>30</v>
      </c>
      <c r="C1701" t="s">
        <v>58</v>
      </c>
      <c r="D1701" t="s">
        <v>126</v>
      </c>
      <c r="E1701">
        <v>10716</v>
      </c>
      <c r="F1701" t="s">
        <v>32</v>
      </c>
      <c r="G1701">
        <v>38616</v>
      </c>
      <c r="H1701" t="s">
        <v>39</v>
      </c>
      <c r="I1701" t="s">
        <v>60</v>
      </c>
      <c r="J1701" t="s">
        <v>18</v>
      </c>
      <c r="K1701">
        <v>0</v>
      </c>
    </row>
    <row r="1702" spans="1:11">
      <c r="A1702" t="s">
        <v>12</v>
      </c>
      <c r="B1702" t="s">
        <v>30</v>
      </c>
      <c r="C1702" t="s">
        <v>58</v>
      </c>
      <c r="D1702" t="s">
        <v>127</v>
      </c>
      <c r="E1702">
        <v>5166</v>
      </c>
      <c r="F1702" t="s">
        <v>32</v>
      </c>
      <c r="G1702">
        <v>38616</v>
      </c>
      <c r="H1702" t="s">
        <v>39</v>
      </c>
      <c r="I1702" t="s">
        <v>60</v>
      </c>
      <c r="J1702" t="s">
        <v>18</v>
      </c>
      <c r="K1702">
        <v>0</v>
      </c>
    </row>
    <row r="1703" spans="1:11">
      <c r="A1703" t="s">
        <v>12</v>
      </c>
      <c r="B1703" t="s">
        <v>30</v>
      </c>
      <c r="C1703" t="s">
        <v>58</v>
      </c>
      <c r="D1703" t="s">
        <v>59</v>
      </c>
      <c r="E1703">
        <v>3753</v>
      </c>
      <c r="F1703" t="s">
        <v>32</v>
      </c>
      <c r="G1703">
        <v>38616</v>
      </c>
      <c r="H1703" t="s">
        <v>39</v>
      </c>
      <c r="I1703" t="s">
        <v>60</v>
      </c>
      <c r="J1703" t="s">
        <v>18</v>
      </c>
      <c r="K1703">
        <v>0</v>
      </c>
    </row>
    <row r="1704" spans="1:11">
      <c r="A1704" t="s">
        <v>12</v>
      </c>
      <c r="B1704" t="s">
        <v>30</v>
      </c>
      <c r="C1704" t="s">
        <v>58</v>
      </c>
      <c r="D1704" t="s">
        <v>82</v>
      </c>
      <c r="E1704">
        <v>8493</v>
      </c>
      <c r="F1704" t="s">
        <v>32</v>
      </c>
      <c r="G1704">
        <v>38616</v>
      </c>
      <c r="H1704" t="s">
        <v>39</v>
      </c>
      <c r="I1704" t="s">
        <v>60</v>
      </c>
      <c r="J1704" t="s">
        <v>18</v>
      </c>
      <c r="K1704">
        <v>0</v>
      </c>
    </row>
    <row r="1705" spans="1:11">
      <c r="A1705" t="s">
        <v>12</v>
      </c>
      <c r="B1705" t="s">
        <v>30</v>
      </c>
      <c r="C1705" t="s">
        <v>83</v>
      </c>
      <c r="D1705" t="s">
        <v>52</v>
      </c>
      <c r="E1705">
        <v>4827</v>
      </c>
      <c r="F1705" t="s">
        <v>32</v>
      </c>
      <c r="G1705">
        <v>38616</v>
      </c>
      <c r="H1705" t="s">
        <v>39</v>
      </c>
      <c r="I1705" t="s">
        <v>85</v>
      </c>
      <c r="J1705" t="s">
        <v>18</v>
      </c>
      <c r="K1705">
        <v>0</v>
      </c>
    </row>
    <row r="1706" spans="1:11">
      <c r="A1706" t="s">
        <v>12</v>
      </c>
      <c r="B1706" t="s">
        <v>30</v>
      </c>
      <c r="C1706" t="s">
        <v>83</v>
      </c>
      <c r="D1706" t="s">
        <v>186</v>
      </c>
      <c r="E1706">
        <v>504</v>
      </c>
      <c r="F1706" t="s">
        <v>32</v>
      </c>
      <c r="G1706">
        <v>38616</v>
      </c>
      <c r="H1706" t="s">
        <v>39</v>
      </c>
      <c r="I1706" t="s">
        <v>85</v>
      </c>
      <c r="J1706" t="s">
        <v>18</v>
      </c>
      <c r="K1706">
        <v>0</v>
      </c>
    </row>
    <row r="1707" spans="1:11">
      <c r="A1707" t="s">
        <v>12</v>
      </c>
      <c r="B1707" t="s">
        <v>30</v>
      </c>
      <c r="C1707" t="s">
        <v>83</v>
      </c>
      <c r="D1707" t="s">
        <v>84</v>
      </c>
      <c r="E1707">
        <v>2853</v>
      </c>
      <c r="F1707" t="s">
        <v>32</v>
      </c>
      <c r="G1707">
        <v>38616</v>
      </c>
      <c r="H1707" t="s">
        <v>39</v>
      </c>
      <c r="I1707" t="s">
        <v>85</v>
      </c>
      <c r="J1707" t="s">
        <v>18</v>
      </c>
      <c r="K1707">
        <v>0</v>
      </c>
    </row>
    <row r="1708" spans="1:11">
      <c r="A1708" t="s">
        <v>12</v>
      </c>
      <c r="B1708" t="s">
        <v>30</v>
      </c>
      <c r="C1708" t="s">
        <v>83</v>
      </c>
      <c r="D1708" t="s">
        <v>128</v>
      </c>
      <c r="E1708">
        <v>2808</v>
      </c>
      <c r="F1708" t="s">
        <v>32</v>
      </c>
      <c r="G1708">
        <v>38616</v>
      </c>
      <c r="H1708" t="s">
        <v>39</v>
      </c>
      <c r="I1708" t="s">
        <v>85</v>
      </c>
      <c r="J1708" t="s">
        <v>18</v>
      </c>
      <c r="K1708">
        <v>0</v>
      </c>
    </row>
    <row r="1709" spans="1:11">
      <c r="A1709" t="s">
        <v>12</v>
      </c>
      <c r="B1709" t="s">
        <v>30</v>
      </c>
      <c r="C1709" t="s">
        <v>83</v>
      </c>
      <c r="D1709" t="s">
        <v>129</v>
      </c>
      <c r="E1709">
        <v>6693</v>
      </c>
      <c r="F1709" t="s">
        <v>32</v>
      </c>
      <c r="G1709">
        <v>38616</v>
      </c>
      <c r="H1709" t="s">
        <v>39</v>
      </c>
      <c r="I1709" t="s">
        <v>85</v>
      </c>
      <c r="J1709" t="s">
        <v>18</v>
      </c>
      <c r="K1709">
        <v>0</v>
      </c>
    </row>
    <row r="1710" spans="1:11">
      <c r="A1710" t="s">
        <v>12</v>
      </c>
      <c r="B1710" t="s">
        <v>30</v>
      </c>
      <c r="C1710" t="s">
        <v>83</v>
      </c>
      <c r="D1710" t="s">
        <v>130</v>
      </c>
      <c r="E1710">
        <v>2121</v>
      </c>
      <c r="F1710" t="s">
        <v>32</v>
      </c>
      <c r="G1710">
        <v>38616</v>
      </c>
      <c r="H1710" t="s">
        <v>39</v>
      </c>
      <c r="I1710" t="s">
        <v>85</v>
      </c>
      <c r="J1710" t="s">
        <v>18</v>
      </c>
      <c r="K1710">
        <v>0</v>
      </c>
    </row>
    <row r="1711" spans="1:11">
      <c r="A1711" t="s">
        <v>12</v>
      </c>
      <c r="B1711" t="s">
        <v>30</v>
      </c>
      <c r="C1711" t="s">
        <v>83</v>
      </c>
      <c r="D1711" t="s">
        <v>131</v>
      </c>
      <c r="E1711">
        <v>1902</v>
      </c>
      <c r="F1711" t="s">
        <v>32</v>
      </c>
      <c r="G1711">
        <v>38616</v>
      </c>
      <c r="H1711" t="s">
        <v>39</v>
      </c>
      <c r="I1711" t="s">
        <v>85</v>
      </c>
      <c r="J1711" t="s">
        <v>18</v>
      </c>
      <c r="K1711">
        <v>0</v>
      </c>
    </row>
    <row r="1712" spans="1:11">
      <c r="A1712" t="s">
        <v>12</v>
      </c>
      <c r="B1712" t="s">
        <v>30</v>
      </c>
      <c r="C1712" t="s">
        <v>83</v>
      </c>
      <c r="D1712" t="s">
        <v>132</v>
      </c>
      <c r="E1712">
        <v>2694</v>
      </c>
      <c r="F1712" t="s">
        <v>32</v>
      </c>
      <c r="G1712">
        <v>38616</v>
      </c>
      <c r="H1712" t="s">
        <v>39</v>
      </c>
      <c r="I1712" t="s">
        <v>85</v>
      </c>
      <c r="J1712" t="s">
        <v>18</v>
      </c>
      <c r="K1712">
        <v>0</v>
      </c>
    </row>
    <row r="1713" spans="1:11">
      <c r="A1713" t="s">
        <v>12</v>
      </c>
      <c r="B1713" t="s">
        <v>30</v>
      </c>
      <c r="C1713" t="s">
        <v>83</v>
      </c>
      <c r="D1713" t="s">
        <v>133</v>
      </c>
      <c r="E1713">
        <v>1029</v>
      </c>
      <c r="F1713" t="s">
        <v>32</v>
      </c>
      <c r="G1713">
        <v>38616</v>
      </c>
      <c r="H1713" t="s">
        <v>39</v>
      </c>
      <c r="I1713" t="s">
        <v>85</v>
      </c>
      <c r="J1713" t="s">
        <v>18</v>
      </c>
      <c r="K1713">
        <v>0</v>
      </c>
    </row>
    <row r="1714" spans="1:11">
      <c r="A1714" t="s">
        <v>12</v>
      </c>
      <c r="B1714" t="s">
        <v>30</v>
      </c>
      <c r="C1714" t="s">
        <v>83</v>
      </c>
      <c r="D1714" t="s">
        <v>134</v>
      </c>
      <c r="E1714">
        <v>939</v>
      </c>
      <c r="F1714" t="s">
        <v>32</v>
      </c>
      <c r="G1714">
        <v>38616</v>
      </c>
      <c r="H1714" t="s">
        <v>39</v>
      </c>
      <c r="I1714" t="s">
        <v>85</v>
      </c>
      <c r="J1714" t="s">
        <v>18</v>
      </c>
      <c r="K1714">
        <v>0</v>
      </c>
    </row>
    <row r="1715" spans="1:11">
      <c r="A1715" t="s">
        <v>12</v>
      </c>
      <c r="B1715" t="s">
        <v>30</v>
      </c>
      <c r="C1715" t="s">
        <v>61</v>
      </c>
      <c r="D1715" t="s">
        <v>52</v>
      </c>
      <c r="E1715">
        <v>51</v>
      </c>
      <c r="F1715" t="s">
        <v>32</v>
      </c>
      <c r="G1715">
        <v>38616</v>
      </c>
      <c r="H1715" t="s">
        <v>39</v>
      </c>
      <c r="I1715" t="s">
        <v>62</v>
      </c>
      <c r="J1715" t="s">
        <v>18</v>
      </c>
      <c r="K1715">
        <v>1</v>
      </c>
    </row>
    <row r="1716" spans="1:11">
      <c r="A1716" t="s">
        <v>12</v>
      </c>
      <c r="B1716" t="s">
        <v>30</v>
      </c>
      <c r="C1716" t="s">
        <v>63</v>
      </c>
      <c r="D1716" t="s">
        <v>52</v>
      </c>
      <c r="E1716">
        <v>711</v>
      </c>
      <c r="F1716" t="s">
        <v>32</v>
      </c>
      <c r="G1716">
        <v>38616</v>
      </c>
      <c r="H1716" t="s">
        <v>39</v>
      </c>
      <c r="I1716" t="s">
        <v>64</v>
      </c>
      <c r="J1716" t="s">
        <v>18</v>
      </c>
      <c r="K1716">
        <v>1</v>
      </c>
    </row>
    <row r="1717" spans="1:11">
      <c r="A1717" t="s">
        <v>12</v>
      </c>
      <c r="B1717" t="s">
        <v>30</v>
      </c>
      <c r="C1717" t="s">
        <v>65</v>
      </c>
      <c r="D1717" t="s">
        <v>52</v>
      </c>
      <c r="E1717">
        <v>336</v>
      </c>
      <c r="F1717" t="s">
        <v>32</v>
      </c>
      <c r="G1717">
        <v>38616</v>
      </c>
      <c r="H1717" t="s">
        <v>39</v>
      </c>
      <c r="I1717" t="s">
        <v>66</v>
      </c>
      <c r="J1717" t="s">
        <v>18</v>
      </c>
      <c r="K1717">
        <v>1</v>
      </c>
    </row>
    <row r="1718" spans="1:11">
      <c r="A1718" t="s">
        <v>12</v>
      </c>
      <c r="B1718" t="s">
        <v>30</v>
      </c>
      <c r="C1718" t="s">
        <v>135</v>
      </c>
      <c r="D1718" t="s">
        <v>52</v>
      </c>
      <c r="E1718">
        <v>42</v>
      </c>
      <c r="F1718" t="s">
        <v>32</v>
      </c>
      <c r="G1718">
        <v>38616</v>
      </c>
      <c r="H1718" t="s">
        <v>39</v>
      </c>
      <c r="I1718" t="s">
        <v>136</v>
      </c>
      <c r="J1718" t="s">
        <v>18</v>
      </c>
      <c r="K1718">
        <v>1</v>
      </c>
    </row>
    <row r="1719" spans="1:11">
      <c r="A1719" t="s">
        <v>12</v>
      </c>
      <c r="B1719" t="s">
        <v>30</v>
      </c>
      <c r="C1719" t="s">
        <v>137</v>
      </c>
      <c r="D1719" t="s">
        <v>52</v>
      </c>
      <c r="E1719">
        <v>39</v>
      </c>
      <c r="F1719" t="s">
        <v>32</v>
      </c>
      <c r="G1719">
        <v>38616</v>
      </c>
      <c r="H1719" t="s">
        <v>39</v>
      </c>
      <c r="I1719" t="s">
        <v>138</v>
      </c>
      <c r="J1719" t="s">
        <v>18</v>
      </c>
      <c r="K1719">
        <v>1</v>
      </c>
    </row>
    <row r="1720" spans="1:11">
      <c r="A1720" t="s">
        <v>12</v>
      </c>
      <c r="B1720" t="s">
        <v>30</v>
      </c>
      <c r="C1720" t="s">
        <v>139</v>
      </c>
      <c r="D1720" t="s">
        <v>140</v>
      </c>
      <c r="E1720">
        <v>21</v>
      </c>
      <c r="F1720" t="s">
        <v>32</v>
      </c>
      <c r="G1720">
        <v>38616</v>
      </c>
      <c r="H1720" t="s">
        <v>39</v>
      </c>
      <c r="I1720" t="s">
        <v>141</v>
      </c>
      <c r="J1720" t="s">
        <v>18</v>
      </c>
      <c r="K1720">
        <v>0</v>
      </c>
    </row>
    <row r="1721" spans="1:11">
      <c r="A1721" t="s">
        <v>12</v>
      </c>
      <c r="B1721" t="s">
        <v>30</v>
      </c>
      <c r="C1721" t="s">
        <v>139</v>
      </c>
      <c r="D1721" t="s">
        <v>142</v>
      </c>
      <c r="F1721" t="s">
        <v>32</v>
      </c>
      <c r="G1721">
        <v>38616</v>
      </c>
      <c r="H1721" t="s">
        <v>39</v>
      </c>
      <c r="I1721" t="s">
        <v>141</v>
      </c>
      <c r="J1721" t="s">
        <v>18</v>
      </c>
      <c r="K1721">
        <v>0</v>
      </c>
    </row>
    <row r="1722" spans="1:11">
      <c r="A1722" t="s">
        <v>12</v>
      </c>
      <c r="B1722" t="s">
        <v>30</v>
      </c>
      <c r="C1722" t="s">
        <v>139</v>
      </c>
      <c r="D1722" t="s">
        <v>144</v>
      </c>
      <c r="F1722" t="s">
        <v>32</v>
      </c>
      <c r="G1722">
        <v>38616</v>
      </c>
      <c r="H1722" t="s">
        <v>39</v>
      </c>
      <c r="I1722" t="s">
        <v>141</v>
      </c>
      <c r="J1722" t="s">
        <v>18</v>
      </c>
      <c r="K1722">
        <v>0</v>
      </c>
    </row>
    <row r="1723" spans="1:11">
      <c r="A1723" t="s">
        <v>12</v>
      </c>
      <c r="B1723" t="s">
        <v>30</v>
      </c>
      <c r="C1723" t="s">
        <v>139</v>
      </c>
      <c r="D1723" t="s">
        <v>145</v>
      </c>
      <c r="E1723">
        <v>18</v>
      </c>
      <c r="F1723" t="s">
        <v>32</v>
      </c>
      <c r="G1723">
        <v>38616</v>
      </c>
      <c r="H1723" t="s">
        <v>39</v>
      </c>
      <c r="I1723" t="s">
        <v>141</v>
      </c>
      <c r="J1723" t="s">
        <v>18</v>
      </c>
      <c r="K1723">
        <v>0</v>
      </c>
    </row>
    <row r="1724" spans="1:11">
      <c r="A1724" t="s">
        <v>12</v>
      </c>
      <c r="B1724" t="s">
        <v>30</v>
      </c>
      <c r="C1724" t="s">
        <v>139</v>
      </c>
      <c r="D1724" t="s">
        <v>146</v>
      </c>
      <c r="F1724" t="s">
        <v>32</v>
      </c>
      <c r="G1724">
        <v>38616</v>
      </c>
      <c r="H1724" t="s">
        <v>39</v>
      </c>
      <c r="I1724" t="s">
        <v>141</v>
      </c>
      <c r="J1724" t="s">
        <v>18</v>
      </c>
      <c r="K1724">
        <v>0</v>
      </c>
    </row>
    <row r="1725" spans="1:11">
      <c r="A1725" t="s">
        <v>12</v>
      </c>
      <c r="B1725" t="s">
        <v>30</v>
      </c>
      <c r="C1725" t="s">
        <v>139</v>
      </c>
      <c r="D1725" t="s">
        <v>147</v>
      </c>
      <c r="F1725" t="s">
        <v>32</v>
      </c>
      <c r="G1725">
        <v>38616</v>
      </c>
      <c r="H1725" t="s">
        <v>39</v>
      </c>
      <c r="I1725" t="s">
        <v>141</v>
      </c>
      <c r="J1725" t="s">
        <v>18</v>
      </c>
      <c r="K1725">
        <v>0</v>
      </c>
    </row>
    <row r="1726" spans="1:11">
      <c r="A1726" t="s">
        <v>12</v>
      </c>
      <c r="B1726" t="s">
        <v>30</v>
      </c>
      <c r="C1726" t="s">
        <v>139</v>
      </c>
      <c r="D1726" t="s">
        <v>148</v>
      </c>
      <c r="F1726" t="s">
        <v>32</v>
      </c>
      <c r="G1726">
        <v>38616</v>
      </c>
      <c r="H1726" t="s">
        <v>39</v>
      </c>
      <c r="I1726" t="s">
        <v>141</v>
      </c>
      <c r="J1726" t="s">
        <v>18</v>
      </c>
      <c r="K1726">
        <v>0</v>
      </c>
    </row>
    <row r="1727" spans="1:11">
      <c r="A1727" t="s">
        <v>12</v>
      </c>
      <c r="B1727" t="s">
        <v>30</v>
      </c>
      <c r="C1727" t="s">
        <v>139</v>
      </c>
      <c r="D1727" t="s">
        <v>149</v>
      </c>
      <c r="E1727">
        <v>6</v>
      </c>
      <c r="F1727" t="s">
        <v>32</v>
      </c>
      <c r="G1727">
        <v>38616</v>
      </c>
      <c r="H1727" t="s">
        <v>39</v>
      </c>
      <c r="I1727" t="s">
        <v>141</v>
      </c>
      <c r="J1727" t="s">
        <v>18</v>
      </c>
      <c r="K1727">
        <v>0</v>
      </c>
    </row>
    <row r="1728" spans="1:11">
      <c r="A1728" t="s">
        <v>12</v>
      </c>
      <c r="B1728" t="s">
        <v>30</v>
      </c>
      <c r="C1728" t="s">
        <v>139</v>
      </c>
      <c r="D1728" t="s">
        <v>150</v>
      </c>
      <c r="E1728">
        <v>15</v>
      </c>
      <c r="F1728" t="s">
        <v>32</v>
      </c>
      <c r="G1728">
        <v>38616</v>
      </c>
      <c r="H1728" t="s">
        <v>39</v>
      </c>
      <c r="I1728" t="s">
        <v>141</v>
      </c>
      <c r="J1728" t="s">
        <v>18</v>
      </c>
      <c r="K1728">
        <v>0</v>
      </c>
    </row>
    <row r="1729" spans="1:11">
      <c r="A1729" t="s">
        <v>12</v>
      </c>
      <c r="B1729" t="s">
        <v>30</v>
      </c>
      <c r="C1729" t="s">
        <v>139</v>
      </c>
      <c r="D1729" t="s">
        <v>151</v>
      </c>
      <c r="F1729" t="s">
        <v>32</v>
      </c>
      <c r="G1729">
        <v>38616</v>
      </c>
      <c r="H1729" t="s">
        <v>39</v>
      </c>
      <c r="I1729" t="s">
        <v>141</v>
      </c>
      <c r="J1729" t="s">
        <v>18</v>
      </c>
      <c r="K1729">
        <v>0</v>
      </c>
    </row>
    <row r="1730" spans="1:11">
      <c r="A1730" t="s">
        <v>12</v>
      </c>
      <c r="B1730" t="s">
        <v>30</v>
      </c>
      <c r="C1730" t="s">
        <v>139</v>
      </c>
      <c r="D1730" t="s">
        <v>152</v>
      </c>
      <c r="E1730">
        <v>48</v>
      </c>
      <c r="F1730" t="s">
        <v>32</v>
      </c>
      <c r="G1730">
        <v>38616</v>
      </c>
      <c r="H1730" t="s">
        <v>39</v>
      </c>
      <c r="I1730" t="s">
        <v>141</v>
      </c>
      <c r="J1730" t="s">
        <v>18</v>
      </c>
      <c r="K1730">
        <v>0</v>
      </c>
    </row>
    <row r="1731" spans="1:11">
      <c r="A1731" t="s">
        <v>12</v>
      </c>
      <c r="B1731" t="s">
        <v>30</v>
      </c>
      <c r="C1731" t="s">
        <v>139</v>
      </c>
      <c r="D1731" t="s">
        <v>153</v>
      </c>
      <c r="E1731">
        <v>18</v>
      </c>
      <c r="F1731" t="s">
        <v>32</v>
      </c>
      <c r="G1731">
        <v>38616</v>
      </c>
      <c r="H1731" t="s">
        <v>39</v>
      </c>
      <c r="I1731" t="s">
        <v>141</v>
      </c>
      <c r="J1731" t="s">
        <v>18</v>
      </c>
      <c r="K1731">
        <v>0</v>
      </c>
    </row>
    <row r="1732" spans="1:11">
      <c r="A1732" t="s">
        <v>12</v>
      </c>
      <c r="B1732" t="s">
        <v>30</v>
      </c>
      <c r="C1732" t="s">
        <v>67</v>
      </c>
      <c r="D1732" t="s">
        <v>52</v>
      </c>
      <c r="E1732">
        <v>135</v>
      </c>
      <c r="F1732" t="s">
        <v>32</v>
      </c>
      <c r="G1732">
        <v>38616</v>
      </c>
      <c r="H1732" t="s">
        <v>39</v>
      </c>
      <c r="I1732" t="s">
        <v>68</v>
      </c>
      <c r="J1732" t="s">
        <v>18</v>
      </c>
      <c r="K1732">
        <v>1</v>
      </c>
    </row>
    <row r="1733" spans="1:11">
      <c r="A1733" t="s">
        <v>12</v>
      </c>
      <c r="B1733" t="s">
        <v>30</v>
      </c>
      <c r="C1733" t="s">
        <v>69</v>
      </c>
      <c r="D1733" t="s">
        <v>52</v>
      </c>
      <c r="E1733">
        <v>18</v>
      </c>
      <c r="F1733" t="s">
        <v>32</v>
      </c>
      <c r="G1733">
        <v>38616</v>
      </c>
      <c r="H1733" t="s">
        <v>39</v>
      </c>
      <c r="I1733" t="s">
        <v>70</v>
      </c>
      <c r="J1733" t="s">
        <v>18</v>
      </c>
      <c r="K1733">
        <v>1</v>
      </c>
    </row>
    <row r="1734" spans="1:11">
      <c r="A1734" t="s">
        <v>12</v>
      </c>
      <c r="B1734" t="s">
        <v>30</v>
      </c>
      <c r="C1734" t="s">
        <v>187</v>
      </c>
      <c r="D1734" t="s">
        <v>52</v>
      </c>
      <c r="E1734">
        <v>34440</v>
      </c>
      <c r="F1734" t="s">
        <v>32</v>
      </c>
      <c r="G1734">
        <v>38616</v>
      </c>
      <c r="H1734" t="s">
        <v>39</v>
      </c>
      <c r="I1734" t="s">
        <v>188</v>
      </c>
      <c r="J1734" t="s">
        <v>18</v>
      </c>
      <c r="K1734">
        <v>1</v>
      </c>
    </row>
    <row r="1735" spans="1:11">
      <c r="A1735" t="s">
        <v>12</v>
      </c>
      <c r="B1735" t="s">
        <v>30</v>
      </c>
      <c r="C1735" t="s">
        <v>189</v>
      </c>
      <c r="D1735" t="s">
        <v>52</v>
      </c>
      <c r="E1735">
        <v>34083</v>
      </c>
      <c r="F1735" t="s">
        <v>32</v>
      </c>
      <c r="G1735">
        <v>38616</v>
      </c>
      <c r="H1735" t="s">
        <v>39</v>
      </c>
      <c r="I1735" t="s">
        <v>190</v>
      </c>
      <c r="J1735" t="s">
        <v>18</v>
      </c>
      <c r="K1735">
        <v>1</v>
      </c>
    </row>
    <row r="1736" spans="1:11">
      <c r="A1736" t="s">
        <v>12</v>
      </c>
      <c r="B1736" t="s">
        <v>30</v>
      </c>
      <c r="C1736" t="s">
        <v>154</v>
      </c>
      <c r="D1736" t="s">
        <v>52</v>
      </c>
      <c r="E1736">
        <v>30</v>
      </c>
      <c r="F1736" t="s">
        <v>32</v>
      </c>
      <c r="G1736">
        <v>38616</v>
      </c>
      <c r="H1736" t="s">
        <v>39</v>
      </c>
      <c r="I1736" t="s">
        <v>155</v>
      </c>
      <c r="J1736" t="s">
        <v>18</v>
      </c>
      <c r="K1736">
        <v>1</v>
      </c>
    </row>
    <row r="1737" spans="1:11">
      <c r="A1737" t="s">
        <v>12</v>
      </c>
      <c r="B1737" t="s">
        <v>30</v>
      </c>
      <c r="C1737" t="s">
        <v>71</v>
      </c>
      <c r="D1737" t="s">
        <v>52</v>
      </c>
      <c r="E1737">
        <v>564</v>
      </c>
      <c r="F1737" t="s">
        <v>32</v>
      </c>
      <c r="G1737">
        <v>38616</v>
      </c>
      <c r="H1737" t="s">
        <v>39</v>
      </c>
      <c r="I1737" t="s">
        <v>72</v>
      </c>
      <c r="J1737" t="s">
        <v>18</v>
      </c>
      <c r="K1737">
        <v>1</v>
      </c>
    </row>
    <row r="1738" spans="1:11">
      <c r="A1738" t="s">
        <v>12</v>
      </c>
      <c r="B1738" t="s">
        <v>30</v>
      </c>
      <c r="C1738" t="s">
        <v>158</v>
      </c>
      <c r="D1738" t="s">
        <v>52</v>
      </c>
      <c r="F1738" t="s">
        <v>32</v>
      </c>
      <c r="G1738">
        <v>38616</v>
      </c>
      <c r="H1738" t="s">
        <v>39</v>
      </c>
      <c r="I1738" t="s">
        <v>159</v>
      </c>
      <c r="J1738" t="s">
        <v>18</v>
      </c>
      <c r="K1738">
        <v>1</v>
      </c>
    </row>
    <row r="1739" spans="1:11">
      <c r="A1739" t="s">
        <v>12</v>
      </c>
      <c r="B1739" t="s">
        <v>30</v>
      </c>
      <c r="C1739" t="s">
        <v>162</v>
      </c>
      <c r="D1739" t="s">
        <v>52</v>
      </c>
      <c r="F1739" t="s">
        <v>32</v>
      </c>
      <c r="G1739">
        <v>38616</v>
      </c>
      <c r="H1739" t="s">
        <v>39</v>
      </c>
      <c r="I1739" t="s">
        <v>163</v>
      </c>
      <c r="J1739" t="s">
        <v>18</v>
      </c>
      <c r="K1739">
        <v>1</v>
      </c>
    </row>
    <row r="1740" spans="1:11">
      <c r="A1740" t="s">
        <v>12</v>
      </c>
      <c r="B1740" t="s">
        <v>30</v>
      </c>
      <c r="C1740" t="s">
        <v>164</v>
      </c>
      <c r="D1740" t="s">
        <v>52</v>
      </c>
      <c r="F1740" t="s">
        <v>32</v>
      </c>
      <c r="G1740">
        <v>38616</v>
      </c>
      <c r="H1740" t="s">
        <v>39</v>
      </c>
      <c r="I1740" t="s">
        <v>165</v>
      </c>
      <c r="J1740" t="s">
        <v>18</v>
      </c>
      <c r="K1740">
        <v>1</v>
      </c>
    </row>
    <row r="1741" spans="1:11">
      <c r="A1741" t="s">
        <v>12</v>
      </c>
      <c r="B1741" t="s">
        <v>30</v>
      </c>
      <c r="C1741" t="s">
        <v>166</v>
      </c>
      <c r="D1741" t="s">
        <v>52</v>
      </c>
      <c r="E1741">
        <v>549</v>
      </c>
      <c r="F1741" t="s">
        <v>32</v>
      </c>
      <c r="G1741">
        <v>38616</v>
      </c>
      <c r="H1741" t="s">
        <v>39</v>
      </c>
      <c r="I1741" t="s">
        <v>167</v>
      </c>
      <c r="J1741" t="s">
        <v>18</v>
      </c>
      <c r="K1741">
        <v>1</v>
      </c>
    </row>
    <row r="1742" spans="1:11">
      <c r="A1742" t="s">
        <v>12</v>
      </c>
      <c r="B1742" t="s">
        <v>30</v>
      </c>
      <c r="C1742" t="s">
        <v>168</v>
      </c>
      <c r="D1742" t="s">
        <v>52</v>
      </c>
      <c r="E1742">
        <v>108</v>
      </c>
      <c r="F1742" t="s">
        <v>32</v>
      </c>
      <c r="G1742">
        <v>38616</v>
      </c>
      <c r="H1742" t="s">
        <v>39</v>
      </c>
      <c r="I1742" t="s">
        <v>169</v>
      </c>
      <c r="J1742" t="s">
        <v>18</v>
      </c>
      <c r="K1742">
        <v>1</v>
      </c>
    </row>
    <row r="1743" spans="1:11">
      <c r="A1743" t="s">
        <v>12</v>
      </c>
      <c r="B1743" t="s">
        <v>30</v>
      </c>
      <c r="C1743" t="s">
        <v>170</v>
      </c>
      <c r="D1743" t="s">
        <v>52</v>
      </c>
      <c r="F1743" t="s">
        <v>32</v>
      </c>
      <c r="G1743">
        <v>38616</v>
      </c>
      <c r="H1743" t="s">
        <v>39</v>
      </c>
      <c r="I1743" t="s">
        <v>171</v>
      </c>
      <c r="J1743" t="s">
        <v>18</v>
      </c>
      <c r="K1743">
        <v>1</v>
      </c>
    </row>
    <row r="1744" spans="1:11">
      <c r="A1744" t="s">
        <v>12</v>
      </c>
      <c r="B1744" t="s">
        <v>30</v>
      </c>
      <c r="C1744" t="s">
        <v>172</v>
      </c>
      <c r="D1744" t="s">
        <v>52</v>
      </c>
      <c r="E1744">
        <v>2091</v>
      </c>
      <c r="F1744" t="s">
        <v>32</v>
      </c>
      <c r="G1744">
        <v>38616</v>
      </c>
      <c r="H1744" t="s">
        <v>39</v>
      </c>
      <c r="I1744" t="s">
        <v>173</v>
      </c>
      <c r="J1744" t="s">
        <v>18</v>
      </c>
      <c r="K1744">
        <v>1</v>
      </c>
    </row>
    <row r="1745" spans="1:11">
      <c r="A1745" t="s">
        <v>12</v>
      </c>
      <c r="B1745" t="s">
        <v>30</v>
      </c>
      <c r="C1745" t="s">
        <v>174</v>
      </c>
      <c r="D1745" t="s">
        <v>52</v>
      </c>
      <c r="E1745">
        <v>25368</v>
      </c>
      <c r="F1745" t="s">
        <v>32</v>
      </c>
      <c r="G1745">
        <v>38616</v>
      </c>
      <c r="H1745" t="s">
        <v>39</v>
      </c>
      <c r="I1745" t="s">
        <v>175</v>
      </c>
      <c r="J1745" t="s">
        <v>18</v>
      </c>
      <c r="K1745">
        <v>1</v>
      </c>
    </row>
    <row r="1746" spans="1:11">
      <c r="A1746" t="s">
        <v>12</v>
      </c>
      <c r="B1746" t="s">
        <v>30</v>
      </c>
      <c r="C1746" t="s">
        <v>176</v>
      </c>
      <c r="D1746" t="s">
        <v>52</v>
      </c>
      <c r="E1746">
        <v>9</v>
      </c>
      <c r="F1746" t="s">
        <v>32</v>
      </c>
      <c r="G1746">
        <v>38616</v>
      </c>
      <c r="H1746" t="s">
        <v>39</v>
      </c>
      <c r="I1746" t="s">
        <v>177</v>
      </c>
      <c r="J1746" t="s">
        <v>18</v>
      </c>
      <c r="K1746">
        <v>1</v>
      </c>
    </row>
    <row r="1747" spans="1:11">
      <c r="A1747" t="s">
        <v>12</v>
      </c>
      <c r="B1747" t="s">
        <v>30</v>
      </c>
      <c r="C1747" t="s">
        <v>178</v>
      </c>
      <c r="D1747" t="s">
        <v>52</v>
      </c>
      <c r="E1747">
        <v>4659</v>
      </c>
      <c r="F1747" t="s">
        <v>32</v>
      </c>
      <c r="G1747">
        <v>38616</v>
      </c>
      <c r="H1747" t="s">
        <v>39</v>
      </c>
      <c r="I1747" t="s">
        <v>179</v>
      </c>
      <c r="J1747" t="s">
        <v>18</v>
      </c>
      <c r="K1747">
        <v>1</v>
      </c>
    </row>
    <row r="1748" spans="1:11">
      <c r="A1748" t="s">
        <v>12</v>
      </c>
      <c r="B1748" t="s">
        <v>30</v>
      </c>
      <c r="C1748" t="s">
        <v>180</v>
      </c>
      <c r="D1748" t="s">
        <v>52</v>
      </c>
      <c r="E1748">
        <v>24120</v>
      </c>
      <c r="F1748" t="s">
        <v>32</v>
      </c>
      <c r="G1748">
        <v>38616</v>
      </c>
      <c r="H1748" t="s">
        <v>39</v>
      </c>
      <c r="I1748" t="s">
        <v>181</v>
      </c>
      <c r="J1748" t="s">
        <v>18</v>
      </c>
      <c r="K1748">
        <v>1</v>
      </c>
    </row>
    <row r="1749" spans="1:11">
      <c r="A1749" t="s">
        <v>12</v>
      </c>
      <c r="B1749" t="s">
        <v>30</v>
      </c>
      <c r="C1749" t="s">
        <v>73</v>
      </c>
      <c r="D1749" t="s">
        <v>52</v>
      </c>
      <c r="E1749">
        <v>495</v>
      </c>
      <c r="F1749" t="s">
        <v>32</v>
      </c>
      <c r="G1749">
        <v>38616</v>
      </c>
      <c r="H1749" t="s">
        <v>39</v>
      </c>
      <c r="I1749" t="s">
        <v>74</v>
      </c>
      <c r="J1749" t="s">
        <v>18</v>
      </c>
      <c r="K1749">
        <v>1</v>
      </c>
    </row>
    <row r="1750" spans="1:11">
      <c r="A1750" t="s">
        <v>12</v>
      </c>
      <c r="B1750" t="s">
        <v>30</v>
      </c>
      <c r="C1750" t="s">
        <v>75</v>
      </c>
      <c r="D1750" t="s">
        <v>52</v>
      </c>
      <c r="E1750">
        <v>147</v>
      </c>
      <c r="F1750" t="s">
        <v>32</v>
      </c>
      <c r="G1750">
        <v>38616</v>
      </c>
      <c r="H1750" t="s">
        <v>39</v>
      </c>
      <c r="I1750" t="s">
        <v>76</v>
      </c>
      <c r="J1750" t="s">
        <v>18</v>
      </c>
      <c r="K1750">
        <v>1</v>
      </c>
    </row>
    <row r="1751" spans="1:11">
      <c r="A1751" t="s">
        <v>12</v>
      </c>
      <c r="B1751" t="s">
        <v>30</v>
      </c>
      <c r="C1751" t="s">
        <v>184</v>
      </c>
      <c r="D1751" t="s">
        <v>52</v>
      </c>
      <c r="E1751">
        <v>9</v>
      </c>
      <c r="F1751" t="s">
        <v>32</v>
      </c>
      <c r="G1751">
        <v>42030</v>
      </c>
      <c r="H1751" t="s">
        <v>39</v>
      </c>
      <c r="I1751" t="s">
        <v>185</v>
      </c>
      <c r="J1751" t="s">
        <v>21</v>
      </c>
      <c r="K1751">
        <v>1</v>
      </c>
    </row>
    <row r="1752" spans="1:11">
      <c r="A1752" t="s">
        <v>12</v>
      </c>
      <c r="B1752" t="s">
        <v>30</v>
      </c>
      <c r="C1752" t="s">
        <v>86</v>
      </c>
      <c r="D1752" t="s">
        <v>52</v>
      </c>
      <c r="F1752" t="s">
        <v>32</v>
      </c>
      <c r="G1752">
        <v>42030</v>
      </c>
      <c r="H1752" t="s">
        <v>39</v>
      </c>
      <c r="I1752" t="s">
        <v>87</v>
      </c>
      <c r="J1752" t="s">
        <v>21</v>
      </c>
      <c r="K1752">
        <v>1</v>
      </c>
    </row>
    <row r="1753" spans="1:11">
      <c r="A1753" t="s">
        <v>12</v>
      </c>
      <c r="B1753" t="s">
        <v>30</v>
      </c>
      <c r="C1753" t="s">
        <v>37</v>
      </c>
      <c r="D1753" t="s">
        <v>38</v>
      </c>
      <c r="E1753">
        <v>432</v>
      </c>
      <c r="F1753" t="s">
        <v>32</v>
      </c>
      <c r="G1753">
        <v>42030</v>
      </c>
      <c r="H1753" t="s">
        <v>39</v>
      </c>
      <c r="I1753" t="s">
        <v>40</v>
      </c>
      <c r="J1753" t="s">
        <v>21</v>
      </c>
      <c r="K1753">
        <v>0</v>
      </c>
    </row>
    <row r="1754" spans="1:11">
      <c r="A1754" t="s">
        <v>12</v>
      </c>
      <c r="B1754" t="s">
        <v>30</v>
      </c>
      <c r="C1754" t="s">
        <v>37</v>
      </c>
      <c r="D1754" t="s">
        <v>41</v>
      </c>
      <c r="E1754">
        <v>90</v>
      </c>
      <c r="F1754" t="s">
        <v>32</v>
      </c>
      <c r="G1754">
        <v>42030</v>
      </c>
      <c r="H1754" t="s">
        <v>39</v>
      </c>
      <c r="I1754" t="s">
        <v>40</v>
      </c>
      <c r="J1754" t="s">
        <v>21</v>
      </c>
      <c r="K1754">
        <v>0</v>
      </c>
    </row>
    <row r="1755" spans="1:11">
      <c r="A1755" t="s">
        <v>12</v>
      </c>
      <c r="B1755" t="s">
        <v>30</v>
      </c>
      <c r="C1755" t="s">
        <v>37</v>
      </c>
      <c r="D1755" t="s">
        <v>42</v>
      </c>
      <c r="E1755">
        <v>165</v>
      </c>
      <c r="F1755" t="s">
        <v>32</v>
      </c>
      <c r="G1755">
        <v>42030</v>
      </c>
      <c r="H1755" t="s">
        <v>39</v>
      </c>
      <c r="I1755" t="s">
        <v>40</v>
      </c>
      <c r="J1755" t="s">
        <v>21</v>
      </c>
      <c r="K1755">
        <v>0</v>
      </c>
    </row>
    <row r="1756" spans="1:11">
      <c r="A1756" t="s">
        <v>12</v>
      </c>
      <c r="B1756" t="s">
        <v>30</v>
      </c>
      <c r="C1756" t="s">
        <v>37</v>
      </c>
      <c r="D1756" t="s">
        <v>77</v>
      </c>
      <c r="E1756">
        <v>75</v>
      </c>
      <c r="F1756" t="s">
        <v>32</v>
      </c>
      <c r="G1756">
        <v>42030</v>
      </c>
      <c r="H1756" t="s">
        <v>39</v>
      </c>
      <c r="I1756" t="s">
        <v>40</v>
      </c>
      <c r="J1756" t="s">
        <v>21</v>
      </c>
      <c r="K1756">
        <v>0</v>
      </c>
    </row>
    <row r="1757" spans="1:11">
      <c r="A1757" t="s">
        <v>12</v>
      </c>
      <c r="B1757" t="s">
        <v>30</v>
      </c>
      <c r="C1757" t="s">
        <v>37</v>
      </c>
      <c r="D1757" t="s">
        <v>43</v>
      </c>
      <c r="E1757">
        <v>51</v>
      </c>
      <c r="F1757" t="s">
        <v>32</v>
      </c>
      <c r="G1757">
        <v>42030</v>
      </c>
      <c r="H1757" t="s">
        <v>39</v>
      </c>
      <c r="I1757" t="s">
        <v>40</v>
      </c>
      <c r="J1757" t="s">
        <v>21</v>
      </c>
      <c r="K1757">
        <v>0</v>
      </c>
    </row>
    <row r="1758" spans="1:11">
      <c r="A1758" t="s">
        <v>12</v>
      </c>
      <c r="B1758" t="s">
        <v>30</v>
      </c>
      <c r="C1758" t="s">
        <v>37</v>
      </c>
      <c r="D1758" t="s">
        <v>88</v>
      </c>
      <c r="E1758">
        <v>126</v>
      </c>
      <c r="F1758" t="s">
        <v>32</v>
      </c>
      <c r="G1758">
        <v>42030</v>
      </c>
      <c r="H1758" t="s">
        <v>39</v>
      </c>
      <c r="I1758" t="s">
        <v>40</v>
      </c>
      <c r="J1758" t="s">
        <v>21</v>
      </c>
      <c r="K1758">
        <v>0</v>
      </c>
    </row>
    <row r="1759" spans="1:11">
      <c r="A1759" t="s">
        <v>12</v>
      </c>
      <c r="B1759" t="s">
        <v>30</v>
      </c>
      <c r="C1759" t="s">
        <v>37</v>
      </c>
      <c r="D1759" t="s">
        <v>89</v>
      </c>
      <c r="F1759" t="s">
        <v>32</v>
      </c>
      <c r="G1759">
        <v>42030</v>
      </c>
      <c r="H1759" t="s">
        <v>39</v>
      </c>
      <c r="I1759" t="s">
        <v>40</v>
      </c>
      <c r="J1759" t="s">
        <v>21</v>
      </c>
      <c r="K1759">
        <v>0</v>
      </c>
    </row>
    <row r="1760" spans="1:11">
      <c r="A1760" t="s">
        <v>12</v>
      </c>
      <c r="B1760" t="s">
        <v>30</v>
      </c>
      <c r="C1760" t="s">
        <v>37</v>
      </c>
      <c r="D1760" t="s">
        <v>90</v>
      </c>
      <c r="E1760">
        <v>27</v>
      </c>
      <c r="F1760" t="s">
        <v>32</v>
      </c>
      <c r="G1760">
        <v>42030</v>
      </c>
      <c r="H1760" t="s">
        <v>39</v>
      </c>
      <c r="I1760" t="s">
        <v>40</v>
      </c>
      <c r="J1760" t="s">
        <v>21</v>
      </c>
      <c r="K1760">
        <v>0</v>
      </c>
    </row>
    <row r="1761" spans="1:11">
      <c r="A1761" t="s">
        <v>12</v>
      </c>
      <c r="B1761" t="s">
        <v>30</v>
      </c>
      <c r="C1761" t="s">
        <v>37</v>
      </c>
      <c r="D1761" t="s">
        <v>91</v>
      </c>
      <c r="E1761">
        <v>498</v>
      </c>
      <c r="F1761" t="s">
        <v>32</v>
      </c>
      <c r="G1761">
        <v>42030</v>
      </c>
      <c r="H1761" t="s">
        <v>39</v>
      </c>
      <c r="I1761" t="s">
        <v>40</v>
      </c>
      <c r="J1761" t="s">
        <v>21</v>
      </c>
      <c r="K1761">
        <v>0</v>
      </c>
    </row>
    <row r="1762" spans="1:11">
      <c r="A1762" t="s">
        <v>12</v>
      </c>
      <c r="B1762" t="s">
        <v>30</v>
      </c>
      <c r="C1762" t="s">
        <v>37</v>
      </c>
      <c r="D1762" t="s">
        <v>44</v>
      </c>
      <c r="E1762">
        <v>24</v>
      </c>
      <c r="F1762" t="s">
        <v>32</v>
      </c>
      <c r="G1762">
        <v>42030</v>
      </c>
      <c r="H1762" t="s">
        <v>39</v>
      </c>
      <c r="I1762" t="s">
        <v>40</v>
      </c>
      <c r="J1762" t="s">
        <v>21</v>
      </c>
      <c r="K1762">
        <v>0</v>
      </c>
    </row>
    <row r="1763" spans="1:11">
      <c r="A1763" t="s">
        <v>12</v>
      </c>
      <c r="B1763" t="s">
        <v>30</v>
      </c>
      <c r="C1763" t="s">
        <v>37</v>
      </c>
      <c r="D1763" t="s">
        <v>45</v>
      </c>
      <c r="E1763">
        <v>117</v>
      </c>
      <c r="F1763" t="s">
        <v>32</v>
      </c>
      <c r="G1763">
        <v>42030</v>
      </c>
      <c r="H1763" t="s">
        <v>39</v>
      </c>
      <c r="I1763" t="s">
        <v>40</v>
      </c>
      <c r="J1763" t="s">
        <v>21</v>
      </c>
      <c r="K1763">
        <v>0</v>
      </c>
    </row>
    <row r="1764" spans="1:11">
      <c r="A1764" t="s">
        <v>12</v>
      </c>
      <c r="B1764" t="s">
        <v>30</v>
      </c>
      <c r="C1764" t="s">
        <v>37</v>
      </c>
      <c r="D1764" t="s">
        <v>92</v>
      </c>
      <c r="F1764" t="s">
        <v>32</v>
      </c>
      <c r="G1764">
        <v>42030</v>
      </c>
      <c r="H1764" t="s">
        <v>39</v>
      </c>
      <c r="I1764" t="s">
        <v>40</v>
      </c>
      <c r="J1764" t="s">
        <v>21</v>
      </c>
      <c r="K1764">
        <v>0</v>
      </c>
    </row>
    <row r="1765" spans="1:11">
      <c r="A1765" t="s">
        <v>12</v>
      </c>
      <c r="B1765" t="s">
        <v>30</v>
      </c>
      <c r="C1765" t="s">
        <v>37</v>
      </c>
      <c r="D1765" t="s">
        <v>93</v>
      </c>
      <c r="E1765">
        <v>126</v>
      </c>
      <c r="F1765" t="s">
        <v>32</v>
      </c>
      <c r="G1765">
        <v>42030</v>
      </c>
      <c r="H1765" t="s">
        <v>39</v>
      </c>
      <c r="I1765" t="s">
        <v>40</v>
      </c>
      <c r="J1765" t="s">
        <v>21</v>
      </c>
      <c r="K1765">
        <v>0</v>
      </c>
    </row>
    <row r="1766" spans="1:11">
      <c r="A1766" t="s">
        <v>12</v>
      </c>
      <c r="B1766" t="s">
        <v>30</v>
      </c>
      <c r="C1766" t="s">
        <v>37</v>
      </c>
      <c r="D1766" t="s">
        <v>78</v>
      </c>
      <c r="E1766">
        <v>144</v>
      </c>
      <c r="F1766" t="s">
        <v>32</v>
      </c>
      <c r="G1766">
        <v>42030</v>
      </c>
      <c r="H1766" t="s">
        <v>39</v>
      </c>
      <c r="I1766" t="s">
        <v>40</v>
      </c>
      <c r="J1766" t="s">
        <v>21</v>
      </c>
      <c r="K1766">
        <v>0</v>
      </c>
    </row>
    <row r="1767" spans="1:11">
      <c r="A1767" t="s">
        <v>12</v>
      </c>
      <c r="B1767" t="s">
        <v>30</v>
      </c>
      <c r="C1767" t="s">
        <v>37</v>
      </c>
      <c r="D1767" t="s">
        <v>94</v>
      </c>
      <c r="E1767">
        <v>96</v>
      </c>
      <c r="F1767" t="s">
        <v>32</v>
      </c>
      <c r="G1767">
        <v>42030</v>
      </c>
      <c r="H1767" t="s">
        <v>39</v>
      </c>
      <c r="I1767" t="s">
        <v>40</v>
      </c>
      <c r="J1767" t="s">
        <v>21</v>
      </c>
      <c r="K1767">
        <v>0</v>
      </c>
    </row>
    <row r="1768" spans="1:11">
      <c r="A1768" t="s">
        <v>12</v>
      </c>
      <c r="B1768" t="s">
        <v>30</v>
      </c>
      <c r="C1768" t="s">
        <v>37</v>
      </c>
      <c r="D1768" t="s">
        <v>79</v>
      </c>
      <c r="E1768">
        <v>63</v>
      </c>
      <c r="F1768" t="s">
        <v>32</v>
      </c>
      <c r="G1768">
        <v>42030</v>
      </c>
      <c r="H1768" t="s">
        <v>39</v>
      </c>
      <c r="I1768" t="s">
        <v>40</v>
      </c>
      <c r="J1768" t="s">
        <v>21</v>
      </c>
      <c r="K1768">
        <v>0</v>
      </c>
    </row>
    <row r="1769" spans="1:11">
      <c r="A1769" t="s">
        <v>12</v>
      </c>
      <c r="B1769" t="s">
        <v>30</v>
      </c>
      <c r="C1769" t="s">
        <v>37</v>
      </c>
      <c r="D1769" t="s">
        <v>46</v>
      </c>
      <c r="E1769">
        <v>351</v>
      </c>
      <c r="F1769" t="s">
        <v>32</v>
      </c>
      <c r="G1769">
        <v>42030</v>
      </c>
      <c r="H1769" t="s">
        <v>39</v>
      </c>
      <c r="I1769" t="s">
        <v>40</v>
      </c>
      <c r="J1769" t="s">
        <v>21</v>
      </c>
      <c r="K1769">
        <v>0</v>
      </c>
    </row>
    <row r="1770" spans="1:11">
      <c r="A1770" t="s">
        <v>12</v>
      </c>
      <c r="B1770" t="s">
        <v>30</v>
      </c>
      <c r="C1770" t="s">
        <v>37</v>
      </c>
      <c r="D1770" t="s">
        <v>80</v>
      </c>
      <c r="E1770">
        <v>54</v>
      </c>
      <c r="F1770" t="s">
        <v>32</v>
      </c>
      <c r="G1770">
        <v>42030</v>
      </c>
      <c r="H1770" t="s">
        <v>39</v>
      </c>
      <c r="I1770" t="s">
        <v>40</v>
      </c>
      <c r="J1770" t="s">
        <v>21</v>
      </c>
      <c r="K1770">
        <v>0</v>
      </c>
    </row>
    <row r="1771" spans="1:11">
      <c r="A1771" t="s">
        <v>12</v>
      </c>
      <c r="B1771" t="s">
        <v>30</v>
      </c>
      <c r="C1771" t="s">
        <v>37</v>
      </c>
      <c r="D1771" t="s">
        <v>47</v>
      </c>
      <c r="E1771">
        <v>63</v>
      </c>
      <c r="F1771" t="s">
        <v>32</v>
      </c>
      <c r="G1771">
        <v>42030</v>
      </c>
      <c r="H1771" t="s">
        <v>39</v>
      </c>
      <c r="I1771" t="s">
        <v>40</v>
      </c>
      <c r="J1771" t="s">
        <v>21</v>
      </c>
      <c r="K1771">
        <v>0</v>
      </c>
    </row>
    <row r="1772" spans="1:11">
      <c r="A1772" t="s">
        <v>12</v>
      </c>
      <c r="B1772" t="s">
        <v>30</v>
      </c>
      <c r="C1772" t="s">
        <v>95</v>
      </c>
      <c r="D1772" t="s">
        <v>52</v>
      </c>
      <c r="E1772">
        <v>393</v>
      </c>
      <c r="F1772" t="s">
        <v>32</v>
      </c>
      <c r="G1772">
        <v>42030</v>
      </c>
      <c r="H1772" t="s">
        <v>39</v>
      </c>
      <c r="I1772" t="s">
        <v>96</v>
      </c>
      <c r="J1772" t="s">
        <v>21</v>
      </c>
      <c r="K1772">
        <v>1</v>
      </c>
    </row>
    <row r="1773" spans="1:11">
      <c r="A1773" t="s">
        <v>12</v>
      </c>
      <c r="B1773" t="s">
        <v>30</v>
      </c>
      <c r="C1773" t="s">
        <v>97</v>
      </c>
      <c r="D1773" t="s">
        <v>52</v>
      </c>
      <c r="E1773">
        <v>38031</v>
      </c>
      <c r="F1773" t="s">
        <v>32</v>
      </c>
      <c r="G1773">
        <v>42030</v>
      </c>
      <c r="H1773" t="s">
        <v>39</v>
      </c>
      <c r="I1773" t="s">
        <v>98</v>
      </c>
      <c r="J1773" t="s">
        <v>21</v>
      </c>
      <c r="K1773">
        <v>1</v>
      </c>
    </row>
    <row r="1774" spans="1:11">
      <c r="A1774" t="s">
        <v>12</v>
      </c>
      <c r="B1774" t="s">
        <v>30</v>
      </c>
      <c r="C1774" t="s">
        <v>99</v>
      </c>
      <c r="D1774" t="s">
        <v>52</v>
      </c>
      <c r="E1774">
        <v>12</v>
      </c>
      <c r="F1774" t="s">
        <v>32</v>
      </c>
      <c r="G1774">
        <v>42030</v>
      </c>
      <c r="H1774" t="s">
        <v>39</v>
      </c>
      <c r="I1774" t="s">
        <v>100</v>
      </c>
      <c r="J1774" t="s">
        <v>21</v>
      </c>
      <c r="K1774">
        <v>1</v>
      </c>
    </row>
    <row r="1775" spans="1:11">
      <c r="A1775" t="s">
        <v>12</v>
      </c>
      <c r="B1775" t="s">
        <v>30</v>
      </c>
      <c r="C1775" t="s">
        <v>101</v>
      </c>
      <c r="D1775" t="s">
        <v>52</v>
      </c>
      <c r="F1775" t="s">
        <v>32</v>
      </c>
      <c r="G1775">
        <v>42030</v>
      </c>
      <c r="H1775" t="s">
        <v>39</v>
      </c>
      <c r="I1775" t="s">
        <v>102</v>
      </c>
      <c r="J1775" t="s">
        <v>21</v>
      </c>
      <c r="K1775">
        <v>1</v>
      </c>
    </row>
    <row r="1776" spans="1:11">
      <c r="A1776" t="s">
        <v>12</v>
      </c>
      <c r="B1776" t="s">
        <v>30</v>
      </c>
      <c r="C1776" t="s">
        <v>103</v>
      </c>
      <c r="D1776" t="s">
        <v>52</v>
      </c>
      <c r="F1776" t="s">
        <v>32</v>
      </c>
      <c r="G1776">
        <v>42030</v>
      </c>
      <c r="H1776" t="s">
        <v>39</v>
      </c>
      <c r="I1776" t="s">
        <v>104</v>
      </c>
      <c r="J1776" t="s">
        <v>21</v>
      </c>
      <c r="K1776">
        <v>1</v>
      </c>
    </row>
    <row r="1777" spans="1:11">
      <c r="A1777" t="s">
        <v>12</v>
      </c>
      <c r="B1777" t="s">
        <v>30</v>
      </c>
      <c r="C1777" t="s">
        <v>105</v>
      </c>
      <c r="D1777" t="s">
        <v>52</v>
      </c>
      <c r="F1777" t="s">
        <v>32</v>
      </c>
      <c r="G1777">
        <v>42030</v>
      </c>
      <c r="H1777" t="s">
        <v>39</v>
      </c>
      <c r="I1777" t="s">
        <v>106</v>
      </c>
      <c r="J1777" t="s">
        <v>21</v>
      </c>
      <c r="K1777">
        <v>1</v>
      </c>
    </row>
    <row r="1778" spans="1:11">
      <c r="A1778" t="s">
        <v>12</v>
      </c>
      <c r="B1778" t="s">
        <v>30</v>
      </c>
      <c r="C1778" t="s">
        <v>107</v>
      </c>
      <c r="D1778" t="s">
        <v>52</v>
      </c>
      <c r="E1778">
        <v>15</v>
      </c>
      <c r="F1778" t="s">
        <v>32</v>
      </c>
      <c r="G1778">
        <v>42030</v>
      </c>
      <c r="H1778" t="s">
        <v>39</v>
      </c>
      <c r="I1778" t="s">
        <v>108</v>
      </c>
      <c r="J1778" t="s">
        <v>21</v>
      </c>
      <c r="K1778">
        <v>1</v>
      </c>
    </row>
    <row r="1779" spans="1:11">
      <c r="A1779" t="s">
        <v>12</v>
      </c>
      <c r="B1779" t="s">
        <v>30</v>
      </c>
      <c r="C1779" t="s">
        <v>109</v>
      </c>
      <c r="D1779" t="s">
        <v>52</v>
      </c>
      <c r="F1779" t="s">
        <v>32</v>
      </c>
      <c r="G1779">
        <v>42030</v>
      </c>
      <c r="H1779" t="s">
        <v>39</v>
      </c>
      <c r="I1779" t="s">
        <v>110</v>
      </c>
      <c r="J1779" t="s">
        <v>21</v>
      </c>
      <c r="K1779">
        <v>1</v>
      </c>
    </row>
    <row r="1780" spans="1:11">
      <c r="A1780" t="s">
        <v>12</v>
      </c>
      <c r="B1780" t="s">
        <v>30</v>
      </c>
      <c r="C1780" t="s">
        <v>48</v>
      </c>
      <c r="D1780" t="s">
        <v>49</v>
      </c>
      <c r="E1780">
        <v>6711</v>
      </c>
      <c r="F1780" t="s">
        <v>32</v>
      </c>
      <c r="G1780">
        <v>42030</v>
      </c>
      <c r="H1780" t="s">
        <v>39</v>
      </c>
      <c r="I1780" t="s">
        <v>50</v>
      </c>
      <c r="J1780" t="s">
        <v>21</v>
      </c>
      <c r="K1780">
        <v>0</v>
      </c>
    </row>
    <row r="1781" spans="1:11">
      <c r="A1781" t="s">
        <v>12</v>
      </c>
      <c r="B1781" t="s">
        <v>30</v>
      </c>
      <c r="C1781" t="s">
        <v>48</v>
      </c>
      <c r="D1781" t="s">
        <v>111</v>
      </c>
      <c r="E1781">
        <v>276</v>
      </c>
      <c r="F1781" t="s">
        <v>32</v>
      </c>
      <c r="G1781">
        <v>42030</v>
      </c>
      <c r="H1781" t="s">
        <v>39</v>
      </c>
      <c r="I1781" t="s">
        <v>50</v>
      </c>
      <c r="J1781" t="s">
        <v>21</v>
      </c>
      <c r="K1781">
        <v>0</v>
      </c>
    </row>
    <row r="1782" spans="1:11">
      <c r="A1782" t="s">
        <v>12</v>
      </c>
      <c r="B1782" t="s">
        <v>30</v>
      </c>
      <c r="C1782" t="s">
        <v>48</v>
      </c>
      <c r="D1782" t="s">
        <v>112</v>
      </c>
      <c r="E1782">
        <v>132</v>
      </c>
      <c r="F1782" t="s">
        <v>32</v>
      </c>
      <c r="G1782">
        <v>42030</v>
      </c>
      <c r="H1782" t="s">
        <v>39</v>
      </c>
      <c r="I1782" t="s">
        <v>50</v>
      </c>
      <c r="J1782" t="s">
        <v>21</v>
      </c>
      <c r="K1782">
        <v>0</v>
      </c>
    </row>
    <row r="1783" spans="1:11">
      <c r="A1783" t="s">
        <v>12</v>
      </c>
      <c r="B1783" t="s">
        <v>30</v>
      </c>
      <c r="C1783" t="s">
        <v>48</v>
      </c>
      <c r="D1783" t="s">
        <v>113</v>
      </c>
      <c r="E1783">
        <v>34911</v>
      </c>
      <c r="F1783" t="s">
        <v>32</v>
      </c>
      <c r="G1783">
        <v>42030</v>
      </c>
      <c r="H1783" t="s">
        <v>39</v>
      </c>
      <c r="I1783" t="s">
        <v>50</v>
      </c>
      <c r="J1783" t="s">
        <v>21</v>
      </c>
      <c r="K1783">
        <v>0</v>
      </c>
    </row>
    <row r="1784" spans="1:11">
      <c r="A1784" t="s">
        <v>12</v>
      </c>
      <c r="B1784" t="s">
        <v>30</v>
      </c>
      <c r="C1784" t="s">
        <v>51</v>
      </c>
      <c r="D1784" t="s">
        <v>52</v>
      </c>
      <c r="E1784">
        <v>10137</v>
      </c>
      <c r="F1784" t="s">
        <v>32</v>
      </c>
      <c r="G1784">
        <v>42030</v>
      </c>
      <c r="H1784" t="s">
        <v>39</v>
      </c>
      <c r="I1784" t="s">
        <v>53</v>
      </c>
      <c r="J1784" t="s">
        <v>21</v>
      </c>
      <c r="K1784">
        <v>1</v>
      </c>
    </row>
    <row r="1785" spans="1:11">
      <c r="A1785" t="s">
        <v>12</v>
      </c>
      <c r="B1785" t="s">
        <v>30</v>
      </c>
      <c r="C1785" t="s">
        <v>54</v>
      </c>
      <c r="D1785" t="s">
        <v>52</v>
      </c>
      <c r="E1785">
        <v>10875</v>
      </c>
      <c r="F1785" t="s">
        <v>32</v>
      </c>
      <c r="G1785">
        <v>42030</v>
      </c>
      <c r="H1785" t="s">
        <v>39</v>
      </c>
      <c r="I1785" t="s">
        <v>55</v>
      </c>
      <c r="J1785" t="s">
        <v>21</v>
      </c>
      <c r="K1785">
        <v>1</v>
      </c>
    </row>
    <row r="1786" spans="1:11">
      <c r="A1786" t="s">
        <v>12</v>
      </c>
      <c r="B1786" t="s">
        <v>30</v>
      </c>
      <c r="C1786" t="s">
        <v>56</v>
      </c>
      <c r="D1786" t="s">
        <v>52</v>
      </c>
      <c r="E1786">
        <v>12111</v>
      </c>
      <c r="F1786" t="s">
        <v>32</v>
      </c>
      <c r="G1786">
        <v>42030</v>
      </c>
      <c r="H1786" t="s">
        <v>39</v>
      </c>
      <c r="I1786" t="s">
        <v>57</v>
      </c>
      <c r="J1786" t="s">
        <v>21</v>
      </c>
      <c r="K1786">
        <v>1</v>
      </c>
    </row>
    <row r="1787" spans="1:11">
      <c r="A1787" t="s">
        <v>12</v>
      </c>
      <c r="B1787" t="s">
        <v>30</v>
      </c>
      <c r="C1787" t="s">
        <v>114</v>
      </c>
      <c r="D1787" t="s">
        <v>52</v>
      </c>
      <c r="E1787">
        <v>12</v>
      </c>
      <c r="F1787" t="s">
        <v>32</v>
      </c>
      <c r="G1787">
        <v>42030</v>
      </c>
      <c r="H1787" t="s">
        <v>39</v>
      </c>
      <c r="I1787" t="s">
        <v>115</v>
      </c>
      <c r="J1787" t="s">
        <v>21</v>
      </c>
      <c r="K1787">
        <v>1</v>
      </c>
    </row>
    <row r="1788" spans="1:11">
      <c r="A1788" t="s">
        <v>12</v>
      </c>
      <c r="B1788" t="s">
        <v>30</v>
      </c>
      <c r="C1788" t="s">
        <v>116</v>
      </c>
      <c r="D1788" t="s">
        <v>52</v>
      </c>
      <c r="F1788" t="s">
        <v>32</v>
      </c>
      <c r="G1788">
        <v>42030</v>
      </c>
      <c r="H1788" t="s">
        <v>39</v>
      </c>
      <c r="I1788" t="s">
        <v>117</v>
      </c>
      <c r="J1788" t="s">
        <v>21</v>
      </c>
      <c r="K1788">
        <v>1</v>
      </c>
    </row>
    <row r="1789" spans="1:11">
      <c r="A1789" t="s">
        <v>12</v>
      </c>
      <c r="B1789" t="s">
        <v>30</v>
      </c>
      <c r="C1789" t="s">
        <v>118</v>
      </c>
      <c r="D1789" t="s">
        <v>52</v>
      </c>
      <c r="E1789">
        <v>48</v>
      </c>
      <c r="F1789" t="s">
        <v>32</v>
      </c>
      <c r="G1789">
        <v>42030</v>
      </c>
      <c r="H1789" t="s">
        <v>39</v>
      </c>
      <c r="I1789" t="s">
        <v>119</v>
      </c>
      <c r="J1789" t="s">
        <v>21</v>
      </c>
      <c r="K1789">
        <v>1</v>
      </c>
    </row>
    <row r="1790" spans="1:11">
      <c r="A1790" t="s">
        <v>12</v>
      </c>
      <c r="B1790" t="s">
        <v>30</v>
      </c>
      <c r="C1790" t="s">
        <v>120</v>
      </c>
      <c r="D1790" t="s">
        <v>52</v>
      </c>
      <c r="E1790">
        <v>108</v>
      </c>
      <c r="F1790" t="s">
        <v>32</v>
      </c>
      <c r="G1790">
        <v>42030</v>
      </c>
      <c r="H1790" t="s">
        <v>39</v>
      </c>
      <c r="I1790" t="s">
        <v>121</v>
      </c>
      <c r="J1790" t="s">
        <v>21</v>
      </c>
      <c r="K1790">
        <v>1</v>
      </c>
    </row>
    <row r="1791" spans="1:11">
      <c r="A1791" t="s">
        <v>12</v>
      </c>
      <c r="B1791" t="s">
        <v>30</v>
      </c>
      <c r="C1791" t="s">
        <v>122</v>
      </c>
      <c r="D1791" t="s">
        <v>52</v>
      </c>
      <c r="E1791">
        <v>153</v>
      </c>
      <c r="F1791" t="s">
        <v>32</v>
      </c>
      <c r="G1791">
        <v>42030</v>
      </c>
      <c r="H1791" t="s">
        <v>39</v>
      </c>
      <c r="I1791" t="s">
        <v>123</v>
      </c>
      <c r="J1791" t="s">
        <v>21</v>
      </c>
      <c r="K1791">
        <v>1</v>
      </c>
    </row>
    <row r="1792" spans="1:11">
      <c r="A1792" t="s">
        <v>12</v>
      </c>
      <c r="B1792" t="s">
        <v>30</v>
      </c>
      <c r="C1792" t="s">
        <v>124</v>
      </c>
      <c r="D1792" t="s">
        <v>52</v>
      </c>
      <c r="F1792" t="s">
        <v>32</v>
      </c>
      <c r="G1792">
        <v>42030</v>
      </c>
      <c r="H1792" t="s">
        <v>39</v>
      </c>
      <c r="I1792" t="s">
        <v>125</v>
      </c>
      <c r="J1792" t="s">
        <v>21</v>
      </c>
      <c r="K1792">
        <v>1</v>
      </c>
    </row>
    <row r="1793" spans="1:11">
      <c r="A1793" t="s">
        <v>12</v>
      </c>
      <c r="B1793" t="s">
        <v>30</v>
      </c>
      <c r="C1793" t="s">
        <v>58</v>
      </c>
      <c r="D1793" t="s">
        <v>81</v>
      </c>
      <c r="E1793">
        <v>14058</v>
      </c>
      <c r="F1793" t="s">
        <v>32</v>
      </c>
      <c r="G1793">
        <v>42030</v>
      </c>
      <c r="H1793" t="s">
        <v>39</v>
      </c>
      <c r="I1793" t="s">
        <v>60</v>
      </c>
      <c r="J1793" t="s">
        <v>21</v>
      </c>
      <c r="K1793">
        <v>0</v>
      </c>
    </row>
    <row r="1794" spans="1:11">
      <c r="A1794" t="s">
        <v>12</v>
      </c>
      <c r="B1794" t="s">
        <v>30</v>
      </c>
      <c r="C1794" t="s">
        <v>58</v>
      </c>
      <c r="D1794" t="s">
        <v>126</v>
      </c>
      <c r="E1794">
        <v>7659</v>
      </c>
      <c r="F1794" t="s">
        <v>32</v>
      </c>
      <c r="G1794">
        <v>42030</v>
      </c>
      <c r="H1794" t="s">
        <v>39</v>
      </c>
      <c r="I1794" t="s">
        <v>60</v>
      </c>
      <c r="J1794" t="s">
        <v>21</v>
      </c>
      <c r="K1794">
        <v>0</v>
      </c>
    </row>
    <row r="1795" spans="1:11">
      <c r="A1795" t="s">
        <v>12</v>
      </c>
      <c r="B1795" t="s">
        <v>30</v>
      </c>
      <c r="C1795" t="s">
        <v>58</v>
      </c>
      <c r="D1795" t="s">
        <v>127</v>
      </c>
      <c r="E1795">
        <v>5469</v>
      </c>
      <c r="F1795" t="s">
        <v>32</v>
      </c>
      <c r="G1795">
        <v>42030</v>
      </c>
      <c r="H1795" t="s">
        <v>39</v>
      </c>
      <c r="I1795" t="s">
        <v>60</v>
      </c>
      <c r="J1795" t="s">
        <v>21</v>
      </c>
      <c r="K1795">
        <v>0</v>
      </c>
    </row>
    <row r="1796" spans="1:11">
      <c r="A1796" t="s">
        <v>12</v>
      </c>
      <c r="B1796" t="s">
        <v>30</v>
      </c>
      <c r="C1796" t="s">
        <v>58</v>
      </c>
      <c r="D1796" t="s">
        <v>59</v>
      </c>
      <c r="E1796">
        <v>4701</v>
      </c>
      <c r="F1796" t="s">
        <v>32</v>
      </c>
      <c r="G1796">
        <v>42030</v>
      </c>
      <c r="H1796" t="s">
        <v>39</v>
      </c>
      <c r="I1796" t="s">
        <v>60</v>
      </c>
      <c r="J1796" t="s">
        <v>21</v>
      </c>
      <c r="K1796">
        <v>0</v>
      </c>
    </row>
    <row r="1797" spans="1:11">
      <c r="A1797" t="s">
        <v>12</v>
      </c>
      <c r="B1797" t="s">
        <v>30</v>
      </c>
      <c r="C1797" t="s">
        <v>58</v>
      </c>
      <c r="D1797" t="s">
        <v>82</v>
      </c>
      <c r="E1797">
        <v>10146</v>
      </c>
      <c r="F1797" t="s">
        <v>32</v>
      </c>
      <c r="G1797">
        <v>42030</v>
      </c>
      <c r="H1797" t="s">
        <v>39</v>
      </c>
      <c r="I1797" t="s">
        <v>60</v>
      </c>
      <c r="J1797" t="s">
        <v>21</v>
      </c>
      <c r="K1797">
        <v>0</v>
      </c>
    </row>
    <row r="1798" spans="1:11">
      <c r="A1798" t="s">
        <v>12</v>
      </c>
      <c r="B1798" t="s">
        <v>30</v>
      </c>
      <c r="C1798" t="s">
        <v>83</v>
      </c>
      <c r="D1798" t="s">
        <v>52</v>
      </c>
      <c r="E1798">
        <v>8241</v>
      </c>
      <c r="F1798" t="s">
        <v>32</v>
      </c>
      <c r="G1798">
        <v>42030</v>
      </c>
      <c r="H1798" t="s">
        <v>39</v>
      </c>
      <c r="I1798" t="s">
        <v>85</v>
      </c>
      <c r="J1798" t="s">
        <v>21</v>
      </c>
      <c r="K1798">
        <v>0</v>
      </c>
    </row>
    <row r="1799" spans="1:11">
      <c r="A1799" t="s">
        <v>12</v>
      </c>
      <c r="B1799" t="s">
        <v>30</v>
      </c>
      <c r="C1799" t="s">
        <v>83</v>
      </c>
      <c r="D1799" t="s">
        <v>186</v>
      </c>
      <c r="E1799">
        <v>201</v>
      </c>
      <c r="F1799" t="s">
        <v>32</v>
      </c>
      <c r="G1799">
        <v>42030</v>
      </c>
      <c r="H1799" t="s">
        <v>39</v>
      </c>
      <c r="I1799" t="s">
        <v>85</v>
      </c>
      <c r="J1799" t="s">
        <v>21</v>
      </c>
      <c r="K1799">
        <v>0</v>
      </c>
    </row>
    <row r="1800" spans="1:11">
      <c r="A1800" t="s">
        <v>12</v>
      </c>
      <c r="B1800" t="s">
        <v>30</v>
      </c>
      <c r="C1800" t="s">
        <v>83</v>
      </c>
      <c r="D1800" t="s">
        <v>84</v>
      </c>
      <c r="E1800">
        <v>3444</v>
      </c>
      <c r="F1800" t="s">
        <v>32</v>
      </c>
      <c r="G1800">
        <v>42030</v>
      </c>
      <c r="H1800" t="s">
        <v>39</v>
      </c>
      <c r="I1800" t="s">
        <v>85</v>
      </c>
      <c r="J1800" t="s">
        <v>21</v>
      </c>
      <c r="K1800">
        <v>0</v>
      </c>
    </row>
    <row r="1801" spans="1:11">
      <c r="A1801" t="s">
        <v>12</v>
      </c>
      <c r="B1801" t="s">
        <v>30</v>
      </c>
      <c r="C1801" t="s">
        <v>83</v>
      </c>
      <c r="D1801" t="s">
        <v>128</v>
      </c>
      <c r="E1801">
        <v>2370</v>
      </c>
      <c r="F1801" t="s">
        <v>32</v>
      </c>
      <c r="G1801">
        <v>42030</v>
      </c>
      <c r="H1801" t="s">
        <v>39</v>
      </c>
      <c r="I1801" t="s">
        <v>85</v>
      </c>
      <c r="J1801" t="s">
        <v>21</v>
      </c>
      <c r="K1801">
        <v>0</v>
      </c>
    </row>
    <row r="1802" spans="1:11">
      <c r="A1802" t="s">
        <v>12</v>
      </c>
      <c r="B1802" t="s">
        <v>30</v>
      </c>
      <c r="C1802" t="s">
        <v>83</v>
      </c>
      <c r="D1802" t="s">
        <v>129</v>
      </c>
      <c r="E1802">
        <v>2532</v>
      </c>
      <c r="F1802" t="s">
        <v>32</v>
      </c>
      <c r="G1802">
        <v>42030</v>
      </c>
      <c r="H1802" t="s">
        <v>39</v>
      </c>
      <c r="I1802" t="s">
        <v>85</v>
      </c>
      <c r="J1802" t="s">
        <v>21</v>
      </c>
      <c r="K1802">
        <v>0</v>
      </c>
    </row>
    <row r="1803" spans="1:11">
      <c r="A1803" t="s">
        <v>12</v>
      </c>
      <c r="B1803" t="s">
        <v>30</v>
      </c>
      <c r="C1803" t="s">
        <v>83</v>
      </c>
      <c r="D1803" t="s">
        <v>130</v>
      </c>
      <c r="E1803">
        <v>999</v>
      </c>
      <c r="F1803" t="s">
        <v>32</v>
      </c>
      <c r="G1803">
        <v>42030</v>
      </c>
      <c r="H1803" t="s">
        <v>39</v>
      </c>
      <c r="I1803" t="s">
        <v>85</v>
      </c>
      <c r="J1803" t="s">
        <v>21</v>
      </c>
      <c r="K1803">
        <v>0</v>
      </c>
    </row>
    <row r="1804" spans="1:11">
      <c r="A1804" t="s">
        <v>12</v>
      </c>
      <c r="B1804" t="s">
        <v>30</v>
      </c>
      <c r="C1804" t="s">
        <v>83</v>
      </c>
      <c r="D1804" t="s">
        <v>131</v>
      </c>
      <c r="E1804">
        <v>4128</v>
      </c>
      <c r="F1804" t="s">
        <v>32</v>
      </c>
      <c r="G1804">
        <v>42030</v>
      </c>
      <c r="H1804" t="s">
        <v>39</v>
      </c>
      <c r="I1804" t="s">
        <v>85</v>
      </c>
      <c r="J1804" t="s">
        <v>21</v>
      </c>
      <c r="K1804">
        <v>0</v>
      </c>
    </row>
    <row r="1805" spans="1:11">
      <c r="A1805" t="s">
        <v>12</v>
      </c>
      <c r="B1805" t="s">
        <v>30</v>
      </c>
      <c r="C1805" t="s">
        <v>83</v>
      </c>
      <c r="D1805" t="s">
        <v>132</v>
      </c>
      <c r="E1805">
        <v>3246</v>
      </c>
      <c r="F1805" t="s">
        <v>32</v>
      </c>
      <c r="G1805">
        <v>42030</v>
      </c>
      <c r="H1805" t="s">
        <v>39</v>
      </c>
      <c r="I1805" t="s">
        <v>85</v>
      </c>
      <c r="J1805" t="s">
        <v>21</v>
      </c>
      <c r="K1805">
        <v>0</v>
      </c>
    </row>
    <row r="1806" spans="1:11">
      <c r="A1806" t="s">
        <v>12</v>
      </c>
      <c r="B1806" t="s">
        <v>30</v>
      </c>
      <c r="C1806" t="s">
        <v>83</v>
      </c>
      <c r="D1806" t="s">
        <v>133</v>
      </c>
      <c r="E1806">
        <v>1230</v>
      </c>
      <c r="F1806" t="s">
        <v>32</v>
      </c>
      <c r="G1806">
        <v>42030</v>
      </c>
      <c r="H1806" t="s">
        <v>39</v>
      </c>
      <c r="I1806" t="s">
        <v>85</v>
      </c>
      <c r="J1806" t="s">
        <v>21</v>
      </c>
      <c r="K1806">
        <v>0</v>
      </c>
    </row>
    <row r="1807" spans="1:11">
      <c r="A1807" t="s">
        <v>12</v>
      </c>
      <c r="B1807" t="s">
        <v>30</v>
      </c>
      <c r="C1807" t="s">
        <v>83</v>
      </c>
      <c r="D1807" t="s">
        <v>134</v>
      </c>
      <c r="E1807">
        <v>789</v>
      </c>
      <c r="F1807" t="s">
        <v>32</v>
      </c>
      <c r="G1807">
        <v>42030</v>
      </c>
      <c r="H1807" t="s">
        <v>39</v>
      </c>
      <c r="I1807" t="s">
        <v>85</v>
      </c>
      <c r="J1807" t="s">
        <v>21</v>
      </c>
      <c r="K1807">
        <v>0</v>
      </c>
    </row>
    <row r="1808" spans="1:11">
      <c r="A1808" t="s">
        <v>12</v>
      </c>
      <c r="B1808" t="s">
        <v>30</v>
      </c>
      <c r="C1808" t="s">
        <v>61</v>
      </c>
      <c r="D1808" t="s">
        <v>52</v>
      </c>
      <c r="E1808">
        <v>45</v>
      </c>
      <c r="F1808" t="s">
        <v>32</v>
      </c>
      <c r="G1808">
        <v>42030</v>
      </c>
      <c r="H1808" t="s">
        <v>39</v>
      </c>
      <c r="I1808" t="s">
        <v>62</v>
      </c>
      <c r="J1808" t="s">
        <v>21</v>
      </c>
      <c r="K1808">
        <v>1</v>
      </c>
    </row>
    <row r="1809" spans="1:11">
      <c r="A1809" t="s">
        <v>12</v>
      </c>
      <c r="B1809" t="s">
        <v>30</v>
      </c>
      <c r="C1809" t="s">
        <v>63</v>
      </c>
      <c r="D1809" t="s">
        <v>52</v>
      </c>
      <c r="E1809">
        <v>915</v>
      </c>
      <c r="F1809" t="s">
        <v>32</v>
      </c>
      <c r="G1809">
        <v>42030</v>
      </c>
      <c r="H1809" t="s">
        <v>39</v>
      </c>
      <c r="I1809" t="s">
        <v>64</v>
      </c>
      <c r="J1809" t="s">
        <v>21</v>
      </c>
      <c r="K1809">
        <v>1</v>
      </c>
    </row>
    <row r="1810" spans="1:11">
      <c r="A1810" t="s">
        <v>12</v>
      </c>
      <c r="B1810" t="s">
        <v>30</v>
      </c>
      <c r="C1810" t="s">
        <v>65</v>
      </c>
      <c r="D1810" t="s">
        <v>52</v>
      </c>
      <c r="E1810">
        <v>483</v>
      </c>
      <c r="F1810" t="s">
        <v>32</v>
      </c>
      <c r="G1810">
        <v>42030</v>
      </c>
      <c r="H1810" t="s">
        <v>39</v>
      </c>
      <c r="I1810" t="s">
        <v>66</v>
      </c>
      <c r="J1810" t="s">
        <v>21</v>
      </c>
      <c r="K1810">
        <v>1</v>
      </c>
    </row>
    <row r="1811" spans="1:11">
      <c r="A1811" t="s">
        <v>12</v>
      </c>
      <c r="B1811" t="s">
        <v>30</v>
      </c>
      <c r="C1811" t="s">
        <v>135</v>
      </c>
      <c r="D1811" t="s">
        <v>52</v>
      </c>
      <c r="E1811">
        <v>45</v>
      </c>
      <c r="F1811" t="s">
        <v>32</v>
      </c>
      <c r="G1811">
        <v>42030</v>
      </c>
      <c r="H1811" t="s">
        <v>39</v>
      </c>
      <c r="I1811" t="s">
        <v>136</v>
      </c>
      <c r="J1811" t="s">
        <v>21</v>
      </c>
      <c r="K1811">
        <v>1</v>
      </c>
    </row>
    <row r="1812" spans="1:11">
      <c r="A1812" t="s">
        <v>12</v>
      </c>
      <c r="B1812" t="s">
        <v>30</v>
      </c>
      <c r="C1812" t="s">
        <v>137</v>
      </c>
      <c r="D1812" t="s">
        <v>52</v>
      </c>
      <c r="E1812">
        <v>33</v>
      </c>
      <c r="F1812" t="s">
        <v>32</v>
      </c>
      <c r="G1812">
        <v>42030</v>
      </c>
      <c r="H1812" t="s">
        <v>39</v>
      </c>
      <c r="I1812" t="s">
        <v>138</v>
      </c>
      <c r="J1812" t="s">
        <v>21</v>
      </c>
      <c r="K1812">
        <v>1</v>
      </c>
    </row>
    <row r="1813" spans="1:11">
      <c r="A1813" t="s">
        <v>12</v>
      </c>
      <c r="B1813" t="s">
        <v>30</v>
      </c>
      <c r="C1813" t="s">
        <v>139</v>
      </c>
      <c r="D1813" t="s">
        <v>140</v>
      </c>
      <c r="E1813">
        <v>12</v>
      </c>
      <c r="F1813" t="s">
        <v>32</v>
      </c>
      <c r="G1813">
        <v>42030</v>
      </c>
      <c r="H1813" t="s">
        <v>39</v>
      </c>
      <c r="I1813" t="s">
        <v>141</v>
      </c>
      <c r="J1813" t="s">
        <v>21</v>
      </c>
      <c r="K1813">
        <v>0</v>
      </c>
    </row>
    <row r="1814" spans="1:11">
      <c r="A1814" t="s">
        <v>12</v>
      </c>
      <c r="B1814" t="s">
        <v>30</v>
      </c>
      <c r="C1814" t="s">
        <v>139</v>
      </c>
      <c r="D1814" t="s">
        <v>142</v>
      </c>
      <c r="F1814" t="s">
        <v>32</v>
      </c>
      <c r="G1814">
        <v>42030</v>
      </c>
      <c r="H1814" t="s">
        <v>39</v>
      </c>
      <c r="I1814" t="s">
        <v>141</v>
      </c>
      <c r="J1814" t="s">
        <v>21</v>
      </c>
      <c r="K1814">
        <v>0</v>
      </c>
    </row>
    <row r="1815" spans="1:11">
      <c r="A1815" t="s">
        <v>12</v>
      </c>
      <c r="B1815" t="s">
        <v>30</v>
      </c>
      <c r="C1815" t="s">
        <v>139</v>
      </c>
      <c r="D1815" t="s">
        <v>143</v>
      </c>
      <c r="E1815">
        <v>9</v>
      </c>
      <c r="F1815" t="s">
        <v>32</v>
      </c>
      <c r="G1815">
        <v>42030</v>
      </c>
      <c r="H1815" t="s">
        <v>39</v>
      </c>
      <c r="I1815" t="s">
        <v>141</v>
      </c>
      <c r="J1815" t="s">
        <v>21</v>
      </c>
      <c r="K1815">
        <v>0</v>
      </c>
    </row>
    <row r="1816" spans="1:11">
      <c r="A1816" t="s">
        <v>12</v>
      </c>
      <c r="B1816" t="s">
        <v>30</v>
      </c>
      <c r="C1816" t="s">
        <v>139</v>
      </c>
      <c r="D1816" t="s">
        <v>144</v>
      </c>
      <c r="E1816">
        <v>6</v>
      </c>
      <c r="F1816" t="s">
        <v>32</v>
      </c>
      <c r="G1816">
        <v>42030</v>
      </c>
      <c r="H1816" t="s">
        <v>39</v>
      </c>
      <c r="I1816" t="s">
        <v>141</v>
      </c>
      <c r="J1816" t="s">
        <v>21</v>
      </c>
      <c r="K1816">
        <v>0</v>
      </c>
    </row>
    <row r="1817" spans="1:11">
      <c r="A1817" t="s">
        <v>12</v>
      </c>
      <c r="B1817" t="s">
        <v>30</v>
      </c>
      <c r="C1817" t="s">
        <v>139</v>
      </c>
      <c r="D1817" t="s">
        <v>145</v>
      </c>
      <c r="F1817" t="s">
        <v>32</v>
      </c>
      <c r="G1817">
        <v>42030</v>
      </c>
      <c r="H1817" t="s">
        <v>39</v>
      </c>
      <c r="I1817" t="s">
        <v>141</v>
      </c>
      <c r="J1817" t="s">
        <v>21</v>
      </c>
      <c r="K1817">
        <v>0</v>
      </c>
    </row>
    <row r="1818" spans="1:11">
      <c r="A1818" t="s">
        <v>12</v>
      </c>
      <c r="B1818" t="s">
        <v>30</v>
      </c>
      <c r="C1818" t="s">
        <v>139</v>
      </c>
      <c r="D1818" t="s">
        <v>146</v>
      </c>
      <c r="F1818" t="s">
        <v>32</v>
      </c>
      <c r="G1818">
        <v>42030</v>
      </c>
      <c r="H1818" t="s">
        <v>39</v>
      </c>
      <c r="I1818" t="s">
        <v>141</v>
      </c>
      <c r="J1818" t="s">
        <v>21</v>
      </c>
      <c r="K1818">
        <v>0</v>
      </c>
    </row>
    <row r="1819" spans="1:11">
      <c r="A1819" t="s">
        <v>12</v>
      </c>
      <c r="B1819" t="s">
        <v>30</v>
      </c>
      <c r="C1819" t="s">
        <v>139</v>
      </c>
      <c r="D1819" t="s">
        <v>147</v>
      </c>
      <c r="F1819" t="s">
        <v>32</v>
      </c>
      <c r="G1819">
        <v>42030</v>
      </c>
      <c r="H1819" t="s">
        <v>39</v>
      </c>
      <c r="I1819" t="s">
        <v>141</v>
      </c>
      <c r="J1819" t="s">
        <v>21</v>
      </c>
      <c r="K1819">
        <v>0</v>
      </c>
    </row>
    <row r="1820" spans="1:11">
      <c r="A1820" t="s">
        <v>12</v>
      </c>
      <c r="B1820" t="s">
        <v>30</v>
      </c>
      <c r="C1820" t="s">
        <v>139</v>
      </c>
      <c r="D1820" t="s">
        <v>149</v>
      </c>
      <c r="E1820">
        <v>9</v>
      </c>
      <c r="F1820" t="s">
        <v>32</v>
      </c>
      <c r="G1820">
        <v>42030</v>
      </c>
      <c r="H1820" t="s">
        <v>39</v>
      </c>
      <c r="I1820" t="s">
        <v>141</v>
      </c>
      <c r="J1820" t="s">
        <v>21</v>
      </c>
      <c r="K1820">
        <v>0</v>
      </c>
    </row>
    <row r="1821" spans="1:11">
      <c r="A1821" t="s">
        <v>12</v>
      </c>
      <c r="B1821" t="s">
        <v>30</v>
      </c>
      <c r="C1821" t="s">
        <v>139</v>
      </c>
      <c r="D1821" t="s">
        <v>150</v>
      </c>
      <c r="E1821">
        <v>12</v>
      </c>
      <c r="F1821" t="s">
        <v>32</v>
      </c>
      <c r="G1821">
        <v>42030</v>
      </c>
      <c r="H1821" t="s">
        <v>39</v>
      </c>
      <c r="I1821" t="s">
        <v>141</v>
      </c>
      <c r="J1821" t="s">
        <v>21</v>
      </c>
      <c r="K1821">
        <v>0</v>
      </c>
    </row>
    <row r="1822" spans="1:11">
      <c r="A1822" t="s">
        <v>12</v>
      </c>
      <c r="B1822" t="s">
        <v>30</v>
      </c>
      <c r="C1822" t="s">
        <v>139</v>
      </c>
      <c r="D1822" t="s">
        <v>152</v>
      </c>
      <c r="E1822">
        <v>78</v>
      </c>
      <c r="F1822" t="s">
        <v>32</v>
      </c>
      <c r="G1822">
        <v>42030</v>
      </c>
      <c r="H1822" t="s">
        <v>39</v>
      </c>
      <c r="I1822" t="s">
        <v>141</v>
      </c>
      <c r="J1822" t="s">
        <v>21</v>
      </c>
      <c r="K1822">
        <v>0</v>
      </c>
    </row>
    <row r="1823" spans="1:11">
      <c r="A1823" t="s">
        <v>12</v>
      </c>
      <c r="B1823" t="s">
        <v>30</v>
      </c>
      <c r="C1823" t="s">
        <v>139</v>
      </c>
      <c r="D1823" t="s">
        <v>153</v>
      </c>
      <c r="E1823">
        <v>12</v>
      </c>
      <c r="F1823" t="s">
        <v>32</v>
      </c>
      <c r="G1823">
        <v>42030</v>
      </c>
      <c r="H1823" t="s">
        <v>39</v>
      </c>
      <c r="I1823" t="s">
        <v>141</v>
      </c>
      <c r="J1823" t="s">
        <v>21</v>
      </c>
      <c r="K1823">
        <v>0</v>
      </c>
    </row>
    <row r="1824" spans="1:11">
      <c r="A1824" t="s">
        <v>12</v>
      </c>
      <c r="B1824" t="s">
        <v>30</v>
      </c>
      <c r="C1824" t="s">
        <v>67</v>
      </c>
      <c r="D1824" t="s">
        <v>52</v>
      </c>
      <c r="E1824">
        <v>48</v>
      </c>
      <c r="F1824" t="s">
        <v>32</v>
      </c>
      <c r="G1824">
        <v>42030</v>
      </c>
      <c r="H1824" t="s">
        <v>39</v>
      </c>
      <c r="I1824" t="s">
        <v>68</v>
      </c>
      <c r="J1824" t="s">
        <v>21</v>
      </c>
      <c r="K1824">
        <v>1</v>
      </c>
    </row>
    <row r="1825" spans="1:11">
      <c r="A1825" t="s">
        <v>12</v>
      </c>
      <c r="B1825" t="s">
        <v>30</v>
      </c>
      <c r="C1825" t="s">
        <v>69</v>
      </c>
      <c r="D1825" t="s">
        <v>52</v>
      </c>
      <c r="F1825" t="s">
        <v>32</v>
      </c>
      <c r="G1825">
        <v>42030</v>
      </c>
      <c r="H1825" t="s">
        <v>39</v>
      </c>
      <c r="I1825" t="s">
        <v>70</v>
      </c>
      <c r="J1825" t="s">
        <v>21</v>
      </c>
      <c r="K1825">
        <v>1</v>
      </c>
    </row>
    <row r="1826" spans="1:11">
      <c r="A1826" t="s">
        <v>12</v>
      </c>
      <c r="B1826" t="s">
        <v>30</v>
      </c>
      <c r="C1826" t="s">
        <v>187</v>
      </c>
      <c r="D1826" t="s">
        <v>52</v>
      </c>
      <c r="E1826">
        <v>38040</v>
      </c>
      <c r="F1826" t="s">
        <v>32</v>
      </c>
      <c r="G1826">
        <v>42030</v>
      </c>
      <c r="H1826" t="s">
        <v>39</v>
      </c>
      <c r="I1826" t="s">
        <v>188</v>
      </c>
      <c r="J1826" t="s">
        <v>21</v>
      </c>
      <c r="K1826">
        <v>1</v>
      </c>
    </row>
    <row r="1827" spans="1:11">
      <c r="A1827" t="s">
        <v>12</v>
      </c>
      <c r="B1827" t="s">
        <v>30</v>
      </c>
      <c r="C1827" t="s">
        <v>189</v>
      </c>
      <c r="D1827" t="s">
        <v>52</v>
      </c>
      <c r="E1827">
        <v>37599</v>
      </c>
      <c r="F1827" t="s">
        <v>32</v>
      </c>
      <c r="G1827">
        <v>42030</v>
      </c>
      <c r="H1827" t="s">
        <v>39</v>
      </c>
      <c r="I1827" t="s">
        <v>190</v>
      </c>
      <c r="J1827" t="s">
        <v>21</v>
      </c>
      <c r="K1827">
        <v>1</v>
      </c>
    </row>
    <row r="1828" spans="1:11">
      <c r="A1828" t="s">
        <v>12</v>
      </c>
      <c r="B1828" t="s">
        <v>30</v>
      </c>
      <c r="C1828" t="s">
        <v>154</v>
      </c>
      <c r="D1828" t="s">
        <v>52</v>
      </c>
      <c r="F1828" t="s">
        <v>32</v>
      </c>
      <c r="G1828">
        <v>42030</v>
      </c>
      <c r="H1828" t="s">
        <v>39</v>
      </c>
      <c r="I1828" t="s">
        <v>155</v>
      </c>
      <c r="J1828" t="s">
        <v>21</v>
      </c>
      <c r="K1828">
        <v>1</v>
      </c>
    </row>
    <row r="1829" spans="1:11">
      <c r="A1829" t="s">
        <v>12</v>
      </c>
      <c r="B1829" t="s">
        <v>30</v>
      </c>
      <c r="C1829" t="s">
        <v>71</v>
      </c>
      <c r="D1829" t="s">
        <v>52</v>
      </c>
      <c r="E1829">
        <v>771</v>
      </c>
      <c r="F1829" t="s">
        <v>32</v>
      </c>
      <c r="G1829">
        <v>42030</v>
      </c>
      <c r="H1829" t="s">
        <v>39</v>
      </c>
      <c r="I1829" t="s">
        <v>72</v>
      </c>
      <c r="J1829" t="s">
        <v>21</v>
      </c>
      <c r="K1829">
        <v>1</v>
      </c>
    </row>
    <row r="1830" spans="1:11">
      <c r="A1830" t="s">
        <v>12</v>
      </c>
      <c r="B1830" t="s">
        <v>30</v>
      </c>
      <c r="C1830" t="s">
        <v>158</v>
      </c>
      <c r="D1830" t="s">
        <v>52</v>
      </c>
      <c r="F1830" t="s">
        <v>32</v>
      </c>
      <c r="G1830">
        <v>42030</v>
      </c>
      <c r="H1830" t="s">
        <v>39</v>
      </c>
      <c r="I1830" t="s">
        <v>159</v>
      </c>
      <c r="J1830" t="s">
        <v>21</v>
      </c>
      <c r="K1830">
        <v>1</v>
      </c>
    </row>
    <row r="1831" spans="1:11">
      <c r="A1831" t="s">
        <v>12</v>
      </c>
      <c r="B1831" t="s">
        <v>30</v>
      </c>
      <c r="C1831" t="s">
        <v>162</v>
      </c>
      <c r="D1831" t="s">
        <v>52</v>
      </c>
      <c r="F1831" t="s">
        <v>32</v>
      </c>
      <c r="G1831">
        <v>42030</v>
      </c>
      <c r="H1831" t="s">
        <v>39</v>
      </c>
      <c r="I1831" t="s">
        <v>163</v>
      </c>
      <c r="J1831" t="s">
        <v>21</v>
      </c>
      <c r="K1831">
        <v>1</v>
      </c>
    </row>
    <row r="1832" spans="1:11">
      <c r="A1832" t="s">
        <v>12</v>
      </c>
      <c r="B1832" t="s">
        <v>30</v>
      </c>
      <c r="C1832" t="s">
        <v>164</v>
      </c>
      <c r="D1832" t="s">
        <v>52</v>
      </c>
      <c r="F1832" t="s">
        <v>32</v>
      </c>
      <c r="G1832">
        <v>42030</v>
      </c>
      <c r="H1832" t="s">
        <v>39</v>
      </c>
      <c r="I1832" t="s">
        <v>165</v>
      </c>
      <c r="J1832" t="s">
        <v>21</v>
      </c>
      <c r="K1832">
        <v>1</v>
      </c>
    </row>
    <row r="1833" spans="1:11">
      <c r="A1833" t="s">
        <v>12</v>
      </c>
      <c r="B1833" t="s">
        <v>30</v>
      </c>
      <c r="C1833" t="s">
        <v>166</v>
      </c>
      <c r="D1833" t="s">
        <v>52</v>
      </c>
      <c r="E1833">
        <v>714</v>
      </c>
      <c r="F1833" t="s">
        <v>32</v>
      </c>
      <c r="G1833">
        <v>42030</v>
      </c>
      <c r="H1833" t="s">
        <v>39</v>
      </c>
      <c r="I1833" t="s">
        <v>167</v>
      </c>
      <c r="J1833" t="s">
        <v>21</v>
      </c>
      <c r="K1833">
        <v>1</v>
      </c>
    </row>
    <row r="1834" spans="1:11">
      <c r="A1834" t="s">
        <v>12</v>
      </c>
      <c r="B1834" t="s">
        <v>30</v>
      </c>
      <c r="C1834" t="s">
        <v>168</v>
      </c>
      <c r="D1834" t="s">
        <v>52</v>
      </c>
      <c r="E1834">
        <v>93</v>
      </c>
      <c r="F1834" t="s">
        <v>32</v>
      </c>
      <c r="G1834">
        <v>42030</v>
      </c>
      <c r="H1834" t="s">
        <v>39</v>
      </c>
      <c r="I1834" t="s">
        <v>169</v>
      </c>
      <c r="J1834" t="s">
        <v>21</v>
      </c>
      <c r="K1834">
        <v>1</v>
      </c>
    </row>
    <row r="1835" spans="1:11">
      <c r="A1835" t="s">
        <v>12</v>
      </c>
      <c r="B1835" t="s">
        <v>30</v>
      </c>
      <c r="C1835" t="s">
        <v>172</v>
      </c>
      <c r="D1835" t="s">
        <v>52</v>
      </c>
      <c r="E1835">
        <v>2475</v>
      </c>
      <c r="F1835" t="s">
        <v>32</v>
      </c>
      <c r="G1835">
        <v>42030</v>
      </c>
      <c r="H1835" t="s">
        <v>39</v>
      </c>
      <c r="I1835" t="s">
        <v>173</v>
      </c>
      <c r="J1835" t="s">
        <v>21</v>
      </c>
      <c r="K1835">
        <v>1</v>
      </c>
    </row>
    <row r="1836" spans="1:11">
      <c r="A1836" t="s">
        <v>12</v>
      </c>
      <c r="B1836" t="s">
        <v>30</v>
      </c>
      <c r="C1836" t="s">
        <v>174</v>
      </c>
      <c r="D1836" t="s">
        <v>52</v>
      </c>
      <c r="E1836">
        <v>28737</v>
      </c>
      <c r="F1836" t="s">
        <v>32</v>
      </c>
      <c r="G1836">
        <v>42030</v>
      </c>
      <c r="H1836" t="s">
        <v>39</v>
      </c>
      <c r="I1836" t="s">
        <v>175</v>
      </c>
      <c r="J1836" t="s">
        <v>21</v>
      </c>
      <c r="K1836">
        <v>1</v>
      </c>
    </row>
    <row r="1837" spans="1:11">
      <c r="A1837" t="s">
        <v>12</v>
      </c>
      <c r="B1837" t="s">
        <v>30</v>
      </c>
      <c r="C1837" t="s">
        <v>176</v>
      </c>
      <c r="D1837" t="s">
        <v>52</v>
      </c>
      <c r="E1837">
        <v>24</v>
      </c>
      <c r="F1837" t="s">
        <v>32</v>
      </c>
      <c r="G1837">
        <v>42030</v>
      </c>
      <c r="H1837" t="s">
        <v>39</v>
      </c>
      <c r="I1837" t="s">
        <v>177</v>
      </c>
      <c r="J1837" t="s">
        <v>21</v>
      </c>
      <c r="K1837">
        <v>1</v>
      </c>
    </row>
    <row r="1838" spans="1:11">
      <c r="A1838" t="s">
        <v>12</v>
      </c>
      <c r="B1838" t="s">
        <v>30</v>
      </c>
      <c r="C1838" t="s">
        <v>178</v>
      </c>
      <c r="D1838" t="s">
        <v>52</v>
      </c>
      <c r="E1838">
        <v>7722</v>
      </c>
      <c r="F1838" t="s">
        <v>32</v>
      </c>
      <c r="G1838">
        <v>42030</v>
      </c>
      <c r="H1838" t="s">
        <v>39</v>
      </c>
      <c r="I1838" t="s">
        <v>179</v>
      </c>
      <c r="J1838" t="s">
        <v>21</v>
      </c>
      <c r="K1838">
        <v>1</v>
      </c>
    </row>
    <row r="1839" spans="1:11">
      <c r="A1839" t="s">
        <v>12</v>
      </c>
      <c r="B1839" t="s">
        <v>30</v>
      </c>
      <c r="C1839" t="s">
        <v>180</v>
      </c>
      <c r="D1839" t="s">
        <v>52</v>
      </c>
      <c r="E1839">
        <v>27963</v>
      </c>
      <c r="F1839" t="s">
        <v>32</v>
      </c>
      <c r="G1839">
        <v>42030</v>
      </c>
      <c r="H1839" t="s">
        <v>39</v>
      </c>
      <c r="I1839" t="s">
        <v>181</v>
      </c>
      <c r="J1839" t="s">
        <v>21</v>
      </c>
      <c r="K1839">
        <v>1</v>
      </c>
    </row>
    <row r="1840" spans="1:11">
      <c r="A1840" t="s">
        <v>12</v>
      </c>
      <c r="B1840" t="s">
        <v>30</v>
      </c>
      <c r="C1840" t="s">
        <v>73</v>
      </c>
      <c r="D1840" t="s">
        <v>52</v>
      </c>
      <c r="E1840">
        <v>306</v>
      </c>
      <c r="F1840" t="s">
        <v>32</v>
      </c>
      <c r="G1840">
        <v>42030</v>
      </c>
      <c r="H1840" t="s">
        <v>39</v>
      </c>
      <c r="I1840" t="s">
        <v>74</v>
      </c>
      <c r="J1840" t="s">
        <v>21</v>
      </c>
      <c r="K1840">
        <v>1</v>
      </c>
    </row>
    <row r="1841" spans="1:11">
      <c r="A1841" t="s">
        <v>12</v>
      </c>
      <c r="B1841" t="s">
        <v>30</v>
      </c>
      <c r="C1841" t="s">
        <v>75</v>
      </c>
      <c r="D1841" t="s">
        <v>52</v>
      </c>
      <c r="E1841">
        <v>90</v>
      </c>
      <c r="F1841" t="s">
        <v>32</v>
      </c>
      <c r="G1841">
        <v>42030</v>
      </c>
      <c r="H1841" t="s">
        <v>39</v>
      </c>
      <c r="I1841" t="s">
        <v>76</v>
      </c>
      <c r="J1841" t="s">
        <v>21</v>
      </c>
      <c r="K1841">
        <v>1</v>
      </c>
    </row>
    <row r="1842" spans="1:11">
      <c r="A1842" t="s">
        <v>31</v>
      </c>
      <c r="B1842" t="s">
        <v>13</v>
      </c>
      <c r="C1842" t="s">
        <v>37</v>
      </c>
      <c r="D1842" t="s">
        <v>38</v>
      </c>
      <c r="E1842">
        <v>54</v>
      </c>
      <c r="F1842" t="s">
        <v>32</v>
      </c>
      <c r="G1842">
        <v>18183</v>
      </c>
      <c r="H1842" t="s">
        <v>39</v>
      </c>
      <c r="I1842" t="s">
        <v>40</v>
      </c>
      <c r="J1842" t="s">
        <v>18</v>
      </c>
      <c r="K1842">
        <v>0</v>
      </c>
    </row>
    <row r="1843" spans="1:11">
      <c r="A1843" t="s">
        <v>31</v>
      </c>
      <c r="B1843" t="s">
        <v>13</v>
      </c>
      <c r="C1843" t="s">
        <v>37</v>
      </c>
      <c r="D1843" t="s">
        <v>41</v>
      </c>
      <c r="E1843">
        <v>18</v>
      </c>
      <c r="F1843" t="s">
        <v>32</v>
      </c>
      <c r="G1843">
        <v>18183</v>
      </c>
      <c r="H1843" t="s">
        <v>39</v>
      </c>
      <c r="I1843" t="s">
        <v>40</v>
      </c>
      <c r="J1843" t="s">
        <v>18</v>
      </c>
      <c r="K1843">
        <v>0</v>
      </c>
    </row>
    <row r="1844" spans="1:11">
      <c r="A1844" t="s">
        <v>31</v>
      </c>
      <c r="B1844" t="s">
        <v>13</v>
      </c>
      <c r="C1844" t="s">
        <v>37</v>
      </c>
      <c r="D1844" t="s">
        <v>42</v>
      </c>
      <c r="E1844">
        <v>39</v>
      </c>
      <c r="F1844" t="s">
        <v>32</v>
      </c>
      <c r="G1844">
        <v>18183</v>
      </c>
      <c r="H1844" t="s">
        <v>39</v>
      </c>
      <c r="I1844" t="s">
        <v>40</v>
      </c>
      <c r="J1844" t="s">
        <v>18</v>
      </c>
      <c r="K1844">
        <v>0</v>
      </c>
    </row>
    <row r="1845" spans="1:11">
      <c r="A1845" t="s">
        <v>31</v>
      </c>
      <c r="B1845" t="s">
        <v>13</v>
      </c>
      <c r="C1845" t="s">
        <v>37</v>
      </c>
      <c r="D1845" t="s">
        <v>77</v>
      </c>
      <c r="F1845" t="s">
        <v>32</v>
      </c>
      <c r="G1845">
        <v>18183</v>
      </c>
      <c r="H1845" t="s">
        <v>39</v>
      </c>
      <c r="I1845" t="s">
        <v>40</v>
      </c>
      <c r="J1845" t="s">
        <v>18</v>
      </c>
      <c r="K1845">
        <v>0</v>
      </c>
    </row>
    <row r="1846" spans="1:11">
      <c r="A1846" t="s">
        <v>31</v>
      </c>
      <c r="B1846" t="s">
        <v>13</v>
      </c>
      <c r="C1846" t="s">
        <v>37</v>
      </c>
      <c r="D1846" t="s">
        <v>43</v>
      </c>
      <c r="E1846">
        <v>6</v>
      </c>
      <c r="F1846" t="s">
        <v>32</v>
      </c>
      <c r="G1846">
        <v>18183</v>
      </c>
      <c r="H1846" t="s">
        <v>39</v>
      </c>
      <c r="I1846" t="s">
        <v>40</v>
      </c>
      <c r="J1846" t="s">
        <v>18</v>
      </c>
      <c r="K1846">
        <v>0</v>
      </c>
    </row>
    <row r="1847" spans="1:11">
      <c r="A1847" t="s">
        <v>31</v>
      </c>
      <c r="B1847" t="s">
        <v>13</v>
      </c>
      <c r="C1847" t="s">
        <v>37</v>
      </c>
      <c r="D1847" t="s">
        <v>89</v>
      </c>
      <c r="F1847" t="s">
        <v>32</v>
      </c>
      <c r="G1847">
        <v>18183</v>
      </c>
      <c r="H1847" t="s">
        <v>39</v>
      </c>
      <c r="I1847" t="s">
        <v>40</v>
      </c>
      <c r="J1847" t="s">
        <v>18</v>
      </c>
      <c r="K1847">
        <v>0</v>
      </c>
    </row>
    <row r="1848" spans="1:11">
      <c r="A1848" t="s">
        <v>31</v>
      </c>
      <c r="B1848" t="s">
        <v>13</v>
      </c>
      <c r="C1848" t="s">
        <v>37</v>
      </c>
      <c r="D1848" t="s">
        <v>91</v>
      </c>
      <c r="F1848" t="s">
        <v>32</v>
      </c>
      <c r="G1848">
        <v>18183</v>
      </c>
      <c r="H1848" t="s">
        <v>39</v>
      </c>
      <c r="I1848" t="s">
        <v>40</v>
      </c>
      <c r="J1848" t="s">
        <v>18</v>
      </c>
      <c r="K1848">
        <v>0</v>
      </c>
    </row>
    <row r="1849" spans="1:11">
      <c r="A1849" t="s">
        <v>31</v>
      </c>
      <c r="B1849" t="s">
        <v>13</v>
      </c>
      <c r="C1849" t="s">
        <v>37</v>
      </c>
      <c r="D1849" t="s">
        <v>44</v>
      </c>
      <c r="E1849">
        <v>15</v>
      </c>
      <c r="F1849" t="s">
        <v>32</v>
      </c>
      <c r="G1849">
        <v>18183</v>
      </c>
      <c r="H1849" t="s">
        <v>39</v>
      </c>
      <c r="I1849" t="s">
        <v>40</v>
      </c>
      <c r="J1849" t="s">
        <v>18</v>
      </c>
      <c r="K1849">
        <v>0</v>
      </c>
    </row>
    <row r="1850" spans="1:11">
      <c r="A1850" t="s">
        <v>31</v>
      </c>
      <c r="B1850" t="s">
        <v>13</v>
      </c>
      <c r="C1850" t="s">
        <v>37</v>
      </c>
      <c r="D1850" t="s">
        <v>45</v>
      </c>
      <c r="E1850">
        <v>6</v>
      </c>
      <c r="F1850" t="s">
        <v>32</v>
      </c>
      <c r="G1850">
        <v>18183</v>
      </c>
      <c r="H1850" t="s">
        <v>39</v>
      </c>
      <c r="I1850" t="s">
        <v>40</v>
      </c>
      <c r="J1850" t="s">
        <v>18</v>
      </c>
      <c r="K1850">
        <v>0</v>
      </c>
    </row>
    <row r="1851" spans="1:11">
      <c r="A1851" t="s">
        <v>31</v>
      </c>
      <c r="B1851" t="s">
        <v>13</v>
      </c>
      <c r="C1851" t="s">
        <v>37</v>
      </c>
      <c r="D1851" t="s">
        <v>93</v>
      </c>
      <c r="F1851" t="s">
        <v>32</v>
      </c>
      <c r="G1851">
        <v>18183</v>
      </c>
      <c r="H1851" t="s">
        <v>39</v>
      </c>
      <c r="I1851" t="s">
        <v>40</v>
      </c>
      <c r="J1851" t="s">
        <v>18</v>
      </c>
      <c r="K1851">
        <v>0</v>
      </c>
    </row>
    <row r="1852" spans="1:11">
      <c r="A1852" t="s">
        <v>31</v>
      </c>
      <c r="B1852" t="s">
        <v>13</v>
      </c>
      <c r="C1852" t="s">
        <v>37</v>
      </c>
      <c r="D1852" t="s">
        <v>78</v>
      </c>
      <c r="E1852">
        <v>9</v>
      </c>
      <c r="F1852" t="s">
        <v>32</v>
      </c>
      <c r="G1852">
        <v>18183</v>
      </c>
      <c r="H1852" t="s">
        <v>39</v>
      </c>
      <c r="I1852" t="s">
        <v>40</v>
      </c>
      <c r="J1852" t="s">
        <v>18</v>
      </c>
      <c r="K1852">
        <v>0</v>
      </c>
    </row>
    <row r="1853" spans="1:11">
      <c r="A1853" t="s">
        <v>31</v>
      </c>
      <c r="B1853" t="s">
        <v>13</v>
      </c>
      <c r="C1853" t="s">
        <v>37</v>
      </c>
      <c r="D1853" t="s">
        <v>79</v>
      </c>
      <c r="F1853" t="s">
        <v>32</v>
      </c>
      <c r="G1853">
        <v>18183</v>
      </c>
      <c r="H1853" t="s">
        <v>39</v>
      </c>
      <c r="I1853" t="s">
        <v>40</v>
      </c>
      <c r="J1853" t="s">
        <v>18</v>
      </c>
      <c r="K1853">
        <v>0</v>
      </c>
    </row>
    <row r="1854" spans="1:11">
      <c r="A1854" t="s">
        <v>31</v>
      </c>
      <c r="B1854" t="s">
        <v>13</v>
      </c>
      <c r="C1854" t="s">
        <v>37</v>
      </c>
      <c r="D1854" t="s">
        <v>46</v>
      </c>
      <c r="E1854">
        <v>30</v>
      </c>
      <c r="F1854" t="s">
        <v>32</v>
      </c>
      <c r="G1854">
        <v>18183</v>
      </c>
      <c r="H1854" t="s">
        <v>39</v>
      </c>
      <c r="I1854" t="s">
        <v>40</v>
      </c>
      <c r="J1854" t="s">
        <v>18</v>
      </c>
      <c r="K1854">
        <v>0</v>
      </c>
    </row>
    <row r="1855" spans="1:11">
      <c r="A1855" t="s">
        <v>31</v>
      </c>
      <c r="B1855" t="s">
        <v>13</v>
      </c>
      <c r="C1855" t="s">
        <v>37</v>
      </c>
      <c r="D1855" t="s">
        <v>80</v>
      </c>
      <c r="F1855" t="s">
        <v>32</v>
      </c>
      <c r="G1855">
        <v>18183</v>
      </c>
      <c r="H1855" t="s">
        <v>39</v>
      </c>
      <c r="I1855" t="s">
        <v>40</v>
      </c>
      <c r="J1855" t="s">
        <v>18</v>
      </c>
      <c r="K1855">
        <v>0</v>
      </c>
    </row>
    <row r="1856" spans="1:11">
      <c r="A1856" t="s">
        <v>31</v>
      </c>
      <c r="B1856" t="s">
        <v>13</v>
      </c>
      <c r="C1856" t="s">
        <v>37</v>
      </c>
      <c r="D1856" t="s">
        <v>47</v>
      </c>
      <c r="F1856" t="s">
        <v>32</v>
      </c>
      <c r="G1856">
        <v>18183</v>
      </c>
      <c r="H1856" t="s">
        <v>39</v>
      </c>
      <c r="I1856" t="s">
        <v>40</v>
      </c>
      <c r="J1856" t="s">
        <v>18</v>
      </c>
      <c r="K1856">
        <v>0</v>
      </c>
    </row>
    <row r="1857" spans="1:11">
      <c r="A1857" t="s">
        <v>31</v>
      </c>
      <c r="B1857" t="s">
        <v>13</v>
      </c>
      <c r="C1857" t="s">
        <v>99</v>
      </c>
      <c r="D1857" t="s">
        <v>52</v>
      </c>
      <c r="F1857" t="s">
        <v>32</v>
      </c>
      <c r="G1857">
        <v>18183</v>
      </c>
      <c r="H1857" t="s">
        <v>39</v>
      </c>
      <c r="I1857" t="s">
        <v>100</v>
      </c>
      <c r="J1857" t="s">
        <v>18</v>
      </c>
      <c r="K1857">
        <v>1</v>
      </c>
    </row>
    <row r="1858" spans="1:11">
      <c r="A1858" t="s">
        <v>31</v>
      </c>
      <c r="B1858" t="s">
        <v>13</v>
      </c>
      <c r="C1858" t="s">
        <v>107</v>
      </c>
      <c r="D1858" t="s">
        <v>52</v>
      </c>
      <c r="F1858" t="s">
        <v>32</v>
      </c>
      <c r="G1858">
        <v>18183</v>
      </c>
      <c r="H1858" t="s">
        <v>39</v>
      </c>
      <c r="I1858" t="s">
        <v>108</v>
      </c>
      <c r="J1858" t="s">
        <v>18</v>
      </c>
      <c r="K1858">
        <v>1</v>
      </c>
    </row>
    <row r="1859" spans="1:11">
      <c r="A1859" t="s">
        <v>31</v>
      </c>
      <c r="B1859" t="s">
        <v>13</v>
      </c>
      <c r="C1859" t="s">
        <v>48</v>
      </c>
      <c r="D1859" t="s">
        <v>49</v>
      </c>
      <c r="E1859">
        <v>18183</v>
      </c>
      <c r="F1859" t="s">
        <v>32</v>
      </c>
      <c r="G1859">
        <v>18183</v>
      </c>
      <c r="H1859" t="s">
        <v>39</v>
      </c>
      <c r="I1859" t="s">
        <v>50</v>
      </c>
      <c r="J1859" t="s">
        <v>18</v>
      </c>
      <c r="K1859">
        <v>0</v>
      </c>
    </row>
    <row r="1860" spans="1:11">
      <c r="A1860" t="s">
        <v>31</v>
      </c>
      <c r="B1860" t="s">
        <v>13</v>
      </c>
      <c r="C1860" t="s">
        <v>51</v>
      </c>
      <c r="D1860" t="s">
        <v>52</v>
      </c>
      <c r="E1860">
        <v>204</v>
      </c>
      <c r="F1860" t="s">
        <v>32</v>
      </c>
      <c r="G1860">
        <v>18183</v>
      </c>
      <c r="H1860" t="s">
        <v>39</v>
      </c>
      <c r="I1860" t="s">
        <v>53</v>
      </c>
      <c r="J1860" t="s">
        <v>18</v>
      </c>
      <c r="K1860">
        <v>1</v>
      </c>
    </row>
    <row r="1861" spans="1:11">
      <c r="A1861" t="s">
        <v>31</v>
      </c>
      <c r="B1861" t="s">
        <v>13</v>
      </c>
      <c r="C1861" t="s">
        <v>54</v>
      </c>
      <c r="D1861" t="s">
        <v>52</v>
      </c>
      <c r="E1861">
        <v>11052</v>
      </c>
      <c r="F1861" t="s">
        <v>32</v>
      </c>
      <c r="G1861">
        <v>18183</v>
      </c>
      <c r="H1861" t="s">
        <v>39</v>
      </c>
      <c r="I1861" t="s">
        <v>55</v>
      </c>
      <c r="J1861" t="s">
        <v>18</v>
      </c>
      <c r="K1861">
        <v>1</v>
      </c>
    </row>
    <row r="1862" spans="1:11">
      <c r="A1862" t="s">
        <v>31</v>
      </c>
      <c r="B1862" t="s">
        <v>13</v>
      </c>
      <c r="C1862" t="s">
        <v>56</v>
      </c>
      <c r="D1862" t="s">
        <v>52</v>
      </c>
      <c r="E1862">
        <v>11733</v>
      </c>
      <c r="F1862" t="s">
        <v>32</v>
      </c>
      <c r="G1862">
        <v>18183</v>
      </c>
      <c r="H1862" t="s">
        <v>39</v>
      </c>
      <c r="I1862" t="s">
        <v>57</v>
      </c>
      <c r="J1862" t="s">
        <v>18</v>
      </c>
      <c r="K1862">
        <v>1</v>
      </c>
    </row>
    <row r="1863" spans="1:11">
      <c r="A1863" t="s">
        <v>31</v>
      </c>
      <c r="B1863" t="s">
        <v>13</v>
      </c>
      <c r="C1863" t="s">
        <v>120</v>
      </c>
      <c r="D1863" t="s">
        <v>52</v>
      </c>
      <c r="F1863" t="s">
        <v>32</v>
      </c>
      <c r="G1863">
        <v>18183</v>
      </c>
      <c r="H1863" t="s">
        <v>39</v>
      </c>
      <c r="I1863" t="s">
        <v>121</v>
      </c>
      <c r="J1863" t="s">
        <v>18</v>
      </c>
      <c r="K1863">
        <v>1</v>
      </c>
    </row>
    <row r="1864" spans="1:11">
      <c r="A1864" t="s">
        <v>31</v>
      </c>
      <c r="B1864" t="s">
        <v>13</v>
      </c>
      <c r="C1864" t="s">
        <v>122</v>
      </c>
      <c r="D1864" t="s">
        <v>52</v>
      </c>
      <c r="F1864" t="s">
        <v>32</v>
      </c>
      <c r="G1864">
        <v>18183</v>
      </c>
      <c r="H1864" t="s">
        <v>39</v>
      </c>
      <c r="I1864" t="s">
        <v>123</v>
      </c>
      <c r="J1864" t="s">
        <v>18</v>
      </c>
      <c r="K1864">
        <v>1</v>
      </c>
    </row>
    <row r="1865" spans="1:11">
      <c r="A1865" t="s">
        <v>31</v>
      </c>
      <c r="B1865" t="s">
        <v>13</v>
      </c>
      <c r="C1865" t="s">
        <v>124</v>
      </c>
      <c r="D1865" t="s">
        <v>52</v>
      </c>
      <c r="F1865" t="s">
        <v>32</v>
      </c>
      <c r="G1865">
        <v>18183</v>
      </c>
      <c r="H1865" t="s">
        <v>39</v>
      </c>
      <c r="I1865" t="s">
        <v>125</v>
      </c>
      <c r="J1865" t="s">
        <v>18</v>
      </c>
      <c r="K1865">
        <v>1</v>
      </c>
    </row>
    <row r="1866" spans="1:11">
      <c r="A1866" t="s">
        <v>31</v>
      </c>
      <c r="B1866" t="s">
        <v>13</v>
      </c>
      <c r="C1866" t="s">
        <v>58</v>
      </c>
      <c r="D1866" t="s">
        <v>81</v>
      </c>
      <c r="F1866" t="s">
        <v>32</v>
      </c>
      <c r="G1866">
        <v>18183</v>
      </c>
      <c r="H1866" t="s">
        <v>39</v>
      </c>
      <c r="I1866" t="s">
        <v>60</v>
      </c>
      <c r="J1866" t="s">
        <v>18</v>
      </c>
      <c r="K1866">
        <v>0</v>
      </c>
    </row>
    <row r="1867" spans="1:11">
      <c r="A1867" t="s">
        <v>31</v>
      </c>
      <c r="B1867" t="s">
        <v>13</v>
      </c>
      <c r="C1867" t="s">
        <v>58</v>
      </c>
      <c r="D1867" t="s">
        <v>126</v>
      </c>
      <c r="F1867" t="s">
        <v>32</v>
      </c>
      <c r="G1867">
        <v>18183</v>
      </c>
      <c r="H1867" t="s">
        <v>39</v>
      </c>
      <c r="I1867" t="s">
        <v>60</v>
      </c>
      <c r="J1867" t="s">
        <v>18</v>
      </c>
      <c r="K1867">
        <v>0</v>
      </c>
    </row>
    <row r="1868" spans="1:11">
      <c r="A1868" t="s">
        <v>31</v>
      </c>
      <c r="B1868" t="s">
        <v>13</v>
      </c>
      <c r="C1868" t="s">
        <v>58</v>
      </c>
      <c r="D1868" t="s">
        <v>127</v>
      </c>
      <c r="F1868" t="s">
        <v>32</v>
      </c>
      <c r="G1868">
        <v>18183</v>
      </c>
      <c r="H1868" t="s">
        <v>39</v>
      </c>
      <c r="I1868" t="s">
        <v>60</v>
      </c>
      <c r="J1868" t="s">
        <v>18</v>
      </c>
      <c r="K1868">
        <v>0</v>
      </c>
    </row>
    <row r="1869" spans="1:11">
      <c r="A1869" t="s">
        <v>31</v>
      </c>
      <c r="B1869" t="s">
        <v>13</v>
      </c>
      <c r="C1869" t="s">
        <v>58</v>
      </c>
      <c r="D1869" t="s">
        <v>59</v>
      </c>
      <c r="E1869">
        <v>18153</v>
      </c>
      <c r="F1869" t="s">
        <v>32</v>
      </c>
      <c r="G1869">
        <v>18183</v>
      </c>
      <c r="H1869" t="s">
        <v>39</v>
      </c>
      <c r="I1869" t="s">
        <v>60</v>
      </c>
      <c r="J1869" t="s">
        <v>18</v>
      </c>
      <c r="K1869">
        <v>0</v>
      </c>
    </row>
    <row r="1870" spans="1:11">
      <c r="A1870" t="s">
        <v>31</v>
      </c>
      <c r="B1870" t="s">
        <v>13</v>
      </c>
      <c r="C1870" t="s">
        <v>58</v>
      </c>
      <c r="D1870" t="s">
        <v>82</v>
      </c>
      <c r="E1870">
        <v>18</v>
      </c>
      <c r="F1870" t="s">
        <v>32</v>
      </c>
      <c r="G1870">
        <v>18183</v>
      </c>
      <c r="H1870" t="s">
        <v>39</v>
      </c>
      <c r="I1870" t="s">
        <v>60</v>
      </c>
      <c r="J1870" t="s">
        <v>18</v>
      </c>
      <c r="K1870">
        <v>0</v>
      </c>
    </row>
    <row r="1871" spans="1:11">
      <c r="A1871" t="s">
        <v>31</v>
      </c>
      <c r="B1871" t="s">
        <v>13</v>
      </c>
      <c r="C1871" t="s">
        <v>83</v>
      </c>
      <c r="D1871" t="s">
        <v>52</v>
      </c>
      <c r="F1871" t="s">
        <v>32</v>
      </c>
      <c r="G1871">
        <v>18183</v>
      </c>
      <c r="H1871" t="s">
        <v>39</v>
      </c>
      <c r="I1871" t="s">
        <v>85</v>
      </c>
      <c r="J1871" t="s">
        <v>18</v>
      </c>
      <c r="K1871">
        <v>0</v>
      </c>
    </row>
    <row r="1872" spans="1:11">
      <c r="A1872" t="s">
        <v>31</v>
      </c>
      <c r="B1872" t="s">
        <v>13</v>
      </c>
      <c r="C1872" t="s">
        <v>83</v>
      </c>
      <c r="D1872" t="s">
        <v>84</v>
      </c>
      <c r="F1872" t="s">
        <v>32</v>
      </c>
      <c r="G1872">
        <v>18183</v>
      </c>
      <c r="H1872" t="s">
        <v>39</v>
      </c>
      <c r="I1872" t="s">
        <v>85</v>
      </c>
      <c r="J1872" t="s">
        <v>18</v>
      </c>
      <c r="K1872">
        <v>0</v>
      </c>
    </row>
    <row r="1873" spans="1:11">
      <c r="A1873" t="s">
        <v>31</v>
      </c>
      <c r="B1873" t="s">
        <v>13</v>
      </c>
      <c r="C1873" t="s">
        <v>83</v>
      </c>
      <c r="D1873" t="s">
        <v>128</v>
      </c>
      <c r="F1873" t="s">
        <v>32</v>
      </c>
      <c r="G1873">
        <v>18183</v>
      </c>
      <c r="H1873" t="s">
        <v>39</v>
      </c>
      <c r="I1873" t="s">
        <v>85</v>
      </c>
      <c r="J1873" t="s">
        <v>18</v>
      </c>
      <c r="K1873">
        <v>0</v>
      </c>
    </row>
    <row r="1874" spans="1:11">
      <c r="A1874" t="s">
        <v>31</v>
      </c>
      <c r="B1874" t="s">
        <v>13</v>
      </c>
      <c r="C1874" t="s">
        <v>83</v>
      </c>
      <c r="D1874" t="s">
        <v>129</v>
      </c>
      <c r="F1874" t="s">
        <v>32</v>
      </c>
      <c r="G1874">
        <v>18183</v>
      </c>
      <c r="H1874" t="s">
        <v>39</v>
      </c>
      <c r="I1874" t="s">
        <v>85</v>
      </c>
      <c r="J1874" t="s">
        <v>18</v>
      </c>
      <c r="K1874">
        <v>0</v>
      </c>
    </row>
    <row r="1875" spans="1:11">
      <c r="A1875" t="s">
        <v>31</v>
      </c>
      <c r="B1875" t="s">
        <v>13</v>
      </c>
      <c r="C1875" t="s">
        <v>83</v>
      </c>
      <c r="D1875" t="s">
        <v>132</v>
      </c>
      <c r="F1875" t="s">
        <v>32</v>
      </c>
      <c r="G1875">
        <v>18183</v>
      </c>
      <c r="H1875" t="s">
        <v>39</v>
      </c>
      <c r="I1875" t="s">
        <v>85</v>
      </c>
      <c r="J1875" t="s">
        <v>18</v>
      </c>
      <c r="K1875">
        <v>0</v>
      </c>
    </row>
    <row r="1876" spans="1:11">
      <c r="A1876" t="s">
        <v>31</v>
      </c>
      <c r="B1876" t="s">
        <v>13</v>
      </c>
      <c r="C1876" t="s">
        <v>83</v>
      </c>
      <c r="D1876" t="s">
        <v>133</v>
      </c>
      <c r="F1876" t="s">
        <v>32</v>
      </c>
      <c r="G1876">
        <v>18183</v>
      </c>
      <c r="H1876" t="s">
        <v>39</v>
      </c>
      <c r="I1876" t="s">
        <v>85</v>
      </c>
      <c r="J1876" t="s">
        <v>18</v>
      </c>
      <c r="K1876">
        <v>0</v>
      </c>
    </row>
    <row r="1877" spans="1:11">
      <c r="A1877" t="s">
        <v>31</v>
      </c>
      <c r="B1877" t="s">
        <v>13</v>
      </c>
      <c r="C1877" t="s">
        <v>61</v>
      </c>
      <c r="D1877" t="s">
        <v>52</v>
      </c>
      <c r="E1877">
        <v>381</v>
      </c>
      <c r="F1877" t="s">
        <v>32</v>
      </c>
      <c r="G1877">
        <v>18183</v>
      </c>
      <c r="H1877" t="s">
        <v>39</v>
      </c>
      <c r="I1877" t="s">
        <v>62</v>
      </c>
      <c r="J1877" t="s">
        <v>18</v>
      </c>
      <c r="K1877">
        <v>1</v>
      </c>
    </row>
    <row r="1878" spans="1:11">
      <c r="A1878" t="s">
        <v>31</v>
      </c>
      <c r="B1878" t="s">
        <v>13</v>
      </c>
      <c r="C1878" t="s">
        <v>63</v>
      </c>
      <c r="D1878" t="s">
        <v>52</v>
      </c>
      <c r="E1878">
        <v>2283</v>
      </c>
      <c r="F1878" t="s">
        <v>32</v>
      </c>
      <c r="G1878">
        <v>18183</v>
      </c>
      <c r="H1878" t="s">
        <v>39</v>
      </c>
      <c r="I1878" t="s">
        <v>64</v>
      </c>
      <c r="J1878" t="s">
        <v>18</v>
      </c>
      <c r="K1878">
        <v>1</v>
      </c>
    </row>
    <row r="1879" spans="1:11">
      <c r="A1879" t="s">
        <v>31</v>
      </c>
      <c r="B1879" t="s">
        <v>13</v>
      </c>
      <c r="C1879" t="s">
        <v>65</v>
      </c>
      <c r="D1879" t="s">
        <v>52</v>
      </c>
      <c r="E1879">
        <v>1377</v>
      </c>
      <c r="F1879" t="s">
        <v>32</v>
      </c>
      <c r="G1879">
        <v>18183</v>
      </c>
      <c r="H1879" t="s">
        <v>39</v>
      </c>
      <c r="I1879" t="s">
        <v>66</v>
      </c>
      <c r="J1879" t="s">
        <v>18</v>
      </c>
      <c r="K1879">
        <v>1</v>
      </c>
    </row>
    <row r="1880" spans="1:11">
      <c r="A1880" t="s">
        <v>31</v>
      </c>
      <c r="B1880" t="s">
        <v>13</v>
      </c>
      <c r="C1880" t="s">
        <v>139</v>
      </c>
      <c r="D1880" t="s">
        <v>150</v>
      </c>
      <c r="F1880" t="s">
        <v>32</v>
      </c>
      <c r="G1880">
        <v>18183</v>
      </c>
      <c r="H1880" t="s">
        <v>39</v>
      </c>
      <c r="I1880" t="s">
        <v>141</v>
      </c>
      <c r="J1880" t="s">
        <v>18</v>
      </c>
      <c r="K1880">
        <v>0</v>
      </c>
    </row>
    <row r="1881" spans="1:11">
      <c r="A1881" t="s">
        <v>31</v>
      </c>
      <c r="B1881" t="s">
        <v>13</v>
      </c>
      <c r="C1881" t="s">
        <v>67</v>
      </c>
      <c r="D1881" t="s">
        <v>52</v>
      </c>
      <c r="E1881">
        <v>96</v>
      </c>
      <c r="F1881" t="s">
        <v>32</v>
      </c>
      <c r="G1881">
        <v>18183</v>
      </c>
      <c r="H1881" t="s">
        <v>39</v>
      </c>
      <c r="I1881" t="s">
        <v>68</v>
      </c>
      <c r="J1881" t="s">
        <v>18</v>
      </c>
      <c r="K1881">
        <v>1</v>
      </c>
    </row>
    <row r="1882" spans="1:11">
      <c r="A1882" t="s">
        <v>31</v>
      </c>
      <c r="B1882" t="s">
        <v>13</v>
      </c>
      <c r="C1882" t="s">
        <v>69</v>
      </c>
      <c r="D1882" t="s">
        <v>52</v>
      </c>
      <c r="E1882">
        <v>18</v>
      </c>
      <c r="F1882" t="s">
        <v>32</v>
      </c>
      <c r="G1882">
        <v>18183</v>
      </c>
      <c r="H1882" t="s">
        <v>39</v>
      </c>
      <c r="I1882" t="s">
        <v>70</v>
      </c>
      <c r="J1882" t="s">
        <v>18</v>
      </c>
      <c r="K1882">
        <v>1</v>
      </c>
    </row>
    <row r="1883" spans="1:11">
      <c r="A1883" t="s">
        <v>31</v>
      </c>
      <c r="B1883" t="s">
        <v>13</v>
      </c>
      <c r="C1883" t="s">
        <v>71</v>
      </c>
      <c r="D1883" t="s">
        <v>52</v>
      </c>
      <c r="E1883">
        <v>486</v>
      </c>
      <c r="F1883" t="s">
        <v>32</v>
      </c>
      <c r="G1883">
        <v>18183</v>
      </c>
      <c r="H1883" t="s">
        <v>39</v>
      </c>
      <c r="I1883" t="s">
        <v>72</v>
      </c>
      <c r="J1883" t="s">
        <v>18</v>
      </c>
      <c r="K1883">
        <v>1</v>
      </c>
    </row>
    <row r="1884" spans="1:11">
      <c r="A1884" t="s">
        <v>31</v>
      </c>
      <c r="B1884" t="s">
        <v>13</v>
      </c>
      <c r="C1884" t="s">
        <v>73</v>
      </c>
      <c r="D1884" t="s">
        <v>52</v>
      </c>
      <c r="E1884">
        <v>189</v>
      </c>
      <c r="F1884" t="s">
        <v>32</v>
      </c>
      <c r="G1884">
        <v>18183</v>
      </c>
      <c r="H1884" t="s">
        <v>39</v>
      </c>
      <c r="I1884" t="s">
        <v>74</v>
      </c>
      <c r="J1884" t="s">
        <v>18</v>
      </c>
      <c r="K1884">
        <v>1</v>
      </c>
    </row>
    <row r="1885" spans="1:11">
      <c r="A1885" t="s">
        <v>31</v>
      </c>
      <c r="B1885" t="s">
        <v>13</v>
      </c>
      <c r="C1885" t="s">
        <v>75</v>
      </c>
      <c r="D1885" t="s">
        <v>52</v>
      </c>
      <c r="E1885">
        <v>174</v>
      </c>
      <c r="F1885" t="s">
        <v>32</v>
      </c>
      <c r="G1885">
        <v>18183</v>
      </c>
      <c r="H1885" t="s">
        <v>39</v>
      </c>
      <c r="I1885" t="s">
        <v>76</v>
      </c>
      <c r="J1885" t="s">
        <v>18</v>
      </c>
      <c r="K1885">
        <v>1</v>
      </c>
    </row>
    <row r="1886" spans="1:11">
      <c r="A1886" t="s">
        <v>31</v>
      </c>
      <c r="B1886" t="s">
        <v>13</v>
      </c>
      <c r="C1886" t="s">
        <v>37</v>
      </c>
      <c r="D1886" t="s">
        <v>38</v>
      </c>
      <c r="E1886">
        <v>84</v>
      </c>
      <c r="F1886" t="s">
        <v>32</v>
      </c>
      <c r="G1886">
        <v>17016</v>
      </c>
      <c r="H1886" t="s">
        <v>39</v>
      </c>
      <c r="I1886" t="s">
        <v>40</v>
      </c>
      <c r="J1886" t="s">
        <v>21</v>
      </c>
      <c r="K1886">
        <v>0</v>
      </c>
    </row>
    <row r="1887" spans="1:11">
      <c r="A1887" t="s">
        <v>31</v>
      </c>
      <c r="B1887" t="s">
        <v>13</v>
      </c>
      <c r="C1887" t="s">
        <v>37</v>
      </c>
      <c r="D1887" t="s">
        <v>41</v>
      </c>
      <c r="E1887">
        <v>18</v>
      </c>
      <c r="F1887" t="s">
        <v>32</v>
      </c>
      <c r="G1887">
        <v>17016</v>
      </c>
      <c r="H1887" t="s">
        <v>39</v>
      </c>
      <c r="I1887" t="s">
        <v>40</v>
      </c>
      <c r="J1887" t="s">
        <v>21</v>
      </c>
      <c r="K1887">
        <v>0</v>
      </c>
    </row>
    <row r="1888" spans="1:11">
      <c r="A1888" t="s">
        <v>31</v>
      </c>
      <c r="B1888" t="s">
        <v>13</v>
      </c>
      <c r="C1888" t="s">
        <v>37</v>
      </c>
      <c r="D1888" t="s">
        <v>42</v>
      </c>
      <c r="E1888">
        <v>33</v>
      </c>
      <c r="F1888" t="s">
        <v>32</v>
      </c>
      <c r="G1888">
        <v>17016</v>
      </c>
      <c r="H1888" t="s">
        <v>39</v>
      </c>
      <c r="I1888" t="s">
        <v>40</v>
      </c>
      <c r="J1888" t="s">
        <v>21</v>
      </c>
      <c r="K1888">
        <v>0</v>
      </c>
    </row>
    <row r="1889" spans="1:11">
      <c r="A1889" t="s">
        <v>31</v>
      </c>
      <c r="B1889" t="s">
        <v>13</v>
      </c>
      <c r="C1889" t="s">
        <v>37</v>
      </c>
      <c r="D1889" t="s">
        <v>77</v>
      </c>
      <c r="E1889">
        <v>12</v>
      </c>
      <c r="F1889" t="s">
        <v>32</v>
      </c>
      <c r="G1889">
        <v>17016</v>
      </c>
      <c r="H1889" t="s">
        <v>39</v>
      </c>
      <c r="I1889" t="s">
        <v>40</v>
      </c>
      <c r="J1889" t="s">
        <v>21</v>
      </c>
      <c r="K1889">
        <v>0</v>
      </c>
    </row>
    <row r="1890" spans="1:11">
      <c r="A1890" t="s">
        <v>31</v>
      </c>
      <c r="B1890" t="s">
        <v>13</v>
      </c>
      <c r="C1890" t="s">
        <v>37</v>
      </c>
      <c r="D1890" t="s">
        <v>43</v>
      </c>
      <c r="F1890" t="s">
        <v>32</v>
      </c>
      <c r="G1890">
        <v>17016</v>
      </c>
      <c r="H1890" t="s">
        <v>39</v>
      </c>
      <c r="I1890" t="s">
        <v>40</v>
      </c>
      <c r="J1890" t="s">
        <v>21</v>
      </c>
      <c r="K1890">
        <v>0</v>
      </c>
    </row>
    <row r="1891" spans="1:11">
      <c r="A1891" t="s">
        <v>31</v>
      </c>
      <c r="B1891" t="s">
        <v>13</v>
      </c>
      <c r="C1891" t="s">
        <v>37</v>
      </c>
      <c r="D1891" t="s">
        <v>90</v>
      </c>
      <c r="F1891" t="s">
        <v>32</v>
      </c>
      <c r="G1891">
        <v>17016</v>
      </c>
      <c r="H1891" t="s">
        <v>39</v>
      </c>
      <c r="I1891" t="s">
        <v>40</v>
      </c>
      <c r="J1891" t="s">
        <v>21</v>
      </c>
      <c r="K1891">
        <v>0</v>
      </c>
    </row>
    <row r="1892" spans="1:11">
      <c r="A1892" t="s">
        <v>31</v>
      </c>
      <c r="B1892" t="s">
        <v>13</v>
      </c>
      <c r="C1892" t="s">
        <v>37</v>
      </c>
      <c r="D1892" t="s">
        <v>91</v>
      </c>
      <c r="F1892" t="s">
        <v>32</v>
      </c>
      <c r="G1892">
        <v>17016</v>
      </c>
      <c r="H1892" t="s">
        <v>39</v>
      </c>
      <c r="I1892" t="s">
        <v>40</v>
      </c>
      <c r="J1892" t="s">
        <v>21</v>
      </c>
      <c r="K1892">
        <v>0</v>
      </c>
    </row>
    <row r="1893" spans="1:11">
      <c r="A1893" t="s">
        <v>31</v>
      </c>
      <c r="B1893" t="s">
        <v>13</v>
      </c>
      <c r="C1893" t="s">
        <v>37</v>
      </c>
      <c r="D1893" t="s">
        <v>44</v>
      </c>
      <c r="E1893">
        <v>12</v>
      </c>
      <c r="F1893" t="s">
        <v>32</v>
      </c>
      <c r="G1893">
        <v>17016</v>
      </c>
      <c r="H1893" t="s">
        <v>39</v>
      </c>
      <c r="I1893" t="s">
        <v>40</v>
      </c>
      <c r="J1893" t="s">
        <v>21</v>
      </c>
      <c r="K1893">
        <v>0</v>
      </c>
    </row>
    <row r="1894" spans="1:11">
      <c r="A1894" t="s">
        <v>31</v>
      </c>
      <c r="B1894" t="s">
        <v>13</v>
      </c>
      <c r="C1894" t="s">
        <v>37</v>
      </c>
      <c r="D1894" t="s">
        <v>45</v>
      </c>
      <c r="E1894">
        <v>9</v>
      </c>
      <c r="F1894" t="s">
        <v>32</v>
      </c>
      <c r="G1894">
        <v>17016</v>
      </c>
      <c r="H1894" t="s">
        <v>39</v>
      </c>
      <c r="I1894" t="s">
        <v>40</v>
      </c>
      <c r="J1894" t="s">
        <v>21</v>
      </c>
      <c r="K1894">
        <v>0</v>
      </c>
    </row>
    <row r="1895" spans="1:11">
      <c r="A1895" t="s">
        <v>31</v>
      </c>
      <c r="B1895" t="s">
        <v>13</v>
      </c>
      <c r="C1895" t="s">
        <v>37</v>
      </c>
      <c r="D1895" t="s">
        <v>93</v>
      </c>
      <c r="E1895">
        <v>6</v>
      </c>
      <c r="F1895" t="s">
        <v>32</v>
      </c>
      <c r="G1895">
        <v>17016</v>
      </c>
      <c r="H1895" t="s">
        <v>39</v>
      </c>
      <c r="I1895" t="s">
        <v>40</v>
      </c>
      <c r="J1895" t="s">
        <v>21</v>
      </c>
      <c r="K1895">
        <v>0</v>
      </c>
    </row>
    <row r="1896" spans="1:11">
      <c r="A1896" t="s">
        <v>31</v>
      </c>
      <c r="B1896" t="s">
        <v>13</v>
      </c>
      <c r="C1896" t="s">
        <v>37</v>
      </c>
      <c r="D1896" t="s">
        <v>78</v>
      </c>
      <c r="E1896">
        <v>15</v>
      </c>
      <c r="F1896" t="s">
        <v>32</v>
      </c>
      <c r="G1896">
        <v>17016</v>
      </c>
      <c r="H1896" t="s">
        <v>39</v>
      </c>
      <c r="I1896" t="s">
        <v>40</v>
      </c>
      <c r="J1896" t="s">
        <v>21</v>
      </c>
      <c r="K1896">
        <v>0</v>
      </c>
    </row>
    <row r="1897" spans="1:11">
      <c r="A1897" t="s">
        <v>31</v>
      </c>
      <c r="B1897" t="s">
        <v>13</v>
      </c>
      <c r="C1897" t="s">
        <v>37</v>
      </c>
      <c r="D1897" t="s">
        <v>79</v>
      </c>
      <c r="F1897" t="s">
        <v>32</v>
      </c>
      <c r="G1897">
        <v>17016</v>
      </c>
      <c r="H1897" t="s">
        <v>39</v>
      </c>
      <c r="I1897" t="s">
        <v>40</v>
      </c>
      <c r="J1897" t="s">
        <v>21</v>
      </c>
      <c r="K1897">
        <v>0</v>
      </c>
    </row>
    <row r="1898" spans="1:11">
      <c r="A1898" t="s">
        <v>31</v>
      </c>
      <c r="B1898" t="s">
        <v>13</v>
      </c>
      <c r="C1898" t="s">
        <v>37</v>
      </c>
      <c r="D1898" t="s">
        <v>46</v>
      </c>
      <c r="E1898">
        <v>27</v>
      </c>
      <c r="F1898" t="s">
        <v>32</v>
      </c>
      <c r="G1898">
        <v>17016</v>
      </c>
      <c r="H1898" t="s">
        <v>39</v>
      </c>
      <c r="I1898" t="s">
        <v>40</v>
      </c>
      <c r="J1898" t="s">
        <v>21</v>
      </c>
      <c r="K1898">
        <v>0</v>
      </c>
    </row>
    <row r="1899" spans="1:11">
      <c r="A1899" t="s">
        <v>31</v>
      </c>
      <c r="B1899" t="s">
        <v>13</v>
      </c>
      <c r="C1899" t="s">
        <v>37</v>
      </c>
      <c r="D1899" t="s">
        <v>47</v>
      </c>
      <c r="F1899" t="s">
        <v>32</v>
      </c>
      <c r="G1899">
        <v>17016</v>
      </c>
      <c r="H1899" t="s">
        <v>39</v>
      </c>
      <c r="I1899" t="s">
        <v>40</v>
      </c>
      <c r="J1899" t="s">
        <v>21</v>
      </c>
      <c r="K1899">
        <v>0</v>
      </c>
    </row>
    <row r="1900" spans="1:11">
      <c r="A1900" t="s">
        <v>31</v>
      </c>
      <c r="B1900" t="s">
        <v>13</v>
      </c>
      <c r="C1900" t="s">
        <v>48</v>
      </c>
      <c r="D1900" t="s">
        <v>49</v>
      </c>
      <c r="E1900">
        <v>17016</v>
      </c>
      <c r="F1900" t="s">
        <v>32</v>
      </c>
      <c r="G1900">
        <v>17016</v>
      </c>
      <c r="H1900" t="s">
        <v>39</v>
      </c>
      <c r="I1900" t="s">
        <v>50</v>
      </c>
      <c r="J1900" t="s">
        <v>21</v>
      </c>
      <c r="K1900">
        <v>0</v>
      </c>
    </row>
    <row r="1901" spans="1:11">
      <c r="A1901" t="s">
        <v>31</v>
      </c>
      <c r="B1901" t="s">
        <v>13</v>
      </c>
      <c r="C1901" t="s">
        <v>51</v>
      </c>
      <c r="D1901" t="s">
        <v>52</v>
      </c>
      <c r="E1901">
        <v>228</v>
      </c>
      <c r="F1901" t="s">
        <v>32</v>
      </c>
      <c r="G1901">
        <v>17016</v>
      </c>
      <c r="H1901" t="s">
        <v>39</v>
      </c>
      <c r="I1901" t="s">
        <v>53</v>
      </c>
      <c r="J1901" t="s">
        <v>21</v>
      </c>
      <c r="K1901">
        <v>1</v>
      </c>
    </row>
    <row r="1902" spans="1:11">
      <c r="A1902" t="s">
        <v>31</v>
      </c>
      <c r="B1902" t="s">
        <v>13</v>
      </c>
      <c r="C1902" t="s">
        <v>54</v>
      </c>
      <c r="D1902" t="s">
        <v>52</v>
      </c>
      <c r="E1902">
        <v>10263</v>
      </c>
      <c r="F1902" t="s">
        <v>32</v>
      </c>
      <c r="G1902">
        <v>17016</v>
      </c>
      <c r="H1902" t="s">
        <v>39</v>
      </c>
      <c r="I1902" t="s">
        <v>55</v>
      </c>
      <c r="J1902" t="s">
        <v>21</v>
      </c>
      <c r="K1902">
        <v>1</v>
      </c>
    </row>
    <row r="1903" spans="1:11">
      <c r="A1903" t="s">
        <v>31</v>
      </c>
      <c r="B1903" t="s">
        <v>13</v>
      </c>
      <c r="C1903" t="s">
        <v>56</v>
      </c>
      <c r="D1903" t="s">
        <v>52</v>
      </c>
      <c r="E1903">
        <v>10848</v>
      </c>
      <c r="F1903" t="s">
        <v>32</v>
      </c>
      <c r="G1903">
        <v>17016</v>
      </c>
      <c r="H1903" t="s">
        <v>39</v>
      </c>
      <c r="I1903" t="s">
        <v>57</v>
      </c>
      <c r="J1903" t="s">
        <v>21</v>
      </c>
      <c r="K1903">
        <v>1</v>
      </c>
    </row>
    <row r="1904" spans="1:11">
      <c r="A1904" t="s">
        <v>31</v>
      </c>
      <c r="B1904" t="s">
        <v>13</v>
      </c>
      <c r="C1904" t="s">
        <v>58</v>
      </c>
      <c r="D1904" t="s">
        <v>81</v>
      </c>
      <c r="F1904" t="s">
        <v>32</v>
      </c>
      <c r="G1904">
        <v>17016</v>
      </c>
      <c r="H1904" t="s">
        <v>39</v>
      </c>
      <c r="I1904" t="s">
        <v>60</v>
      </c>
      <c r="J1904" t="s">
        <v>21</v>
      </c>
      <c r="K1904">
        <v>0</v>
      </c>
    </row>
    <row r="1905" spans="1:11">
      <c r="A1905" t="s">
        <v>31</v>
      </c>
      <c r="B1905" t="s">
        <v>13</v>
      </c>
      <c r="C1905" t="s">
        <v>58</v>
      </c>
      <c r="D1905" t="s">
        <v>126</v>
      </c>
      <c r="F1905" t="s">
        <v>32</v>
      </c>
      <c r="G1905">
        <v>17016</v>
      </c>
      <c r="H1905" t="s">
        <v>39</v>
      </c>
      <c r="I1905" t="s">
        <v>60</v>
      </c>
      <c r="J1905" t="s">
        <v>21</v>
      </c>
      <c r="K1905">
        <v>0</v>
      </c>
    </row>
    <row r="1906" spans="1:11">
      <c r="A1906" t="s">
        <v>31</v>
      </c>
      <c r="B1906" t="s">
        <v>13</v>
      </c>
      <c r="C1906" t="s">
        <v>58</v>
      </c>
      <c r="D1906" t="s">
        <v>127</v>
      </c>
      <c r="F1906" t="s">
        <v>32</v>
      </c>
      <c r="G1906">
        <v>17016</v>
      </c>
      <c r="H1906" t="s">
        <v>39</v>
      </c>
      <c r="I1906" t="s">
        <v>60</v>
      </c>
      <c r="J1906" t="s">
        <v>21</v>
      </c>
      <c r="K1906">
        <v>0</v>
      </c>
    </row>
    <row r="1907" spans="1:11">
      <c r="A1907" t="s">
        <v>31</v>
      </c>
      <c r="B1907" t="s">
        <v>13</v>
      </c>
      <c r="C1907" t="s">
        <v>58</v>
      </c>
      <c r="D1907" t="s">
        <v>59</v>
      </c>
      <c r="E1907">
        <v>16998</v>
      </c>
      <c r="F1907" t="s">
        <v>32</v>
      </c>
      <c r="G1907">
        <v>17016</v>
      </c>
      <c r="H1907" t="s">
        <v>39</v>
      </c>
      <c r="I1907" t="s">
        <v>60</v>
      </c>
      <c r="J1907" t="s">
        <v>21</v>
      </c>
      <c r="K1907">
        <v>0</v>
      </c>
    </row>
    <row r="1908" spans="1:11">
      <c r="A1908" t="s">
        <v>31</v>
      </c>
      <c r="B1908" t="s">
        <v>13</v>
      </c>
      <c r="C1908" t="s">
        <v>58</v>
      </c>
      <c r="D1908" t="s">
        <v>82</v>
      </c>
      <c r="E1908">
        <v>12</v>
      </c>
      <c r="F1908" t="s">
        <v>32</v>
      </c>
      <c r="G1908">
        <v>17016</v>
      </c>
      <c r="H1908" t="s">
        <v>39</v>
      </c>
      <c r="I1908" t="s">
        <v>60</v>
      </c>
      <c r="J1908" t="s">
        <v>21</v>
      </c>
      <c r="K1908">
        <v>0</v>
      </c>
    </row>
    <row r="1909" spans="1:11">
      <c r="A1909" t="s">
        <v>31</v>
      </c>
      <c r="B1909" t="s">
        <v>13</v>
      </c>
      <c r="C1909" t="s">
        <v>83</v>
      </c>
      <c r="D1909" t="s">
        <v>52</v>
      </c>
      <c r="F1909" t="s">
        <v>32</v>
      </c>
      <c r="G1909">
        <v>17016</v>
      </c>
      <c r="H1909" t="s">
        <v>39</v>
      </c>
      <c r="I1909" t="s">
        <v>85</v>
      </c>
      <c r="J1909" t="s">
        <v>21</v>
      </c>
      <c r="K1909">
        <v>0</v>
      </c>
    </row>
    <row r="1910" spans="1:11">
      <c r="A1910" t="s">
        <v>31</v>
      </c>
      <c r="B1910" t="s">
        <v>13</v>
      </c>
      <c r="C1910" t="s">
        <v>83</v>
      </c>
      <c r="D1910" t="s">
        <v>84</v>
      </c>
      <c r="F1910" t="s">
        <v>32</v>
      </c>
      <c r="G1910">
        <v>17016</v>
      </c>
      <c r="H1910" t="s">
        <v>39</v>
      </c>
      <c r="I1910" t="s">
        <v>85</v>
      </c>
      <c r="J1910" t="s">
        <v>21</v>
      </c>
      <c r="K1910">
        <v>0</v>
      </c>
    </row>
    <row r="1911" spans="1:11">
      <c r="A1911" t="s">
        <v>31</v>
      </c>
      <c r="B1911" t="s">
        <v>13</v>
      </c>
      <c r="C1911" t="s">
        <v>83</v>
      </c>
      <c r="D1911" t="s">
        <v>130</v>
      </c>
      <c r="F1911" t="s">
        <v>32</v>
      </c>
      <c r="G1911">
        <v>17016</v>
      </c>
      <c r="H1911" t="s">
        <v>39</v>
      </c>
      <c r="I1911" t="s">
        <v>85</v>
      </c>
      <c r="J1911" t="s">
        <v>21</v>
      </c>
      <c r="K1911">
        <v>0</v>
      </c>
    </row>
    <row r="1912" spans="1:11">
      <c r="A1912" t="s">
        <v>31</v>
      </c>
      <c r="B1912" t="s">
        <v>13</v>
      </c>
      <c r="C1912" t="s">
        <v>83</v>
      </c>
      <c r="D1912" t="s">
        <v>132</v>
      </c>
      <c r="F1912" t="s">
        <v>32</v>
      </c>
      <c r="G1912">
        <v>17016</v>
      </c>
      <c r="H1912" t="s">
        <v>39</v>
      </c>
      <c r="I1912" t="s">
        <v>85</v>
      </c>
      <c r="J1912" t="s">
        <v>21</v>
      </c>
      <c r="K1912">
        <v>0</v>
      </c>
    </row>
    <row r="1913" spans="1:11">
      <c r="A1913" t="s">
        <v>31</v>
      </c>
      <c r="B1913" t="s">
        <v>13</v>
      </c>
      <c r="C1913" t="s">
        <v>61</v>
      </c>
      <c r="D1913" t="s">
        <v>52</v>
      </c>
      <c r="E1913">
        <v>342</v>
      </c>
      <c r="F1913" t="s">
        <v>32</v>
      </c>
      <c r="G1913">
        <v>17016</v>
      </c>
      <c r="H1913" t="s">
        <v>39</v>
      </c>
      <c r="I1913" t="s">
        <v>62</v>
      </c>
      <c r="J1913" t="s">
        <v>21</v>
      </c>
      <c r="K1913">
        <v>1</v>
      </c>
    </row>
    <row r="1914" spans="1:11">
      <c r="A1914" t="s">
        <v>31</v>
      </c>
      <c r="B1914" t="s">
        <v>13</v>
      </c>
      <c r="C1914" t="s">
        <v>63</v>
      </c>
      <c r="D1914" t="s">
        <v>52</v>
      </c>
      <c r="E1914">
        <v>2049</v>
      </c>
      <c r="F1914" t="s">
        <v>32</v>
      </c>
      <c r="G1914">
        <v>17016</v>
      </c>
      <c r="H1914" t="s">
        <v>39</v>
      </c>
      <c r="I1914" t="s">
        <v>64</v>
      </c>
      <c r="J1914" t="s">
        <v>21</v>
      </c>
      <c r="K1914">
        <v>1</v>
      </c>
    </row>
    <row r="1915" spans="1:11">
      <c r="A1915" t="s">
        <v>31</v>
      </c>
      <c r="B1915" t="s">
        <v>13</v>
      </c>
      <c r="C1915" t="s">
        <v>65</v>
      </c>
      <c r="D1915" t="s">
        <v>52</v>
      </c>
      <c r="E1915">
        <v>1269</v>
      </c>
      <c r="F1915" t="s">
        <v>32</v>
      </c>
      <c r="G1915">
        <v>17016</v>
      </c>
      <c r="H1915" t="s">
        <v>39</v>
      </c>
      <c r="I1915" t="s">
        <v>66</v>
      </c>
      <c r="J1915" t="s">
        <v>21</v>
      </c>
      <c r="K1915">
        <v>1</v>
      </c>
    </row>
    <row r="1916" spans="1:11">
      <c r="A1916" t="s">
        <v>31</v>
      </c>
      <c r="B1916" t="s">
        <v>13</v>
      </c>
      <c r="C1916" t="s">
        <v>67</v>
      </c>
      <c r="D1916" t="s">
        <v>52</v>
      </c>
      <c r="E1916">
        <v>24</v>
      </c>
      <c r="F1916" t="s">
        <v>32</v>
      </c>
      <c r="G1916">
        <v>17016</v>
      </c>
      <c r="H1916" t="s">
        <v>39</v>
      </c>
      <c r="I1916" t="s">
        <v>68</v>
      </c>
      <c r="J1916" t="s">
        <v>21</v>
      </c>
      <c r="K1916">
        <v>1</v>
      </c>
    </row>
    <row r="1917" spans="1:11">
      <c r="A1917" t="s">
        <v>31</v>
      </c>
      <c r="B1917" t="s">
        <v>13</v>
      </c>
      <c r="C1917" t="s">
        <v>69</v>
      </c>
      <c r="D1917" t="s">
        <v>52</v>
      </c>
      <c r="F1917" t="s">
        <v>32</v>
      </c>
      <c r="G1917">
        <v>17016</v>
      </c>
      <c r="H1917" t="s">
        <v>39</v>
      </c>
      <c r="I1917" t="s">
        <v>70</v>
      </c>
      <c r="J1917" t="s">
        <v>21</v>
      </c>
      <c r="K1917">
        <v>1</v>
      </c>
    </row>
    <row r="1918" spans="1:11">
      <c r="A1918" t="s">
        <v>31</v>
      </c>
      <c r="B1918" t="s">
        <v>13</v>
      </c>
      <c r="C1918" t="s">
        <v>71</v>
      </c>
      <c r="D1918" t="s">
        <v>52</v>
      </c>
      <c r="E1918">
        <v>276</v>
      </c>
      <c r="F1918" t="s">
        <v>32</v>
      </c>
      <c r="G1918">
        <v>17016</v>
      </c>
      <c r="H1918" t="s">
        <v>39</v>
      </c>
      <c r="I1918" t="s">
        <v>72</v>
      </c>
      <c r="J1918" t="s">
        <v>21</v>
      </c>
      <c r="K1918">
        <v>1</v>
      </c>
    </row>
    <row r="1919" spans="1:11">
      <c r="A1919" t="s">
        <v>31</v>
      </c>
      <c r="B1919" t="s">
        <v>13</v>
      </c>
      <c r="C1919" t="s">
        <v>73</v>
      </c>
      <c r="D1919" t="s">
        <v>52</v>
      </c>
      <c r="E1919">
        <v>177</v>
      </c>
      <c r="F1919" t="s">
        <v>32</v>
      </c>
      <c r="G1919">
        <v>17016</v>
      </c>
      <c r="H1919" t="s">
        <v>39</v>
      </c>
      <c r="I1919" t="s">
        <v>74</v>
      </c>
      <c r="J1919" t="s">
        <v>21</v>
      </c>
      <c r="K1919">
        <v>1</v>
      </c>
    </row>
    <row r="1920" spans="1:11">
      <c r="A1920" t="s">
        <v>31</v>
      </c>
      <c r="B1920" t="s">
        <v>13</v>
      </c>
      <c r="C1920" t="s">
        <v>75</v>
      </c>
      <c r="D1920" t="s">
        <v>52</v>
      </c>
      <c r="E1920">
        <v>171</v>
      </c>
      <c r="F1920" t="s">
        <v>32</v>
      </c>
      <c r="G1920">
        <v>17016</v>
      </c>
      <c r="H1920" t="s">
        <v>39</v>
      </c>
      <c r="I1920" t="s">
        <v>76</v>
      </c>
      <c r="J1920" t="s">
        <v>21</v>
      </c>
      <c r="K1920">
        <v>1</v>
      </c>
    </row>
    <row r="1921" spans="1:11">
      <c r="A1921" t="s">
        <v>31</v>
      </c>
      <c r="B1921" t="s">
        <v>22</v>
      </c>
      <c r="C1921" t="s">
        <v>184</v>
      </c>
      <c r="D1921" t="s">
        <v>52</v>
      </c>
      <c r="E1921">
        <v>18</v>
      </c>
      <c r="F1921" t="s">
        <v>32</v>
      </c>
      <c r="G1921">
        <v>15381</v>
      </c>
      <c r="H1921" t="s">
        <v>39</v>
      </c>
      <c r="I1921" t="s">
        <v>185</v>
      </c>
      <c r="J1921" t="s">
        <v>18</v>
      </c>
      <c r="K1921">
        <v>1</v>
      </c>
    </row>
    <row r="1922" spans="1:11">
      <c r="A1922" t="s">
        <v>31</v>
      </c>
      <c r="B1922" t="s">
        <v>22</v>
      </c>
      <c r="C1922" t="s">
        <v>86</v>
      </c>
      <c r="D1922" t="s">
        <v>52</v>
      </c>
      <c r="E1922">
        <v>51</v>
      </c>
      <c r="F1922" t="s">
        <v>32</v>
      </c>
      <c r="G1922">
        <v>15381</v>
      </c>
      <c r="H1922" t="s">
        <v>39</v>
      </c>
      <c r="I1922" t="s">
        <v>87</v>
      </c>
      <c r="J1922" t="s">
        <v>18</v>
      </c>
      <c r="K1922">
        <v>1</v>
      </c>
    </row>
    <row r="1923" spans="1:11">
      <c r="A1923" t="s">
        <v>31</v>
      </c>
      <c r="B1923" t="s">
        <v>22</v>
      </c>
      <c r="C1923" t="s">
        <v>37</v>
      </c>
      <c r="D1923" t="s">
        <v>38</v>
      </c>
      <c r="E1923">
        <v>630</v>
      </c>
      <c r="F1923" t="s">
        <v>32</v>
      </c>
      <c r="G1923">
        <v>15381</v>
      </c>
      <c r="H1923" t="s">
        <v>39</v>
      </c>
      <c r="I1923" t="s">
        <v>40</v>
      </c>
      <c r="J1923" t="s">
        <v>18</v>
      </c>
      <c r="K1923">
        <v>0</v>
      </c>
    </row>
    <row r="1924" spans="1:11">
      <c r="A1924" t="s">
        <v>31</v>
      </c>
      <c r="B1924" t="s">
        <v>22</v>
      </c>
      <c r="C1924" t="s">
        <v>37</v>
      </c>
      <c r="D1924" t="s">
        <v>41</v>
      </c>
      <c r="E1924">
        <v>819</v>
      </c>
      <c r="F1924" t="s">
        <v>32</v>
      </c>
      <c r="G1924">
        <v>15381</v>
      </c>
      <c r="H1924" t="s">
        <v>39</v>
      </c>
      <c r="I1924" t="s">
        <v>40</v>
      </c>
      <c r="J1924" t="s">
        <v>18</v>
      </c>
      <c r="K1924">
        <v>0</v>
      </c>
    </row>
    <row r="1925" spans="1:11">
      <c r="A1925" t="s">
        <v>31</v>
      </c>
      <c r="B1925" t="s">
        <v>22</v>
      </c>
      <c r="C1925" t="s">
        <v>37</v>
      </c>
      <c r="D1925" t="s">
        <v>42</v>
      </c>
      <c r="E1925">
        <v>1020</v>
      </c>
      <c r="F1925" t="s">
        <v>32</v>
      </c>
      <c r="G1925">
        <v>15381</v>
      </c>
      <c r="H1925" t="s">
        <v>39</v>
      </c>
      <c r="I1925" t="s">
        <v>40</v>
      </c>
      <c r="J1925" t="s">
        <v>18</v>
      </c>
      <c r="K1925">
        <v>0</v>
      </c>
    </row>
    <row r="1926" spans="1:11">
      <c r="A1926" t="s">
        <v>31</v>
      </c>
      <c r="B1926" t="s">
        <v>22</v>
      </c>
      <c r="C1926" t="s">
        <v>37</v>
      </c>
      <c r="D1926" t="s">
        <v>77</v>
      </c>
      <c r="E1926">
        <v>168</v>
      </c>
      <c r="F1926" t="s">
        <v>32</v>
      </c>
      <c r="G1926">
        <v>15381</v>
      </c>
      <c r="H1926" t="s">
        <v>39</v>
      </c>
      <c r="I1926" t="s">
        <v>40</v>
      </c>
      <c r="J1926" t="s">
        <v>18</v>
      </c>
      <c r="K1926">
        <v>0</v>
      </c>
    </row>
    <row r="1927" spans="1:11">
      <c r="A1927" t="s">
        <v>31</v>
      </c>
      <c r="B1927" t="s">
        <v>22</v>
      </c>
      <c r="C1927" t="s">
        <v>37</v>
      </c>
      <c r="D1927" t="s">
        <v>43</v>
      </c>
      <c r="E1927">
        <v>2652</v>
      </c>
      <c r="F1927" t="s">
        <v>32</v>
      </c>
      <c r="G1927">
        <v>15381</v>
      </c>
      <c r="H1927" t="s">
        <v>39</v>
      </c>
      <c r="I1927" t="s">
        <v>40</v>
      </c>
      <c r="J1927" t="s">
        <v>18</v>
      </c>
      <c r="K1927">
        <v>0</v>
      </c>
    </row>
    <row r="1928" spans="1:11">
      <c r="A1928" t="s">
        <v>31</v>
      </c>
      <c r="B1928" t="s">
        <v>22</v>
      </c>
      <c r="C1928" t="s">
        <v>37</v>
      </c>
      <c r="D1928" t="s">
        <v>88</v>
      </c>
      <c r="E1928">
        <v>159</v>
      </c>
      <c r="F1928" t="s">
        <v>32</v>
      </c>
      <c r="G1928">
        <v>15381</v>
      </c>
      <c r="H1928" t="s">
        <v>39</v>
      </c>
      <c r="I1928" t="s">
        <v>40</v>
      </c>
      <c r="J1928" t="s">
        <v>18</v>
      </c>
      <c r="K1928">
        <v>0</v>
      </c>
    </row>
    <row r="1929" spans="1:11">
      <c r="A1929" t="s">
        <v>31</v>
      </c>
      <c r="B1929" t="s">
        <v>22</v>
      </c>
      <c r="C1929" t="s">
        <v>37</v>
      </c>
      <c r="D1929" t="s">
        <v>89</v>
      </c>
      <c r="E1929">
        <v>102</v>
      </c>
      <c r="F1929" t="s">
        <v>32</v>
      </c>
      <c r="G1929">
        <v>15381</v>
      </c>
      <c r="H1929" t="s">
        <v>39</v>
      </c>
      <c r="I1929" t="s">
        <v>40</v>
      </c>
      <c r="J1929" t="s">
        <v>18</v>
      </c>
      <c r="K1929">
        <v>0</v>
      </c>
    </row>
    <row r="1930" spans="1:11">
      <c r="A1930" t="s">
        <v>31</v>
      </c>
      <c r="B1930" t="s">
        <v>22</v>
      </c>
      <c r="C1930" t="s">
        <v>37</v>
      </c>
      <c r="D1930" t="s">
        <v>90</v>
      </c>
      <c r="E1930">
        <v>45</v>
      </c>
      <c r="F1930" t="s">
        <v>32</v>
      </c>
      <c r="G1930">
        <v>15381</v>
      </c>
      <c r="H1930" t="s">
        <v>39</v>
      </c>
      <c r="I1930" t="s">
        <v>40</v>
      </c>
      <c r="J1930" t="s">
        <v>18</v>
      </c>
      <c r="K1930">
        <v>0</v>
      </c>
    </row>
    <row r="1931" spans="1:11">
      <c r="A1931" t="s">
        <v>31</v>
      </c>
      <c r="B1931" t="s">
        <v>22</v>
      </c>
      <c r="C1931" t="s">
        <v>37</v>
      </c>
      <c r="D1931" t="s">
        <v>91</v>
      </c>
      <c r="E1931">
        <v>219</v>
      </c>
      <c r="F1931" t="s">
        <v>32</v>
      </c>
      <c r="G1931">
        <v>15381</v>
      </c>
      <c r="H1931" t="s">
        <v>39</v>
      </c>
      <c r="I1931" t="s">
        <v>40</v>
      </c>
      <c r="J1931" t="s">
        <v>18</v>
      </c>
      <c r="K1931">
        <v>0</v>
      </c>
    </row>
    <row r="1932" spans="1:11">
      <c r="A1932" t="s">
        <v>31</v>
      </c>
      <c r="B1932" t="s">
        <v>22</v>
      </c>
      <c r="C1932" t="s">
        <v>37</v>
      </c>
      <c r="D1932" t="s">
        <v>44</v>
      </c>
      <c r="E1932">
        <v>66</v>
      </c>
      <c r="F1932" t="s">
        <v>32</v>
      </c>
      <c r="G1932">
        <v>15381</v>
      </c>
      <c r="H1932" t="s">
        <v>39</v>
      </c>
      <c r="I1932" t="s">
        <v>40</v>
      </c>
      <c r="J1932" t="s">
        <v>18</v>
      </c>
      <c r="K1932">
        <v>0</v>
      </c>
    </row>
    <row r="1933" spans="1:11">
      <c r="A1933" t="s">
        <v>31</v>
      </c>
      <c r="B1933" t="s">
        <v>22</v>
      </c>
      <c r="C1933" t="s">
        <v>37</v>
      </c>
      <c r="D1933" t="s">
        <v>45</v>
      </c>
      <c r="E1933">
        <v>1734</v>
      </c>
      <c r="F1933" t="s">
        <v>32</v>
      </c>
      <c r="G1933">
        <v>15381</v>
      </c>
      <c r="H1933" t="s">
        <v>39</v>
      </c>
      <c r="I1933" t="s">
        <v>40</v>
      </c>
      <c r="J1933" t="s">
        <v>18</v>
      </c>
      <c r="K1933">
        <v>0</v>
      </c>
    </row>
    <row r="1934" spans="1:11">
      <c r="A1934" t="s">
        <v>31</v>
      </c>
      <c r="B1934" t="s">
        <v>22</v>
      </c>
      <c r="C1934" t="s">
        <v>37</v>
      </c>
      <c r="D1934" t="s">
        <v>92</v>
      </c>
      <c r="E1934">
        <v>51</v>
      </c>
      <c r="F1934" t="s">
        <v>32</v>
      </c>
      <c r="G1934">
        <v>15381</v>
      </c>
      <c r="H1934" t="s">
        <v>39</v>
      </c>
      <c r="I1934" t="s">
        <v>40</v>
      </c>
      <c r="J1934" t="s">
        <v>18</v>
      </c>
      <c r="K1934">
        <v>0</v>
      </c>
    </row>
    <row r="1935" spans="1:11">
      <c r="A1935" t="s">
        <v>31</v>
      </c>
      <c r="B1935" t="s">
        <v>22</v>
      </c>
      <c r="C1935" t="s">
        <v>37</v>
      </c>
      <c r="D1935" t="s">
        <v>93</v>
      </c>
      <c r="E1935">
        <v>288</v>
      </c>
      <c r="F1935" t="s">
        <v>32</v>
      </c>
      <c r="G1935">
        <v>15381</v>
      </c>
      <c r="H1935" t="s">
        <v>39</v>
      </c>
      <c r="I1935" t="s">
        <v>40</v>
      </c>
      <c r="J1935" t="s">
        <v>18</v>
      </c>
      <c r="K1935">
        <v>0</v>
      </c>
    </row>
    <row r="1936" spans="1:11">
      <c r="A1936" t="s">
        <v>31</v>
      </c>
      <c r="B1936" t="s">
        <v>22</v>
      </c>
      <c r="C1936" t="s">
        <v>37</v>
      </c>
      <c r="D1936" t="s">
        <v>78</v>
      </c>
      <c r="E1936">
        <v>348</v>
      </c>
      <c r="F1936" t="s">
        <v>32</v>
      </c>
      <c r="G1936">
        <v>15381</v>
      </c>
      <c r="H1936" t="s">
        <v>39</v>
      </c>
      <c r="I1936" t="s">
        <v>40</v>
      </c>
      <c r="J1936" t="s">
        <v>18</v>
      </c>
      <c r="K1936">
        <v>0</v>
      </c>
    </row>
    <row r="1937" spans="1:11">
      <c r="A1937" t="s">
        <v>31</v>
      </c>
      <c r="B1937" t="s">
        <v>22</v>
      </c>
      <c r="C1937" t="s">
        <v>37</v>
      </c>
      <c r="D1937" t="s">
        <v>94</v>
      </c>
      <c r="E1937">
        <v>378</v>
      </c>
      <c r="F1937" t="s">
        <v>32</v>
      </c>
      <c r="G1937">
        <v>15381</v>
      </c>
      <c r="H1937" t="s">
        <v>39</v>
      </c>
      <c r="I1937" t="s">
        <v>40</v>
      </c>
      <c r="J1937" t="s">
        <v>18</v>
      </c>
      <c r="K1937">
        <v>0</v>
      </c>
    </row>
    <row r="1938" spans="1:11">
      <c r="A1938" t="s">
        <v>31</v>
      </c>
      <c r="B1938" t="s">
        <v>22</v>
      </c>
      <c r="C1938" t="s">
        <v>37</v>
      </c>
      <c r="D1938" t="s">
        <v>79</v>
      </c>
      <c r="E1938">
        <v>105</v>
      </c>
      <c r="F1938" t="s">
        <v>32</v>
      </c>
      <c r="G1938">
        <v>15381</v>
      </c>
      <c r="H1938" t="s">
        <v>39</v>
      </c>
      <c r="I1938" t="s">
        <v>40</v>
      </c>
      <c r="J1938" t="s">
        <v>18</v>
      </c>
      <c r="K1938">
        <v>0</v>
      </c>
    </row>
    <row r="1939" spans="1:11">
      <c r="A1939" t="s">
        <v>31</v>
      </c>
      <c r="B1939" t="s">
        <v>22</v>
      </c>
      <c r="C1939" t="s">
        <v>37</v>
      </c>
      <c r="D1939" t="s">
        <v>46</v>
      </c>
      <c r="E1939">
        <v>924</v>
      </c>
      <c r="F1939" t="s">
        <v>32</v>
      </c>
      <c r="G1939">
        <v>15381</v>
      </c>
      <c r="H1939" t="s">
        <v>39</v>
      </c>
      <c r="I1939" t="s">
        <v>40</v>
      </c>
      <c r="J1939" t="s">
        <v>18</v>
      </c>
      <c r="K1939">
        <v>0</v>
      </c>
    </row>
    <row r="1940" spans="1:11">
      <c r="A1940" t="s">
        <v>31</v>
      </c>
      <c r="B1940" t="s">
        <v>22</v>
      </c>
      <c r="C1940" t="s">
        <v>37</v>
      </c>
      <c r="D1940" t="s">
        <v>80</v>
      </c>
      <c r="E1940">
        <v>306</v>
      </c>
      <c r="F1940" t="s">
        <v>32</v>
      </c>
      <c r="G1940">
        <v>15381</v>
      </c>
      <c r="H1940" t="s">
        <v>39</v>
      </c>
      <c r="I1940" t="s">
        <v>40</v>
      </c>
      <c r="J1940" t="s">
        <v>18</v>
      </c>
      <c r="K1940">
        <v>0</v>
      </c>
    </row>
    <row r="1941" spans="1:11">
      <c r="A1941" t="s">
        <v>31</v>
      </c>
      <c r="B1941" t="s">
        <v>22</v>
      </c>
      <c r="C1941" t="s">
        <v>37</v>
      </c>
      <c r="D1941" t="s">
        <v>47</v>
      </c>
      <c r="E1941">
        <v>408</v>
      </c>
      <c r="F1941" t="s">
        <v>32</v>
      </c>
      <c r="G1941">
        <v>15381</v>
      </c>
      <c r="H1941" t="s">
        <v>39</v>
      </c>
      <c r="I1941" t="s">
        <v>40</v>
      </c>
      <c r="J1941" t="s">
        <v>18</v>
      </c>
      <c r="K1941">
        <v>0</v>
      </c>
    </row>
    <row r="1942" spans="1:11">
      <c r="A1942" t="s">
        <v>31</v>
      </c>
      <c r="B1942" t="s">
        <v>22</v>
      </c>
      <c r="C1942" t="s">
        <v>95</v>
      </c>
      <c r="D1942" t="s">
        <v>52</v>
      </c>
      <c r="E1942">
        <v>4422</v>
      </c>
      <c r="F1942" t="s">
        <v>32</v>
      </c>
      <c r="G1942">
        <v>15381</v>
      </c>
      <c r="H1942" t="s">
        <v>39</v>
      </c>
      <c r="I1942" t="s">
        <v>96</v>
      </c>
      <c r="J1942" t="s">
        <v>18</v>
      </c>
      <c r="K1942">
        <v>1</v>
      </c>
    </row>
    <row r="1943" spans="1:11">
      <c r="A1943" t="s">
        <v>31</v>
      </c>
      <c r="B1943" t="s">
        <v>22</v>
      </c>
      <c r="C1943" t="s">
        <v>97</v>
      </c>
      <c r="D1943" t="s">
        <v>52</v>
      </c>
      <c r="E1943">
        <v>4272</v>
      </c>
      <c r="F1943" t="s">
        <v>32</v>
      </c>
      <c r="G1943">
        <v>15381</v>
      </c>
      <c r="H1943" t="s">
        <v>39</v>
      </c>
      <c r="I1943" t="s">
        <v>98</v>
      </c>
      <c r="J1943" t="s">
        <v>18</v>
      </c>
      <c r="K1943">
        <v>1</v>
      </c>
    </row>
    <row r="1944" spans="1:11">
      <c r="A1944" t="s">
        <v>31</v>
      </c>
      <c r="B1944" t="s">
        <v>22</v>
      </c>
      <c r="C1944" t="s">
        <v>99</v>
      </c>
      <c r="D1944" t="s">
        <v>52</v>
      </c>
      <c r="E1944">
        <v>855</v>
      </c>
      <c r="F1944" t="s">
        <v>32</v>
      </c>
      <c r="G1944">
        <v>15381</v>
      </c>
      <c r="H1944" t="s">
        <v>39</v>
      </c>
      <c r="I1944" t="s">
        <v>100</v>
      </c>
      <c r="J1944" t="s">
        <v>18</v>
      </c>
      <c r="K1944">
        <v>1</v>
      </c>
    </row>
    <row r="1945" spans="1:11">
      <c r="A1945" t="s">
        <v>31</v>
      </c>
      <c r="B1945" t="s">
        <v>22</v>
      </c>
      <c r="C1945" t="s">
        <v>101</v>
      </c>
      <c r="D1945" t="s">
        <v>52</v>
      </c>
      <c r="E1945">
        <v>252</v>
      </c>
      <c r="F1945" t="s">
        <v>32</v>
      </c>
      <c r="G1945">
        <v>15381</v>
      </c>
      <c r="H1945" t="s">
        <v>39</v>
      </c>
      <c r="I1945" t="s">
        <v>102</v>
      </c>
      <c r="J1945" t="s">
        <v>18</v>
      </c>
      <c r="K1945">
        <v>1</v>
      </c>
    </row>
    <row r="1946" spans="1:11">
      <c r="A1946" t="s">
        <v>31</v>
      </c>
      <c r="B1946" t="s">
        <v>22</v>
      </c>
      <c r="C1946" t="s">
        <v>192</v>
      </c>
      <c r="D1946" t="s">
        <v>52</v>
      </c>
      <c r="F1946" t="s">
        <v>32</v>
      </c>
      <c r="G1946">
        <v>15381</v>
      </c>
      <c r="H1946" t="s">
        <v>39</v>
      </c>
      <c r="I1946" t="s">
        <v>193</v>
      </c>
      <c r="J1946" t="s">
        <v>18</v>
      </c>
      <c r="K1946">
        <v>0</v>
      </c>
    </row>
    <row r="1947" spans="1:11">
      <c r="A1947" t="s">
        <v>31</v>
      </c>
      <c r="B1947" t="s">
        <v>22</v>
      </c>
      <c r="C1947" t="s">
        <v>103</v>
      </c>
      <c r="D1947" t="s">
        <v>52</v>
      </c>
      <c r="E1947">
        <v>177</v>
      </c>
      <c r="F1947" t="s">
        <v>32</v>
      </c>
      <c r="G1947">
        <v>15381</v>
      </c>
      <c r="H1947" t="s">
        <v>39</v>
      </c>
      <c r="I1947" t="s">
        <v>104</v>
      </c>
      <c r="J1947" t="s">
        <v>18</v>
      </c>
      <c r="K1947">
        <v>1</v>
      </c>
    </row>
    <row r="1948" spans="1:11">
      <c r="A1948" t="s">
        <v>31</v>
      </c>
      <c r="B1948" t="s">
        <v>22</v>
      </c>
      <c r="C1948" t="s">
        <v>105</v>
      </c>
      <c r="D1948" t="s">
        <v>52</v>
      </c>
      <c r="E1948">
        <v>783</v>
      </c>
      <c r="F1948" t="s">
        <v>32</v>
      </c>
      <c r="G1948">
        <v>15381</v>
      </c>
      <c r="H1948" t="s">
        <v>39</v>
      </c>
      <c r="I1948" t="s">
        <v>106</v>
      </c>
      <c r="J1948" t="s">
        <v>18</v>
      </c>
      <c r="K1948">
        <v>1</v>
      </c>
    </row>
    <row r="1949" spans="1:11">
      <c r="A1949" t="s">
        <v>31</v>
      </c>
      <c r="B1949" t="s">
        <v>22</v>
      </c>
      <c r="C1949" t="s">
        <v>107</v>
      </c>
      <c r="D1949" t="s">
        <v>52</v>
      </c>
      <c r="E1949">
        <v>951</v>
      </c>
      <c r="F1949" t="s">
        <v>32</v>
      </c>
      <c r="G1949">
        <v>15381</v>
      </c>
      <c r="H1949" t="s">
        <v>39</v>
      </c>
      <c r="I1949" t="s">
        <v>108</v>
      </c>
      <c r="J1949" t="s">
        <v>18</v>
      </c>
      <c r="K1949">
        <v>1</v>
      </c>
    </row>
    <row r="1950" spans="1:11">
      <c r="A1950" t="s">
        <v>31</v>
      </c>
      <c r="B1950" t="s">
        <v>22</v>
      </c>
      <c r="C1950" t="s">
        <v>109</v>
      </c>
      <c r="D1950" t="s">
        <v>52</v>
      </c>
      <c r="E1950">
        <v>405</v>
      </c>
      <c r="F1950" t="s">
        <v>32</v>
      </c>
      <c r="G1950">
        <v>15381</v>
      </c>
      <c r="H1950" t="s">
        <v>39</v>
      </c>
      <c r="I1950" t="s">
        <v>110</v>
      </c>
      <c r="J1950" t="s">
        <v>18</v>
      </c>
      <c r="K1950">
        <v>1</v>
      </c>
    </row>
    <row r="1951" spans="1:11">
      <c r="A1951" t="s">
        <v>31</v>
      </c>
      <c r="B1951" t="s">
        <v>22</v>
      </c>
      <c r="C1951" t="s">
        <v>48</v>
      </c>
      <c r="D1951" t="s">
        <v>49</v>
      </c>
      <c r="E1951">
        <v>3111</v>
      </c>
      <c r="F1951" t="s">
        <v>32</v>
      </c>
      <c r="G1951">
        <v>15381</v>
      </c>
      <c r="H1951" t="s">
        <v>39</v>
      </c>
      <c r="I1951" t="s">
        <v>50</v>
      </c>
      <c r="J1951" t="s">
        <v>18</v>
      </c>
      <c r="K1951">
        <v>0</v>
      </c>
    </row>
    <row r="1952" spans="1:11">
      <c r="A1952" t="s">
        <v>31</v>
      </c>
      <c r="B1952" t="s">
        <v>22</v>
      </c>
      <c r="C1952" t="s">
        <v>48</v>
      </c>
      <c r="D1952" t="s">
        <v>111</v>
      </c>
      <c r="E1952">
        <v>4479</v>
      </c>
      <c r="F1952" t="s">
        <v>32</v>
      </c>
      <c r="G1952">
        <v>15381</v>
      </c>
      <c r="H1952" t="s">
        <v>39</v>
      </c>
      <c r="I1952" t="s">
        <v>50</v>
      </c>
      <c r="J1952" t="s">
        <v>18</v>
      </c>
      <c r="K1952">
        <v>0</v>
      </c>
    </row>
    <row r="1953" spans="1:11">
      <c r="A1953" t="s">
        <v>31</v>
      </c>
      <c r="B1953" t="s">
        <v>22</v>
      </c>
      <c r="C1953" t="s">
        <v>48</v>
      </c>
      <c r="D1953" t="s">
        <v>112</v>
      </c>
      <c r="E1953">
        <v>3465</v>
      </c>
      <c r="F1953" t="s">
        <v>32</v>
      </c>
      <c r="G1953">
        <v>15381</v>
      </c>
      <c r="H1953" t="s">
        <v>39</v>
      </c>
      <c r="I1953" t="s">
        <v>50</v>
      </c>
      <c r="J1953" t="s">
        <v>18</v>
      </c>
      <c r="K1953">
        <v>0</v>
      </c>
    </row>
    <row r="1954" spans="1:11">
      <c r="A1954" t="s">
        <v>31</v>
      </c>
      <c r="B1954" t="s">
        <v>22</v>
      </c>
      <c r="C1954" t="s">
        <v>48</v>
      </c>
      <c r="D1954" t="s">
        <v>113</v>
      </c>
      <c r="E1954">
        <v>4326</v>
      </c>
      <c r="F1954" t="s">
        <v>32</v>
      </c>
      <c r="G1954">
        <v>15381</v>
      </c>
      <c r="H1954" t="s">
        <v>39</v>
      </c>
      <c r="I1954" t="s">
        <v>50</v>
      </c>
      <c r="J1954" t="s">
        <v>18</v>
      </c>
      <c r="K1954">
        <v>0</v>
      </c>
    </row>
    <row r="1955" spans="1:11">
      <c r="A1955" t="s">
        <v>31</v>
      </c>
      <c r="B1955" t="s">
        <v>22</v>
      </c>
      <c r="C1955" t="s">
        <v>51</v>
      </c>
      <c r="D1955" t="s">
        <v>52</v>
      </c>
      <c r="E1955">
        <v>12267</v>
      </c>
      <c r="F1955" t="s">
        <v>32</v>
      </c>
      <c r="G1955">
        <v>15381</v>
      </c>
      <c r="H1955" t="s">
        <v>39</v>
      </c>
      <c r="I1955" t="s">
        <v>53</v>
      </c>
      <c r="J1955" t="s">
        <v>18</v>
      </c>
      <c r="K1955">
        <v>1</v>
      </c>
    </row>
    <row r="1956" spans="1:11">
      <c r="A1956" t="s">
        <v>31</v>
      </c>
      <c r="B1956" t="s">
        <v>22</v>
      </c>
      <c r="C1956" t="s">
        <v>54</v>
      </c>
      <c r="D1956" t="s">
        <v>52</v>
      </c>
      <c r="E1956">
        <v>12180</v>
      </c>
      <c r="F1956" t="s">
        <v>32</v>
      </c>
      <c r="G1956">
        <v>15381</v>
      </c>
      <c r="H1956" t="s">
        <v>39</v>
      </c>
      <c r="I1956" t="s">
        <v>55</v>
      </c>
      <c r="J1956" t="s">
        <v>18</v>
      </c>
      <c r="K1956">
        <v>1</v>
      </c>
    </row>
    <row r="1957" spans="1:11">
      <c r="A1957" t="s">
        <v>31</v>
      </c>
      <c r="B1957" t="s">
        <v>22</v>
      </c>
      <c r="C1957" t="s">
        <v>56</v>
      </c>
      <c r="D1957" t="s">
        <v>52</v>
      </c>
      <c r="E1957">
        <v>13761</v>
      </c>
      <c r="F1957" t="s">
        <v>32</v>
      </c>
      <c r="G1957">
        <v>15381</v>
      </c>
      <c r="H1957" t="s">
        <v>39</v>
      </c>
      <c r="I1957" t="s">
        <v>57</v>
      </c>
      <c r="J1957" t="s">
        <v>18</v>
      </c>
      <c r="K1957">
        <v>1</v>
      </c>
    </row>
    <row r="1958" spans="1:11">
      <c r="A1958" t="s">
        <v>31</v>
      </c>
      <c r="B1958" t="s">
        <v>22</v>
      </c>
      <c r="C1958" t="s">
        <v>114</v>
      </c>
      <c r="D1958" t="s">
        <v>52</v>
      </c>
      <c r="E1958">
        <v>201</v>
      </c>
      <c r="F1958" t="s">
        <v>32</v>
      </c>
      <c r="G1958">
        <v>15381</v>
      </c>
      <c r="H1958" t="s">
        <v>39</v>
      </c>
      <c r="I1958" t="s">
        <v>115</v>
      </c>
      <c r="J1958" t="s">
        <v>18</v>
      </c>
      <c r="K1958">
        <v>1</v>
      </c>
    </row>
    <row r="1959" spans="1:11">
      <c r="A1959" t="s">
        <v>31</v>
      </c>
      <c r="B1959" t="s">
        <v>22</v>
      </c>
      <c r="C1959" t="s">
        <v>116</v>
      </c>
      <c r="D1959" t="s">
        <v>52</v>
      </c>
      <c r="E1959">
        <v>1809</v>
      </c>
      <c r="F1959" t="s">
        <v>32</v>
      </c>
      <c r="G1959">
        <v>15381</v>
      </c>
      <c r="H1959" t="s">
        <v>39</v>
      </c>
      <c r="I1959" t="s">
        <v>117</v>
      </c>
      <c r="J1959" t="s">
        <v>18</v>
      </c>
      <c r="K1959">
        <v>1</v>
      </c>
    </row>
    <row r="1960" spans="1:11">
      <c r="A1960" t="s">
        <v>31</v>
      </c>
      <c r="B1960" t="s">
        <v>22</v>
      </c>
      <c r="C1960" t="s">
        <v>118</v>
      </c>
      <c r="D1960" t="s">
        <v>52</v>
      </c>
      <c r="E1960">
        <v>2511</v>
      </c>
      <c r="F1960" t="s">
        <v>32</v>
      </c>
      <c r="G1960">
        <v>15381</v>
      </c>
      <c r="H1960" t="s">
        <v>39</v>
      </c>
      <c r="I1960" t="s">
        <v>119</v>
      </c>
      <c r="J1960" t="s">
        <v>18</v>
      </c>
      <c r="K1960">
        <v>1</v>
      </c>
    </row>
    <row r="1961" spans="1:11">
      <c r="A1961" t="s">
        <v>31</v>
      </c>
      <c r="B1961" t="s">
        <v>22</v>
      </c>
      <c r="C1961" t="s">
        <v>120</v>
      </c>
      <c r="D1961" t="s">
        <v>52</v>
      </c>
      <c r="E1961">
        <v>1845</v>
      </c>
      <c r="F1961" t="s">
        <v>32</v>
      </c>
      <c r="G1961">
        <v>15381</v>
      </c>
      <c r="H1961" t="s">
        <v>39</v>
      </c>
      <c r="I1961" t="s">
        <v>121</v>
      </c>
      <c r="J1961" t="s">
        <v>18</v>
      </c>
      <c r="K1961">
        <v>1</v>
      </c>
    </row>
    <row r="1962" spans="1:11">
      <c r="A1962" t="s">
        <v>31</v>
      </c>
      <c r="B1962" t="s">
        <v>22</v>
      </c>
      <c r="C1962" t="s">
        <v>122</v>
      </c>
      <c r="D1962" t="s">
        <v>52</v>
      </c>
      <c r="E1962">
        <v>3996</v>
      </c>
      <c r="F1962" t="s">
        <v>32</v>
      </c>
      <c r="G1962">
        <v>15381</v>
      </c>
      <c r="H1962" t="s">
        <v>39</v>
      </c>
      <c r="I1962" t="s">
        <v>123</v>
      </c>
      <c r="J1962" t="s">
        <v>18</v>
      </c>
      <c r="K1962">
        <v>1</v>
      </c>
    </row>
    <row r="1963" spans="1:11">
      <c r="A1963" t="s">
        <v>31</v>
      </c>
      <c r="B1963" t="s">
        <v>22</v>
      </c>
      <c r="C1963" t="s">
        <v>124</v>
      </c>
      <c r="D1963" t="s">
        <v>52</v>
      </c>
      <c r="E1963">
        <v>147</v>
      </c>
      <c r="F1963" t="s">
        <v>32</v>
      </c>
      <c r="G1963">
        <v>15381</v>
      </c>
      <c r="H1963" t="s">
        <v>39</v>
      </c>
      <c r="I1963" t="s">
        <v>125</v>
      </c>
      <c r="J1963" t="s">
        <v>18</v>
      </c>
      <c r="K1963">
        <v>1</v>
      </c>
    </row>
    <row r="1964" spans="1:11">
      <c r="A1964" t="s">
        <v>31</v>
      </c>
      <c r="B1964" t="s">
        <v>22</v>
      </c>
      <c r="C1964" t="s">
        <v>58</v>
      </c>
      <c r="D1964" t="s">
        <v>81</v>
      </c>
      <c r="E1964">
        <v>9366</v>
      </c>
      <c r="F1964" t="s">
        <v>32</v>
      </c>
      <c r="G1964">
        <v>15381</v>
      </c>
      <c r="H1964" t="s">
        <v>39</v>
      </c>
      <c r="I1964" t="s">
        <v>60</v>
      </c>
      <c r="J1964" t="s">
        <v>18</v>
      </c>
      <c r="K1964">
        <v>0</v>
      </c>
    </row>
    <row r="1965" spans="1:11">
      <c r="A1965" t="s">
        <v>31</v>
      </c>
      <c r="B1965" t="s">
        <v>22</v>
      </c>
      <c r="C1965" t="s">
        <v>58</v>
      </c>
      <c r="D1965" t="s">
        <v>126</v>
      </c>
      <c r="E1965">
        <v>1845</v>
      </c>
      <c r="F1965" t="s">
        <v>32</v>
      </c>
      <c r="G1965">
        <v>15381</v>
      </c>
      <c r="H1965" t="s">
        <v>39</v>
      </c>
      <c r="I1965" t="s">
        <v>60</v>
      </c>
      <c r="J1965" t="s">
        <v>18</v>
      </c>
      <c r="K1965">
        <v>0</v>
      </c>
    </row>
    <row r="1966" spans="1:11">
      <c r="A1966" t="s">
        <v>31</v>
      </c>
      <c r="B1966" t="s">
        <v>22</v>
      </c>
      <c r="C1966" t="s">
        <v>58</v>
      </c>
      <c r="D1966" t="s">
        <v>127</v>
      </c>
      <c r="E1966">
        <v>426</v>
      </c>
      <c r="F1966" t="s">
        <v>32</v>
      </c>
      <c r="G1966">
        <v>15381</v>
      </c>
      <c r="H1966" t="s">
        <v>39</v>
      </c>
      <c r="I1966" t="s">
        <v>60</v>
      </c>
      <c r="J1966" t="s">
        <v>18</v>
      </c>
      <c r="K1966">
        <v>0</v>
      </c>
    </row>
    <row r="1967" spans="1:11">
      <c r="A1967" t="s">
        <v>31</v>
      </c>
      <c r="B1967" t="s">
        <v>22</v>
      </c>
      <c r="C1967" t="s">
        <v>58</v>
      </c>
      <c r="D1967" t="s">
        <v>59</v>
      </c>
      <c r="E1967">
        <v>2187</v>
      </c>
      <c r="F1967" t="s">
        <v>32</v>
      </c>
      <c r="G1967">
        <v>15381</v>
      </c>
      <c r="H1967" t="s">
        <v>39</v>
      </c>
      <c r="I1967" t="s">
        <v>60</v>
      </c>
      <c r="J1967" t="s">
        <v>18</v>
      </c>
      <c r="K1967">
        <v>0</v>
      </c>
    </row>
    <row r="1968" spans="1:11">
      <c r="A1968" t="s">
        <v>31</v>
      </c>
      <c r="B1968" t="s">
        <v>22</v>
      </c>
      <c r="C1968" t="s">
        <v>58</v>
      </c>
      <c r="D1968" t="s">
        <v>82</v>
      </c>
      <c r="E1968">
        <v>1560</v>
      </c>
      <c r="F1968" t="s">
        <v>32</v>
      </c>
      <c r="G1968">
        <v>15381</v>
      </c>
      <c r="H1968" t="s">
        <v>39</v>
      </c>
      <c r="I1968" t="s">
        <v>60</v>
      </c>
      <c r="J1968" t="s">
        <v>18</v>
      </c>
      <c r="K1968">
        <v>0</v>
      </c>
    </row>
    <row r="1969" spans="1:11">
      <c r="A1969" t="s">
        <v>31</v>
      </c>
      <c r="B1969" t="s">
        <v>22</v>
      </c>
      <c r="C1969" t="s">
        <v>83</v>
      </c>
      <c r="D1969" t="s">
        <v>52</v>
      </c>
      <c r="E1969">
        <v>1707</v>
      </c>
      <c r="F1969" t="s">
        <v>32</v>
      </c>
      <c r="G1969">
        <v>15381</v>
      </c>
      <c r="H1969" t="s">
        <v>39</v>
      </c>
      <c r="I1969" t="s">
        <v>85</v>
      </c>
      <c r="J1969" t="s">
        <v>18</v>
      </c>
      <c r="K1969">
        <v>0</v>
      </c>
    </row>
    <row r="1970" spans="1:11">
      <c r="A1970" t="s">
        <v>31</v>
      </c>
      <c r="B1970" t="s">
        <v>22</v>
      </c>
      <c r="C1970" t="s">
        <v>83</v>
      </c>
      <c r="D1970" t="s">
        <v>186</v>
      </c>
      <c r="F1970" t="s">
        <v>32</v>
      </c>
      <c r="G1970">
        <v>15381</v>
      </c>
      <c r="H1970" t="s">
        <v>39</v>
      </c>
      <c r="I1970" t="s">
        <v>85</v>
      </c>
      <c r="J1970" t="s">
        <v>18</v>
      </c>
      <c r="K1970">
        <v>0</v>
      </c>
    </row>
    <row r="1971" spans="1:11">
      <c r="A1971" t="s">
        <v>31</v>
      </c>
      <c r="B1971" t="s">
        <v>22</v>
      </c>
      <c r="C1971" t="s">
        <v>83</v>
      </c>
      <c r="D1971" t="s">
        <v>84</v>
      </c>
      <c r="E1971">
        <v>3423</v>
      </c>
      <c r="F1971" t="s">
        <v>32</v>
      </c>
      <c r="G1971">
        <v>15381</v>
      </c>
      <c r="H1971" t="s">
        <v>39</v>
      </c>
      <c r="I1971" t="s">
        <v>85</v>
      </c>
      <c r="J1971" t="s">
        <v>18</v>
      </c>
      <c r="K1971">
        <v>0</v>
      </c>
    </row>
    <row r="1972" spans="1:11">
      <c r="A1972" t="s">
        <v>31</v>
      </c>
      <c r="B1972" t="s">
        <v>22</v>
      </c>
      <c r="C1972" t="s">
        <v>83</v>
      </c>
      <c r="D1972" t="s">
        <v>128</v>
      </c>
      <c r="E1972">
        <v>4239</v>
      </c>
      <c r="F1972" t="s">
        <v>32</v>
      </c>
      <c r="G1972">
        <v>15381</v>
      </c>
      <c r="H1972" t="s">
        <v>39</v>
      </c>
      <c r="I1972" t="s">
        <v>85</v>
      </c>
      <c r="J1972" t="s">
        <v>18</v>
      </c>
      <c r="K1972">
        <v>0</v>
      </c>
    </row>
    <row r="1973" spans="1:11">
      <c r="A1973" t="s">
        <v>31</v>
      </c>
      <c r="B1973" t="s">
        <v>22</v>
      </c>
      <c r="C1973" t="s">
        <v>83</v>
      </c>
      <c r="D1973" t="s">
        <v>129</v>
      </c>
      <c r="E1973">
        <v>1554</v>
      </c>
      <c r="F1973" t="s">
        <v>32</v>
      </c>
      <c r="G1973">
        <v>15381</v>
      </c>
      <c r="H1973" t="s">
        <v>39</v>
      </c>
      <c r="I1973" t="s">
        <v>85</v>
      </c>
      <c r="J1973" t="s">
        <v>18</v>
      </c>
      <c r="K1973">
        <v>0</v>
      </c>
    </row>
    <row r="1974" spans="1:11">
      <c r="A1974" t="s">
        <v>31</v>
      </c>
      <c r="B1974" t="s">
        <v>22</v>
      </c>
      <c r="C1974" t="s">
        <v>83</v>
      </c>
      <c r="D1974" t="s">
        <v>130</v>
      </c>
      <c r="E1974">
        <v>216</v>
      </c>
      <c r="F1974" t="s">
        <v>32</v>
      </c>
      <c r="G1974">
        <v>15381</v>
      </c>
      <c r="H1974" t="s">
        <v>39</v>
      </c>
      <c r="I1974" t="s">
        <v>85</v>
      </c>
      <c r="J1974" t="s">
        <v>18</v>
      </c>
      <c r="K1974">
        <v>0</v>
      </c>
    </row>
    <row r="1975" spans="1:11">
      <c r="A1975" t="s">
        <v>31</v>
      </c>
      <c r="B1975" t="s">
        <v>22</v>
      </c>
      <c r="C1975" t="s">
        <v>83</v>
      </c>
      <c r="D1975" t="s">
        <v>131</v>
      </c>
      <c r="E1975">
        <v>75</v>
      </c>
      <c r="F1975" t="s">
        <v>32</v>
      </c>
      <c r="G1975">
        <v>15381</v>
      </c>
      <c r="H1975" t="s">
        <v>39</v>
      </c>
      <c r="I1975" t="s">
        <v>85</v>
      </c>
      <c r="J1975" t="s">
        <v>18</v>
      </c>
      <c r="K1975">
        <v>0</v>
      </c>
    </row>
    <row r="1976" spans="1:11">
      <c r="A1976" t="s">
        <v>31</v>
      </c>
      <c r="B1976" t="s">
        <v>22</v>
      </c>
      <c r="C1976" t="s">
        <v>83</v>
      </c>
      <c r="D1976" t="s">
        <v>132</v>
      </c>
      <c r="E1976">
        <v>345</v>
      </c>
      <c r="F1976" t="s">
        <v>32</v>
      </c>
      <c r="G1976">
        <v>15381</v>
      </c>
      <c r="H1976" t="s">
        <v>39</v>
      </c>
      <c r="I1976" t="s">
        <v>85</v>
      </c>
      <c r="J1976" t="s">
        <v>18</v>
      </c>
      <c r="K1976">
        <v>0</v>
      </c>
    </row>
    <row r="1977" spans="1:11">
      <c r="A1977" t="s">
        <v>31</v>
      </c>
      <c r="B1977" t="s">
        <v>22</v>
      </c>
      <c r="C1977" t="s">
        <v>83</v>
      </c>
      <c r="D1977" t="s">
        <v>133</v>
      </c>
      <c r="E1977">
        <v>63</v>
      </c>
      <c r="F1977" t="s">
        <v>32</v>
      </c>
      <c r="G1977">
        <v>15381</v>
      </c>
      <c r="H1977" t="s">
        <v>39</v>
      </c>
      <c r="I1977" t="s">
        <v>85</v>
      </c>
      <c r="J1977" t="s">
        <v>18</v>
      </c>
      <c r="K1977">
        <v>0</v>
      </c>
    </row>
    <row r="1978" spans="1:11">
      <c r="A1978" t="s">
        <v>31</v>
      </c>
      <c r="B1978" t="s">
        <v>22</v>
      </c>
      <c r="C1978" t="s">
        <v>83</v>
      </c>
      <c r="D1978" t="s">
        <v>134</v>
      </c>
      <c r="E1978">
        <v>18</v>
      </c>
      <c r="F1978" t="s">
        <v>32</v>
      </c>
      <c r="G1978">
        <v>15381</v>
      </c>
      <c r="H1978" t="s">
        <v>39</v>
      </c>
      <c r="I1978" t="s">
        <v>85</v>
      </c>
      <c r="J1978" t="s">
        <v>18</v>
      </c>
      <c r="K1978">
        <v>0</v>
      </c>
    </row>
    <row r="1979" spans="1:11">
      <c r="A1979" t="s">
        <v>31</v>
      </c>
      <c r="B1979" t="s">
        <v>22</v>
      </c>
      <c r="C1979" t="s">
        <v>61</v>
      </c>
      <c r="D1979" t="s">
        <v>52</v>
      </c>
      <c r="E1979">
        <v>150</v>
      </c>
      <c r="F1979" t="s">
        <v>32</v>
      </c>
      <c r="G1979">
        <v>15381</v>
      </c>
      <c r="H1979" t="s">
        <v>39</v>
      </c>
      <c r="I1979" t="s">
        <v>62</v>
      </c>
      <c r="J1979" t="s">
        <v>18</v>
      </c>
      <c r="K1979">
        <v>1</v>
      </c>
    </row>
    <row r="1980" spans="1:11">
      <c r="A1980" t="s">
        <v>31</v>
      </c>
      <c r="B1980" t="s">
        <v>22</v>
      </c>
      <c r="C1980" t="s">
        <v>63</v>
      </c>
      <c r="D1980" t="s">
        <v>52</v>
      </c>
      <c r="E1980">
        <v>4206</v>
      </c>
      <c r="F1980" t="s">
        <v>32</v>
      </c>
      <c r="G1980">
        <v>15381</v>
      </c>
      <c r="H1980" t="s">
        <v>39</v>
      </c>
      <c r="I1980" t="s">
        <v>64</v>
      </c>
      <c r="J1980" t="s">
        <v>18</v>
      </c>
      <c r="K1980">
        <v>1</v>
      </c>
    </row>
    <row r="1981" spans="1:11">
      <c r="A1981" t="s">
        <v>31</v>
      </c>
      <c r="B1981" t="s">
        <v>22</v>
      </c>
      <c r="C1981" t="s">
        <v>65</v>
      </c>
      <c r="D1981" t="s">
        <v>52</v>
      </c>
      <c r="E1981">
        <v>942</v>
      </c>
      <c r="F1981" t="s">
        <v>32</v>
      </c>
      <c r="G1981">
        <v>15381</v>
      </c>
      <c r="H1981" t="s">
        <v>39</v>
      </c>
      <c r="I1981" t="s">
        <v>66</v>
      </c>
      <c r="J1981" t="s">
        <v>18</v>
      </c>
      <c r="K1981">
        <v>1</v>
      </c>
    </row>
    <row r="1982" spans="1:11">
      <c r="A1982" t="s">
        <v>31</v>
      </c>
      <c r="B1982" t="s">
        <v>22</v>
      </c>
      <c r="C1982" t="s">
        <v>135</v>
      </c>
      <c r="D1982" t="s">
        <v>52</v>
      </c>
      <c r="E1982">
        <v>768</v>
      </c>
      <c r="F1982" t="s">
        <v>32</v>
      </c>
      <c r="G1982">
        <v>15381</v>
      </c>
      <c r="H1982" t="s">
        <v>39</v>
      </c>
      <c r="I1982" t="s">
        <v>136</v>
      </c>
      <c r="J1982" t="s">
        <v>18</v>
      </c>
      <c r="K1982">
        <v>1</v>
      </c>
    </row>
    <row r="1983" spans="1:11">
      <c r="A1983" t="s">
        <v>31</v>
      </c>
      <c r="B1983" t="s">
        <v>22</v>
      </c>
      <c r="C1983" t="s">
        <v>137</v>
      </c>
      <c r="D1983" t="s">
        <v>52</v>
      </c>
      <c r="E1983">
        <v>3213</v>
      </c>
      <c r="F1983" t="s">
        <v>32</v>
      </c>
      <c r="G1983">
        <v>15381</v>
      </c>
      <c r="H1983" t="s">
        <v>39</v>
      </c>
      <c r="I1983" t="s">
        <v>138</v>
      </c>
      <c r="J1983" t="s">
        <v>18</v>
      </c>
      <c r="K1983">
        <v>1</v>
      </c>
    </row>
    <row r="1984" spans="1:11">
      <c r="A1984" t="s">
        <v>31</v>
      </c>
      <c r="B1984" t="s">
        <v>22</v>
      </c>
      <c r="C1984" t="s">
        <v>139</v>
      </c>
      <c r="D1984" t="s">
        <v>140</v>
      </c>
      <c r="E1984">
        <v>180</v>
      </c>
      <c r="F1984" t="s">
        <v>32</v>
      </c>
      <c r="G1984">
        <v>15381</v>
      </c>
      <c r="H1984" t="s">
        <v>39</v>
      </c>
      <c r="I1984" t="s">
        <v>141</v>
      </c>
      <c r="J1984" t="s">
        <v>18</v>
      </c>
      <c r="K1984">
        <v>0</v>
      </c>
    </row>
    <row r="1985" spans="1:11">
      <c r="A1985" t="s">
        <v>31</v>
      </c>
      <c r="B1985" t="s">
        <v>22</v>
      </c>
      <c r="C1985" t="s">
        <v>139</v>
      </c>
      <c r="D1985" t="s">
        <v>142</v>
      </c>
      <c r="E1985">
        <v>999</v>
      </c>
      <c r="F1985" t="s">
        <v>32</v>
      </c>
      <c r="G1985">
        <v>15381</v>
      </c>
      <c r="H1985" t="s">
        <v>39</v>
      </c>
      <c r="I1985" t="s">
        <v>141</v>
      </c>
      <c r="J1985" t="s">
        <v>18</v>
      </c>
      <c r="K1985">
        <v>0</v>
      </c>
    </row>
    <row r="1986" spans="1:11">
      <c r="A1986" t="s">
        <v>31</v>
      </c>
      <c r="B1986" t="s">
        <v>22</v>
      </c>
      <c r="C1986" t="s">
        <v>139</v>
      </c>
      <c r="D1986" t="s">
        <v>143</v>
      </c>
      <c r="E1986">
        <v>75</v>
      </c>
      <c r="F1986" t="s">
        <v>32</v>
      </c>
      <c r="G1986">
        <v>15381</v>
      </c>
      <c r="H1986" t="s">
        <v>39</v>
      </c>
      <c r="I1986" t="s">
        <v>141</v>
      </c>
      <c r="J1986" t="s">
        <v>18</v>
      </c>
      <c r="K1986">
        <v>0</v>
      </c>
    </row>
    <row r="1987" spans="1:11">
      <c r="A1987" t="s">
        <v>31</v>
      </c>
      <c r="B1987" t="s">
        <v>22</v>
      </c>
      <c r="C1987" t="s">
        <v>139</v>
      </c>
      <c r="D1987" t="s">
        <v>144</v>
      </c>
      <c r="E1987">
        <v>33</v>
      </c>
      <c r="F1987" t="s">
        <v>32</v>
      </c>
      <c r="G1987">
        <v>15381</v>
      </c>
      <c r="H1987" t="s">
        <v>39</v>
      </c>
      <c r="I1987" t="s">
        <v>141</v>
      </c>
      <c r="J1987" t="s">
        <v>18</v>
      </c>
      <c r="K1987">
        <v>0</v>
      </c>
    </row>
    <row r="1988" spans="1:11">
      <c r="A1988" t="s">
        <v>31</v>
      </c>
      <c r="B1988" t="s">
        <v>22</v>
      </c>
      <c r="C1988" t="s">
        <v>139</v>
      </c>
      <c r="D1988" t="s">
        <v>145</v>
      </c>
      <c r="E1988">
        <v>648</v>
      </c>
      <c r="F1988" t="s">
        <v>32</v>
      </c>
      <c r="G1988">
        <v>15381</v>
      </c>
      <c r="H1988" t="s">
        <v>39</v>
      </c>
      <c r="I1988" t="s">
        <v>141</v>
      </c>
      <c r="J1988" t="s">
        <v>18</v>
      </c>
      <c r="K1988">
        <v>0</v>
      </c>
    </row>
    <row r="1989" spans="1:11">
      <c r="A1989" t="s">
        <v>31</v>
      </c>
      <c r="B1989" t="s">
        <v>22</v>
      </c>
      <c r="C1989" t="s">
        <v>139</v>
      </c>
      <c r="D1989" t="s">
        <v>146</v>
      </c>
      <c r="E1989">
        <v>132</v>
      </c>
      <c r="F1989" t="s">
        <v>32</v>
      </c>
      <c r="G1989">
        <v>15381</v>
      </c>
      <c r="H1989" t="s">
        <v>39</v>
      </c>
      <c r="I1989" t="s">
        <v>141</v>
      </c>
      <c r="J1989" t="s">
        <v>18</v>
      </c>
      <c r="K1989">
        <v>0</v>
      </c>
    </row>
    <row r="1990" spans="1:11">
      <c r="A1990" t="s">
        <v>31</v>
      </c>
      <c r="B1990" t="s">
        <v>22</v>
      </c>
      <c r="C1990" t="s">
        <v>139</v>
      </c>
      <c r="D1990" t="s">
        <v>147</v>
      </c>
      <c r="E1990">
        <v>81</v>
      </c>
      <c r="F1990" t="s">
        <v>32</v>
      </c>
      <c r="G1990">
        <v>15381</v>
      </c>
      <c r="H1990" t="s">
        <v>39</v>
      </c>
      <c r="I1990" t="s">
        <v>141</v>
      </c>
      <c r="J1990" t="s">
        <v>18</v>
      </c>
      <c r="K1990">
        <v>0</v>
      </c>
    </row>
    <row r="1991" spans="1:11">
      <c r="A1991" t="s">
        <v>31</v>
      </c>
      <c r="B1991" t="s">
        <v>22</v>
      </c>
      <c r="C1991" t="s">
        <v>139</v>
      </c>
      <c r="D1991" t="s">
        <v>148</v>
      </c>
      <c r="E1991">
        <v>57</v>
      </c>
      <c r="F1991" t="s">
        <v>32</v>
      </c>
      <c r="G1991">
        <v>15381</v>
      </c>
      <c r="H1991" t="s">
        <v>39</v>
      </c>
      <c r="I1991" t="s">
        <v>141</v>
      </c>
      <c r="J1991" t="s">
        <v>18</v>
      </c>
      <c r="K1991">
        <v>0</v>
      </c>
    </row>
    <row r="1992" spans="1:11">
      <c r="A1992" t="s">
        <v>31</v>
      </c>
      <c r="B1992" t="s">
        <v>22</v>
      </c>
      <c r="C1992" t="s">
        <v>139</v>
      </c>
      <c r="D1992" t="s">
        <v>149</v>
      </c>
      <c r="E1992">
        <v>198</v>
      </c>
      <c r="F1992" t="s">
        <v>32</v>
      </c>
      <c r="G1992">
        <v>15381</v>
      </c>
      <c r="H1992" t="s">
        <v>39</v>
      </c>
      <c r="I1992" t="s">
        <v>141</v>
      </c>
      <c r="J1992" t="s">
        <v>18</v>
      </c>
      <c r="K1992">
        <v>0</v>
      </c>
    </row>
    <row r="1993" spans="1:11">
      <c r="A1993" t="s">
        <v>31</v>
      </c>
      <c r="B1993" t="s">
        <v>22</v>
      </c>
      <c r="C1993" t="s">
        <v>139</v>
      </c>
      <c r="D1993" t="s">
        <v>150</v>
      </c>
      <c r="E1993">
        <v>378</v>
      </c>
      <c r="F1993" t="s">
        <v>32</v>
      </c>
      <c r="G1993">
        <v>15381</v>
      </c>
      <c r="H1993" t="s">
        <v>39</v>
      </c>
      <c r="I1993" t="s">
        <v>141</v>
      </c>
      <c r="J1993" t="s">
        <v>18</v>
      </c>
      <c r="K1993">
        <v>0</v>
      </c>
    </row>
    <row r="1994" spans="1:11">
      <c r="A1994" t="s">
        <v>31</v>
      </c>
      <c r="B1994" t="s">
        <v>22</v>
      </c>
      <c r="C1994" t="s">
        <v>139</v>
      </c>
      <c r="D1994" t="s">
        <v>151</v>
      </c>
      <c r="E1994">
        <v>57</v>
      </c>
      <c r="F1994" t="s">
        <v>32</v>
      </c>
      <c r="G1994">
        <v>15381</v>
      </c>
      <c r="H1994" t="s">
        <v>39</v>
      </c>
      <c r="I1994" t="s">
        <v>141</v>
      </c>
      <c r="J1994" t="s">
        <v>18</v>
      </c>
      <c r="K1994">
        <v>0</v>
      </c>
    </row>
    <row r="1995" spans="1:11">
      <c r="A1995" t="s">
        <v>31</v>
      </c>
      <c r="B1995" t="s">
        <v>22</v>
      </c>
      <c r="C1995" t="s">
        <v>139</v>
      </c>
      <c r="D1995" t="s">
        <v>152</v>
      </c>
      <c r="E1995">
        <v>378</v>
      </c>
      <c r="F1995" t="s">
        <v>32</v>
      </c>
      <c r="G1995">
        <v>15381</v>
      </c>
      <c r="H1995" t="s">
        <v>39</v>
      </c>
      <c r="I1995" t="s">
        <v>141</v>
      </c>
      <c r="J1995" t="s">
        <v>18</v>
      </c>
      <c r="K1995">
        <v>0</v>
      </c>
    </row>
    <row r="1996" spans="1:11">
      <c r="A1996" t="s">
        <v>31</v>
      </c>
      <c r="B1996" t="s">
        <v>22</v>
      </c>
      <c r="C1996" t="s">
        <v>139</v>
      </c>
      <c r="D1996" t="s">
        <v>153</v>
      </c>
      <c r="E1996">
        <v>540</v>
      </c>
      <c r="F1996" t="s">
        <v>32</v>
      </c>
      <c r="G1996">
        <v>15381</v>
      </c>
      <c r="H1996" t="s">
        <v>39</v>
      </c>
      <c r="I1996" t="s">
        <v>141</v>
      </c>
      <c r="J1996" t="s">
        <v>18</v>
      </c>
      <c r="K1996">
        <v>0</v>
      </c>
    </row>
    <row r="1997" spans="1:11">
      <c r="A1997" t="s">
        <v>31</v>
      </c>
      <c r="B1997" t="s">
        <v>22</v>
      </c>
      <c r="C1997" t="s">
        <v>67</v>
      </c>
      <c r="D1997" t="s">
        <v>52</v>
      </c>
      <c r="E1997">
        <v>1533</v>
      </c>
      <c r="F1997" t="s">
        <v>32</v>
      </c>
      <c r="G1997">
        <v>15381</v>
      </c>
      <c r="H1997" t="s">
        <v>39</v>
      </c>
      <c r="I1997" t="s">
        <v>68</v>
      </c>
      <c r="J1997" t="s">
        <v>18</v>
      </c>
      <c r="K1997">
        <v>1</v>
      </c>
    </row>
    <row r="1998" spans="1:11">
      <c r="A1998" t="s">
        <v>31</v>
      </c>
      <c r="B1998" t="s">
        <v>22</v>
      </c>
      <c r="C1998" t="s">
        <v>69</v>
      </c>
      <c r="D1998" t="s">
        <v>52</v>
      </c>
      <c r="E1998">
        <v>360</v>
      </c>
      <c r="F1998" t="s">
        <v>32</v>
      </c>
      <c r="G1998">
        <v>15381</v>
      </c>
      <c r="H1998" t="s">
        <v>39</v>
      </c>
      <c r="I1998" t="s">
        <v>70</v>
      </c>
      <c r="J1998" t="s">
        <v>18</v>
      </c>
      <c r="K1998">
        <v>1</v>
      </c>
    </row>
    <row r="1999" spans="1:11">
      <c r="A1999" t="s">
        <v>31</v>
      </c>
      <c r="B1999" t="s">
        <v>22</v>
      </c>
      <c r="C1999" t="s">
        <v>187</v>
      </c>
      <c r="D1999" t="s">
        <v>52</v>
      </c>
      <c r="F1999" t="s">
        <v>32</v>
      </c>
      <c r="G1999">
        <v>15381</v>
      </c>
      <c r="H1999" t="s">
        <v>39</v>
      </c>
      <c r="I1999" t="s">
        <v>188</v>
      </c>
      <c r="J1999" t="s">
        <v>18</v>
      </c>
      <c r="K1999">
        <v>1</v>
      </c>
    </row>
    <row r="2000" spans="1:11">
      <c r="A2000" t="s">
        <v>31</v>
      </c>
      <c r="B2000" t="s">
        <v>22</v>
      </c>
      <c r="C2000" t="s">
        <v>154</v>
      </c>
      <c r="D2000" t="s">
        <v>52</v>
      </c>
      <c r="E2000">
        <v>258</v>
      </c>
      <c r="F2000" t="s">
        <v>32</v>
      </c>
      <c r="G2000">
        <v>15381</v>
      </c>
      <c r="H2000" t="s">
        <v>39</v>
      </c>
      <c r="I2000" t="s">
        <v>155</v>
      </c>
      <c r="J2000" t="s">
        <v>18</v>
      </c>
      <c r="K2000">
        <v>1</v>
      </c>
    </row>
    <row r="2001" spans="1:11">
      <c r="A2001" t="s">
        <v>31</v>
      </c>
      <c r="B2001" t="s">
        <v>22</v>
      </c>
      <c r="C2001" t="s">
        <v>71</v>
      </c>
      <c r="D2001" t="s">
        <v>52</v>
      </c>
      <c r="E2001">
        <v>1167</v>
      </c>
      <c r="F2001" t="s">
        <v>32</v>
      </c>
      <c r="G2001">
        <v>15381</v>
      </c>
      <c r="H2001" t="s">
        <v>39</v>
      </c>
      <c r="I2001" t="s">
        <v>72</v>
      </c>
      <c r="J2001" t="s">
        <v>18</v>
      </c>
      <c r="K2001">
        <v>1</v>
      </c>
    </row>
    <row r="2002" spans="1:11">
      <c r="A2002" t="s">
        <v>31</v>
      </c>
      <c r="B2002" t="s">
        <v>22</v>
      </c>
      <c r="C2002" t="s">
        <v>156</v>
      </c>
      <c r="D2002" t="s">
        <v>52</v>
      </c>
      <c r="E2002">
        <v>276</v>
      </c>
      <c r="F2002" t="s">
        <v>32</v>
      </c>
      <c r="G2002">
        <v>15381</v>
      </c>
      <c r="H2002" t="s">
        <v>39</v>
      </c>
      <c r="I2002" t="s">
        <v>157</v>
      </c>
      <c r="J2002" t="s">
        <v>18</v>
      </c>
      <c r="K2002">
        <v>1</v>
      </c>
    </row>
    <row r="2003" spans="1:11">
      <c r="A2003" t="s">
        <v>31</v>
      </c>
      <c r="B2003" t="s">
        <v>22</v>
      </c>
      <c r="C2003" t="s">
        <v>194</v>
      </c>
      <c r="D2003" t="s">
        <v>52</v>
      </c>
      <c r="E2003">
        <v>12</v>
      </c>
      <c r="F2003" t="s">
        <v>32</v>
      </c>
      <c r="G2003">
        <v>15381</v>
      </c>
      <c r="H2003" t="s">
        <v>39</v>
      </c>
      <c r="I2003" t="s">
        <v>195</v>
      </c>
      <c r="J2003" t="s">
        <v>18</v>
      </c>
      <c r="K2003">
        <v>0</v>
      </c>
    </row>
    <row r="2004" spans="1:11">
      <c r="A2004" t="s">
        <v>31</v>
      </c>
      <c r="B2004" t="s">
        <v>22</v>
      </c>
      <c r="C2004" t="s">
        <v>158</v>
      </c>
      <c r="D2004" t="s">
        <v>52</v>
      </c>
      <c r="E2004">
        <v>1014</v>
      </c>
      <c r="F2004" t="s">
        <v>32</v>
      </c>
      <c r="G2004">
        <v>15381</v>
      </c>
      <c r="H2004" t="s">
        <v>39</v>
      </c>
      <c r="I2004" t="s">
        <v>159</v>
      </c>
      <c r="J2004" t="s">
        <v>18</v>
      </c>
      <c r="K2004">
        <v>1</v>
      </c>
    </row>
    <row r="2005" spans="1:11">
      <c r="A2005" t="s">
        <v>31</v>
      </c>
      <c r="B2005" t="s">
        <v>22</v>
      </c>
      <c r="C2005" t="s">
        <v>160</v>
      </c>
      <c r="D2005" t="s">
        <v>52</v>
      </c>
      <c r="E2005">
        <v>174</v>
      </c>
      <c r="F2005" t="s">
        <v>32</v>
      </c>
      <c r="G2005">
        <v>15381</v>
      </c>
      <c r="H2005" t="s">
        <v>39</v>
      </c>
      <c r="I2005" t="s">
        <v>161</v>
      </c>
      <c r="J2005" t="s">
        <v>18</v>
      </c>
      <c r="K2005">
        <v>1</v>
      </c>
    </row>
    <row r="2006" spans="1:11">
      <c r="A2006" t="s">
        <v>31</v>
      </c>
      <c r="B2006" t="s">
        <v>22</v>
      </c>
      <c r="C2006" t="s">
        <v>162</v>
      </c>
      <c r="D2006" t="s">
        <v>52</v>
      </c>
      <c r="E2006">
        <v>57</v>
      </c>
      <c r="F2006" t="s">
        <v>32</v>
      </c>
      <c r="G2006">
        <v>15381</v>
      </c>
      <c r="H2006" t="s">
        <v>39</v>
      </c>
      <c r="I2006" t="s">
        <v>163</v>
      </c>
      <c r="J2006" t="s">
        <v>18</v>
      </c>
      <c r="K2006">
        <v>1</v>
      </c>
    </row>
    <row r="2007" spans="1:11">
      <c r="A2007" t="s">
        <v>31</v>
      </c>
      <c r="B2007" t="s">
        <v>22</v>
      </c>
      <c r="C2007" t="s">
        <v>164</v>
      </c>
      <c r="D2007" t="s">
        <v>52</v>
      </c>
      <c r="E2007">
        <v>678</v>
      </c>
      <c r="F2007" t="s">
        <v>32</v>
      </c>
      <c r="G2007">
        <v>15381</v>
      </c>
      <c r="H2007" t="s">
        <v>39</v>
      </c>
      <c r="I2007" t="s">
        <v>165</v>
      </c>
      <c r="J2007" t="s">
        <v>18</v>
      </c>
      <c r="K2007">
        <v>1</v>
      </c>
    </row>
    <row r="2008" spans="1:11">
      <c r="A2008" t="s">
        <v>31</v>
      </c>
      <c r="B2008" t="s">
        <v>22</v>
      </c>
      <c r="C2008" t="s">
        <v>166</v>
      </c>
      <c r="D2008" t="s">
        <v>52</v>
      </c>
      <c r="E2008">
        <v>360</v>
      </c>
      <c r="F2008" t="s">
        <v>32</v>
      </c>
      <c r="G2008">
        <v>15381</v>
      </c>
      <c r="H2008" t="s">
        <v>39</v>
      </c>
      <c r="I2008" t="s">
        <v>167</v>
      </c>
      <c r="J2008" t="s">
        <v>18</v>
      </c>
      <c r="K2008">
        <v>1</v>
      </c>
    </row>
    <row r="2009" spans="1:11">
      <c r="A2009" t="s">
        <v>31</v>
      </c>
      <c r="B2009" t="s">
        <v>22</v>
      </c>
      <c r="C2009" t="s">
        <v>168</v>
      </c>
      <c r="D2009" t="s">
        <v>52</v>
      </c>
      <c r="E2009">
        <v>378</v>
      </c>
      <c r="F2009" t="s">
        <v>32</v>
      </c>
      <c r="G2009">
        <v>15381</v>
      </c>
      <c r="H2009" t="s">
        <v>39</v>
      </c>
      <c r="I2009" t="s">
        <v>169</v>
      </c>
      <c r="J2009" t="s">
        <v>18</v>
      </c>
      <c r="K2009">
        <v>1</v>
      </c>
    </row>
    <row r="2010" spans="1:11">
      <c r="A2010" t="s">
        <v>31</v>
      </c>
      <c r="B2010" t="s">
        <v>22</v>
      </c>
      <c r="C2010" t="s">
        <v>170</v>
      </c>
      <c r="D2010" t="s">
        <v>52</v>
      </c>
      <c r="E2010">
        <v>204</v>
      </c>
      <c r="F2010" t="s">
        <v>32</v>
      </c>
      <c r="G2010">
        <v>15381</v>
      </c>
      <c r="H2010" t="s">
        <v>39</v>
      </c>
      <c r="I2010" t="s">
        <v>171</v>
      </c>
      <c r="J2010" t="s">
        <v>18</v>
      </c>
      <c r="K2010">
        <v>1</v>
      </c>
    </row>
    <row r="2011" spans="1:11">
      <c r="A2011" t="s">
        <v>31</v>
      </c>
      <c r="B2011" t="s">
        <v>22</v>
      </c>
      <c r="C2011" t="s">
        <v>172</v>
      </c>
      <c r="D2011" t="s">
        <v>52</v>
      </c>
      <c r="E2011">
        <v>3960</v>
      </c>
      <c r="F2011" t="s">
        <v>32</v>
      </c>
      <c r="G2011">
        <v>15381</v>
      </c>
      <c r="H2011" t="s">
        <v>39</v>
      </c>
      <c r="I2011" t="s">
        <v>173</v>
      </c>
      <c r="J2011" t="s">
        <v>18</v>
      </c>
      <c r="K2011">
        <v>1</v>
      </c>
    </row>
    <row r="2012" spans="1:11">
      <c r="A2012" t="s">
        <v>31</v>
      </c>
      <c r="B2012" t="s">
        <v>22</v>
      </c>
      <c r="C2012" t="s">
        <v>174</v>
      </c>
      <c r="D2012" t="s">
        <v>52</v>
      </c>
      <c r="E2012">
        <v>4491</v>
      </c>
      <c r="F2012" t="s">
        <v>32</v>
      </c>
      <c r="G2012">
        <v>15381</v>
      </c>
      <c r="H2012" t="s">
        <v>39</v>
      </c>
      <c r="I2012" t="s">
        <v>175</v>
      </c>
      <c r="J2012" t="s">
        <v>18</v>
      </c>
      <c r="K2012">
        <v>1</v>
      </c>
    </row>
    <row r="2013" spans="1:11">
      <c r="A2013" t="s">
        <v>31</v>
      </c>
      <c r="B2013" t="s">
        <v>22</v>
      </c>
      <c r="C2013" t="s">
        <v>176</v>
      </c>
      <c r="D2013" t="s">
        <v>52</v>
      </c>
      <c r="E2013">
        <v>9</v>
      </c>
      <c r="F2013" t="s">
        <v>32</v>
      </c>
      <c r="G2013">
        <v>15381</v>
      </c>
      <c r="H2013" t="s">
        <v>39</v>
      </c>
      <c r="I2013" t="s">
        <v>177</v>
      </c>
      <c r="J2013" t="s">
        <v>18</v>
      </c>
      <c r="K2013">
        <v>1</v>
      </c>
    </row>
    <row r="2014" spans="1:11">
      <c r="A2014" t="s">
        <v>31</v>
      </c>
      <c r="B2014" t="s">
        <v>22</v>
      </c>
      <c r="C2014" t="s">
        <v>178</v>
      </c>
      <c r="D2014" t="s">
        <v>52</v>
      </c>
      <c r="E2014">
        <v>234</v>
      </c>
      <c r="F2014" t="s">
        <v>32</v>
      </c>
      <c r="G2014">
        <v>15381</v>
      </c>
      <c r="H2014" t="s">
        <v>39</v>
      </c>
      <c r="I2014" t="s">
        <v>179</v>
      </c>
      <c r="J2014" t="s">
        <v>18</v>
      </c>
      <c r="K2014">
        <v>1</v>
      </c>
    </row>
    <row r="2015" spans="1:11">
      <c r="A2015" t="s">
        <v>31</v>
      </c>
      <c r="B2015" t="s">
        <v>22</v>
      </c>
      <c r="C2015" t="s">
        <v>180</v>
      </c>
      <c r="D2015" t="s">
        <v>52</v>
      </c>
      <c r="E2015">
        <v>3471</v>
      </c>
      <c r="F2015" t="s">
        <v>32</v>
      </c>
      <c r="G2015">
        <v>15381</v>
      </c>
      <c r="H2015" t="s">
        <v>39</v>
      </c>
      <c r="I2015" t="s">
        <v>181</v>
      </c>
      <c r="J2015" t="s">
        <v>18</v>
      </c>
      <c r="K2015">
        <v>1</v>
      </c>
    </row>
    <row r="2016" spans="1:11">
      <c r="A2016" t="s">
        <v>31</v>
      </c>
      <c r="B2016" t="s">
        <v>22</v>
      </c>
      <c r="C2016" t="s">
        <v>73</v>
      </c>
      <c r="D2016" t="s">
        <v>52</v>
      </c>
      <c r="E2016">
        <v>846</v>
      </c>
      <c r="F2016" t="s">
        <v>32</v>
      </c>
      <c r="G2016">
        <v>15381</v>
      </c>
      <c r="H2016" t="s">
        <v>39</v>
      </c>
      <c r="I2016" t="s">
        <v>74</v>
      </c>
      <c r="J2016" t="s">
        <v>18</v>
      </c>
      <c r="K2016">
        <v>1</v>
      </c>
    </row>
    <row r="2017" spans="1:11">
      <c r="A2017" t="s">
        <v>31</v>
      </c>
      <c r="B2017" t="s">
        <v>22</v>
      </c>
      <c r="C2017" t="s">
        <v>75</v>
      </c>
      <c r="D2017" t="s">
        <v>52</v>
      </c>
      <c r="E2017">
        <v>459</v>
      </c>
      <c r="F2017" t="s">
        <v>32</v>
      </c>
      <c r="G2017">
        <v>15381</v>
      </c>
      <c r="H2017" t="s">
        <v>39</v>
      </c>
      <c r="I2017" t="s">
        <v>76</v>
      </c>
      <c r="J2017" t="s">
        <v>18</v>
      </c>
      <c r="K2017">
        <v>1</v>
      </c>
    </row>
    <row r="2018" spans="1:11">
      <c r="A2018" t="s">
        <v>31</v>
      </c>
      <c r="B2018" t="s">
        <v>22</v>
      </c>
      <c r="C2018" t="s">
        <v>182</v>
      </c>
      <c r="D2018" t="s">
        <v>52</v>
      </c>
      <c r="E2018">
        <v>129</v>
      </c>
      <c r="F2018" t="s">
        <v>32</v>
      </c>
      <c r="G2018">
        <v>15381</v>
      </c>
      <c r="H2018" t="s">
        <v>39</v>
      </c>
      <c r="I2018" t="s">
        <v>183</v>
      </c>
      <c r="J2018" t="s">
        <v>18</v>
      </c>
      <c r="K2018">
        <v>1</v>
      </c>
    </row>
    <row r="2019" spans="1:11">
      <c r="A2019" t="s">
        <v>31</v>
      </c>
      <c r="B2019" t="s">
        <v>22</v>
      </c>
      <c r="C2019" t="s">
        <v>184</v>
      </c>
      <c r="D2019" t="s">
        <v>52</v>
      </c>
      <c r="E2019">
        <v>30</v>
      </c>
      <c r="F2019" t="s">
        <v>32</v>
      </c>
      <c r="G2019">
        <v>14961</v>
      </c>
      <c r="H2019" t="s">
        <v>39</v>
      </c>
      <c r="I2019" t="s">
        <v>185</v>
      </c>
      <c r="J2019" t="s">
        <v>21</v>
      </c>
      <c r="K2019">
        <v>1</v>
      </c>
    </row>
    <row r="2020" spans="1:11">
      <c r="A2020" t="s">
        <v>31</v>
      </c>
      <c r="B2020" t="s">
        <v>22</v>
      </c>
      <c r="C2020" t="s">
        <v>86</v>
      </c>
      <c r="D2020" t="s">
        <v>52</v>
      </c>
      <c r="E2020">
        <v>30</v>
      </c>
      <c r="F2020" t="s">
        <v>32</v>
      </c>
      <c r="G2020">
        <v>14961</v>
      </c>
      <c r="H2020" t="s">
        <v>39</v>
      </c>
      <c r="I2020" t="s">
        <v>87</v>
      </c>
      <c r="J2020" t="s">
        <v>21</v>
      </c>
      <c r="K2020">
        <v>1</v>
      </c>
    </row>
    <row r="2021" spans="1:11">
      <c r="A2021" t="s">
        <v>31</v>
      </c>
      <c r="B2021" t="s">
        <v>22</v>
      </c>
      <c r="C2021" t="s">
        <v>37</v>
      </c>
      <c r="D2021" t="s">
        <v>38</v>
      </c>
      <c r="E2021">
        <v>1584</v>
      </c>
      <c r="F2021" t="s">
        <v>32</v>
      </c>
      <c r="G2021">
        <v>14961</v>
      </c>
      <c r="H2021" t="s">
        <v>39</v>
      </c>
      <c r="I2021" t="s">
        <v>40</v>
      </c>
      <c r="J2021" t="s">
        <v>21</v>
      </c>
      <c r="K2021">
        <v>0</v>
      </c>
    </row>
    <row r="2022" spans="1:11">
      <c r="A2022" t="s">
        <v>31</v>
      </c>
      <c r="B2022" t="s">
        <v>22</v>
      </c>
      <c r="C2022" t="s">
        <v>37</v>
      </c>
      <c r="D2022" t="s">
        <v>41</v>
      </c>
      <c r="E2022">
        <v>474</v>
      </c>
      <c r="F2022" t="s">
        <v>32</v>
      </c>
      <c r="G2022">
        <v>14961</v>
      </c>
      <c r="H2022" t="s">
        <v>39</v>
      </c>
      <c r="I2022" t="s">
        <v>40</v>
      </c>
      <c r="J2022" t="s">
        <v>21</v>
      </c>
      <c r="K2022">
        <v>0</v>
      </c>
    </row>
    <row r="2023" spans="1:11">
      <c r="A2023" t="s">
        <v>31</v>
      </c>
      <c r="B2023" t="s">
        <v>22</v>
      </c>
      <c r="C2023" t="s">
        <v>37</v>
      </c>
      <c r="D2023" t="s">
        <v>42</v>
      </c>
      <c r="E2023">
        <v>459</v>
      </c>
      <c r="F2023" t="s">
        <v>32</v>
      </c>
      <c r="G2023">
        <v>14961</v>
      </c>
      <c r="H2023" t="s">
        <v>39</v>
      </c>
      <c r="I2023" t="s">
        <v>40</v>
      </c>
      <c r="J2023" t="s">
        <v>21</v>
      </c>
      <c r="K2023">
        <v>0</v>
      </c>
    </row>
    <row r="2024" spans="1:11">
      <c r="A2024" t="s">
        <v>31</v>
      </c>
      <c r="B2024" t="s">
        <v>22</v>
      </c>
      <c r="C2024" t="s">
        <v>37</v>
      </c>
      <c r="D2024" t="s">
        <v>77</v>
      </c>
      <c r="E2024">
        <v>237</v>
      </c>
      <c r="F2024" t="s">
        <v>32</v>
      </c>
      <c r="G2024">
        <v>14961</v>
      </c>
      <c r="H2024" t="s">
        <v>39</v>
      </c>
      <c r="I2024" t="s">
        <v>40</v>
      </c>
      <c r="J2024" t="s">
        <v>21</v>
      </c>
      <c r="K2024">
        <v>0</v>
      </c>
    </row>
    <row r="2025" spans="1:11">
      <c r="A2025" t="s">
        <v>31</v>
      </c>
      <c r="B2025" t="s">
        <v>22</v>
      </c>
      <c r="C2025" t="s">
        <v>37</v>
      </c>
      <c r="D2025" t="s">
        <v>43</v>
      </c>
      <c r="E2025">
        <v>210</v>
      </c>
      <c r="F2025" t="s">
        <v>32</v>
      </c>
      <c r="G2025">
        <v>14961</v>
      </c>
      <c r="H2025" t="s">
        <v>39</v>
      </c>
      <c r="I2025" t="s">
        <v>40</v>
      </c>
      <c r="J2025" t="s">
        <v>21</v>
      </c>
      <c r="K2025">
        <v>0</v>
      </c>
    </row>
    <row r="2026" spans="1:11">
      <c r="A2026" t="s">
        <v>31</v>
      </c>
      <c r="B2026" t="s">
        <v>22</v>
      </c>
      <c r="C2026" t="s">
        <v>37</v>
      </c>
      <c r="D2026" t="s">
        <v>88</v>
      </c>
      <c r="E2026">
        <v>405</v>
      </c>
      <c r="F2026" t="s">
        <v>32</v>
      </c>
      <c r="G2026">
        <v>14961</v>
      </c>
      <c r="H2026" t="s">
        <v>39</v>
      </c>
      <c r="I2026" t="s">
        <v>40</v>
      </c>
      <c r="J2026" t="s">
        <v>21</v>
      </c>
      <c r="K2026">
        <v>0</v>
      </c>
    </row>
    <row r="2027" spans="1:11">
      <c r="A2027" t="s">
        <v>31</v>
      </c>
      <c r="B2027" t="s">
        <v>22</v>
      </c>
      <c r="C2027" t="s">
        <v>37</v>
      </c>
      <c r="D2027" t="s">
        <v>89</v>
      </c>
      <c r="E2027">
        <v>63</v>
      </c>
      <c r="F2027" t="s">
        <v>32</v>
      </c>
      <c r="G2027">
        <v>14961</v>
      </c>
      <c r="H2027" t="s">
        <v>39</v>
      </c>
      <c r="I2027" t="s">
        <v>40</v>
      </c>
      <c r="J2027" t="s">
        <v>21</v>
      </c>
      <c r="K2027">
        <v>0</v>
      </c>
    </row>
    <row r="2028" spans="1:11">
      <c r="A2028" t="s">
        <v>31</v>
      </c>
      <c r="B2028" t="s">
        <v>22</v>
      </c>
      <c r="C2028" t="s">
        <v>37</v>
      </c>
      <c r="D2028" t="s">
        <v>90</v>
      </c>
      <c r="E2028">
        <v>108</v>
      </c>
      <c r="F2028" t="s">
        <v>32</v>
      </c>
      <c r="G2028">
        <v>14961</v>
      </c>
      <c r="H2028" t="s">
        <v>39</v>
      </c>
      <c r="I2028" t="s">
        <v>40</v>
      </c>
      <c r="J2028" t="s">
        <v>21</v>
      </c>
      <c r="K2028">
        <v>0</v>
      </c>
    </row>
    <row r="2029" spans="1:11">
      <c r="A2029" t="s">
        <v>31</v>
      </c>
      <c r="B2029" t="s">
        <v>22</v>
      </c>
      <c r="C2029" t="s">
        <v>37</v>
      </c>
      <c r="D2029" t="s">
        <v>91</v>
      </c>
      <c r="E2029">
        <v>816</v>
      </c>
      <c r="F2029" t="s">
        <v>32</v>
      </c>
      <c r="G2029">
        <v>14961</v>
      </c>
      <c r="H2029" t="s">
        <v>39</v>
      </c>
      <c r="I2029" t="s">
        <v>40</v>
      </c>
      <c r="J2029" t="s">
        <v>21</v>
      </c>
      <c r="K2029">
        <v>0</v>
      </c>
    </row>
    <row r="2030" spans="1:11">
      <c r="A2030" t="s">
        <v>31</v>
      </c>
      <c r="B2030" t="s">
        <v>22</v>
      </c>
      <c r="C2030" t="s">
        <v>37</v>
      </c>
      <c r="D2030" t="s">
        <v>44</v>
      </c>
      <c r="E2030">
        <v>90</v>
      </c>
      <c r="F2030" t="s">
        <v>32</v>
      </c>
      <c r="G2030">
        <v>14961</v>
      </c>
      <c r="H2030" t="s">
        <v>39</v>
      </c>
      <c r="I2030" t="s">
        <v>40</v>
      </c>
      <c r="J2030" t="s">
        <v>21</v>
      </c>
      <c r="K2030">
        <v>0</v>
      </c>
    </row>
    <row r="2031" spans="1:11">
      <c r="A2031" t="s">
        <v>31</v>
      </c>
      <c r="B2031" t="s">
        <v>22</v>
      </c>
      <c r="C2031" t="s">
        <v>37</v>
      </c>
      <c r="D2031" t="s">
        <v>45</v>
      </c>
      <c r="E2031">
        <v>642</v>
      </c>
      <c r="F2031" t="s">
        <v>32</v>
      </c>
      <c r="G2031">
        <v>14961</v>
      </c>
      <c r="H2031" t="s">
        <v>39</v>
      </c>
      <c r="I2031" t="s">
        <v>40</v>
      </c>
      <c r="J2031" t="s">
        <v>21</v>
      </c>
      <c r="K2031">
        <v>0</v>
      </c>
    </row>
    <row r="2032" spans="1:11">
      <c r="A2032" t="s">
        <v>31</v>
      </c>
      <c r="B2032" t="s">
        <v>22</v>
      </c>
      <c r="C2032" t="s">
        <v>37</v>
      </c>
      <c r="D2032" t="s">
        <v>92</v>
      </c>
      <c r="E2032">
        <v>21</v>
      </c>
      <c r="F2032" t="s">
        <v>32</v>
      </c>
      <c r="G2032">
        <v>14961</v>
      </c>
      <c r="H2032" t="s">
        <v>39</v>
      </c>
      <c r="I2032" t="s">
        <v>40</v>
      </c>
      <c r="J2032" t="s">
        <v>21</v>
      </c>
      <c r="K2032">
        <v>0</v>
      </c>
    </row>
    <row r="2033" spans="1:11">
      <c r="A2033" t="s">
        <v>31</v>
      </c>
      <c r="B2033" t="s">
        <v>22</v>
      </c>
      <c r="C2033" t="s">
        <v>37</v>
      </c>
      <c r="D2033" t="s">
        <v>93</v>
      </c>
      <c r="E2033">
        <v>252</v>
      </c>
      <c r="F2033" t="s">
        <v>32</v>
      </c>
      <c r="G2033">
        <v>14961</v>
      </c>
      <c r="H2033" t="s">
        <v>39</v>
      </c>
      <c r="I2033" t="s">
        <v>40</v>
      </c>
      <c r="J2033" t="s">
        <v>21</v>
      </c>
      <c r="K2033">
        <v>0</v>
      </c>
    </row>
    <row r="2034" spans="1:11">
      <c r="A2034" t="s">
        <v>31</v>
      </c>
      <c r="B2034" t="s">
        <v>22</v>
      </c>
      <c r="C2034" t="s">
        <v>37</v>
      </c>
      <c r="D2034" t="s">
        <v>78</v>
      </c>
      <c r="E2034">
        <v>384</v>
      </c>
      <c r="F2034" t="s">
        <v>32</v>
      </c>
      <c r="G2034">
        <v>14961</v>
      </c>
      <c r="H2034" t="s">
        <v>39</v>
      </c>
      <c r="I2034" t="s">
        <v>40</v>
      </c>
      <c r="J2034" t="s">
        <v>21</v>
      </c>
      <c r="K2034">
        <v>0</v>
      </c>
    </row>
    <row r="2035" spans="1:11">
      <c r="A2035" t="s">
        <v>31</v>
      </c>
      <c r="B2035" t="s">
        <v>22</v>
      </c>
      <c r="C2035" t="s">
        <v>37</v>
      </c>
      <c r="D2035" t="s">
        <v>94</v>
      </c>
      <c r="E2035">
        <v>750</v>
      </c>
      <c r="F2035" t="s">
        <v>32</v>
      </c>
      <c r="G2035">
        <v>14961</v>
      </c>
      <c r="H2035" t="s">
        <v>39</v>
      </c>
      <c r="I2035" t="s">
        <v>40</v>
      </c>
      <c r="J2035" t="s">
        <v>21</v>
      </c>
      <c r="K2035">
        <v>0</v>
      </c>
    </row>
    <row r="2036" spans="1:11">
      <c r="A2036" t="s">
        <v>31</v>
      </c>
      <c r="B2036" t="s">
        <v>22</v>
      </c>
      <c r="C2036" t="s">
        <v>37</v>
      </c>
      <c r="D2036" t="s">
        <v>79</v>
      </c>
      <c r="E2036">
        <v>141</v>
      </c>
      <c r="F2036" t="s">
        <v>32</v>
      </c>
      <c r="G2036">
        <v>14961</v>
      </c>
      <c r="H2036" t="s">
        <v>39</v>
      </c>
      <c r="I2036" t="s">
        <v>40</v>
      </c>
      <c r="J2036" t="s">
        <v>21</v>
      </c>
      <c r="K2036">
        <v>0</v>
      </c>
    </row>
    <row r="2037" spans="1:11">
      <c r="A2037" t="s">
        <v>31</v>
      </c>
      <c r="B2037" t="s">
        <v>22</v>
      </c>
      <c r="C2037" t="s">
        <v>37</v>
      </c>
      <c r="D2037" t="s">
        <v>46</v>
      </c>
      <c r="E2037">
        <v>1377</v>
      </c>
      <c r="F2037" t="s">
        <v>32</v>
      </c>
      <c r="G2037">
        <v>14961</v>
      </c>
      <c r="H2037" t="s">
        <v>39</v>
      </c>
      <c r="I2037" t="s">
        <v>40</v>
      </c>
      <c r="J2037" t="s">
        <v>21</v>
      </c>
      <c r="K2037">
        <v>0</v>
      </c>
    </row>
    <row r="2038" spans="1:11">
      <c r="A2038" t="s">
        <v>31</v>
      </c>
      <c r="B2038" t="s">
        <v>22</v>
      </c>
      <c r="C2038" t="s">
        <v>37</v>
      </c>
      <c r="D2038" t="s">
        <v>80</v>
      </c>
      <c r="E2038">
        <v>123</v>
      </c>
      <c r="F2038" t="s">
        <v>32</v>
      </c>
      <c r="G2038">
        <v>14961</v>
      </c>
      <c r="H2038" t="s">
        <v>39</v>
      </c>
      <c r="I2038" t="s">
        <v>40</v>
      </c>
      <c r="J2038" t="s">
        <v>21</v>
      </c>
      <c r="K2038">
        <v>0</v>
      </c>
    </row>
    <row r="2039" spans="1:11">
      <c r="A2039" t="s">
        <v>31</v>
      </c>
      <c r="B2039" t="s">
        <v>22</v>
      </c>
      <c r="C2039" t="s">
        <v>37</v>
      </c>
      <c r="D2039" t="s">
        <v>47</v>
      </c>
      <c r="E2039">
        <v>204</v>
      </c>
      <c r="F2039" t="s">
        <v>32</v>
      </c>
      <c r="G2039">
        <v>14961</v>
      </c>
      <c r="H2039" t="s">
        <v>39</v>
      </c>
      <c r="I2039" t="s">
        <v>40</v>
      </c>
      <c r="J2039" t="s">
        <v>21</v>
      </c>
      <c r="K2039">
        <v>0</v>
      </c>
    </row>
    <row r="2040" spans="1:11">
      <c r="A2040" t="s">
        <v>31</v>
      </c>
      <c r="B2040" t="s">
        <v>22</v>
      </c>
      <c r="C2040" t="s">
        <v>95</v>
      </c>
      <c r="D2040" t="s">
        <v>52</v>
      </c>
      <c r="E2040">
        <v>6237</v>
      </c>
      <c r="F2040" t="s">
        <v>32</v>
      </c>
      <c r="G2040">
        <v>14961</v>
      </c>
      <c r="H2040" t="s">
        <v>39</v>
      </c>
      <c r="I2040" t="s">
        <v>96</v>
      </c>
      <c r="J2040" t="s">
        <v>21</v>
      </c>
      <c r="K2040">
        <v>1</v>
      </c>
    </row>
    <row r="2041" spans="1:11">
      <c r="A2041" t="s">
        <v>31</v>
      </c>
      <c r="B2041" t="s">
        <v>22</v>
      </c>
      <c r="C2041" t="s">
        <v>97</v>
      </c>
      <c r="D2041" t="s">
        <v>52</v>
      </c>
      <c r="E2041">
        <v>6069</v>
      </c>
      <c r="F2041" t="s">
        <v>32</v>
      </c>
      <c r="G2041">
        <v>14961</v>
      </c>
      <c r="H2041" t="s">
        <v>39</v>
      </c>
      <c r="I2041" t="s">
        <v>98</v>
      </c>
      <c r="J2041" t="s">
        <v>21</v>
      </c>
      <c r="K2041">
        <v>1</v>
      </c>
    </row>
    <row r="2042" spans="1:11">
      <c r="A2042" t="s">
        <v>31</v>
      </c>
      <c r="B2042" t="s">
        <v>22</v>
      </c>
      <c r="C2042" t="s">
        <v>99</v>
      </c>
      <c r="D2042" t="s">
        <v>52</v>
      </c>
      <c r="E2042">
        <v>252</v>
      </c>
      <c r="F2042" t="s">
        <v>32</v>
      </c>
      <c r="G2042">
        <v>14961</v>
      </c>
      <c r="H2042" t="s">
        <v>39</v>
      </c>
      <c r="I2042" t="s">
        <v>100</v>
      </c>
      <c r="J2042" t="s">
        <v>21</v>
      </c>
      <c r="K2042">
        <v>1</v>
      </c>
    </row>
    <row r="2043" spans="1:11">
      <c r="A2043" t="s">
        <v>31</v>
      </c>
      <c r="B2043" t="s">
        <v>22</v>
      </c>
      <c r="C2043" t="s">
        <v>101</v>
      </c>
      <c r="D2043" t="s">
        <v>52</v>
      </c>
      <c r="E2043">
        <v>66</v>
      </c>
      <c r="F2043" t="s">
        <v>32</v>
      </c>
      <c r="G2043">
        <v>14961</v>
      </c>
      <c r="H2043" t="s">
        <v>39</v>
      </c>
      <c r="I2043" t="s">
        <v>102</v>
      </c>
      <c r="J2043" t="s">
        <v>21</v>
      </c>
      <c r="K2043">
        <v>1</v>
      </c>
    </row>
    <row r="2044" spans="1:11">
      <c r="A2044" t="s">
        <v>31</v>
      </c>
      <c r="B2044" t="s">
        <v>22</v>
      </c>
      <c r="C2044" t="s">
        <v>103</v>
      </c>
      <c r="D2044" t="s">
        <v>52</v>
      </c>
      <c r="E2044">
        <v>36</v>
      </c>
      <c r="F2044" t="s">
        <v>32</v>
      </c>
      <c r="G2044">
        <v>14961</v>
      </c>
      <c r="H2044" t="s">
        <v>39</v>
      </c>
      <c r="I2044" t="s">
        <v>104</v>
      </c>
      <c r="J2044" t="s">
        <v>21</v>
      </c>
      <c r="K2044">
        <v>1</v>
      </c>
    </row>
    <row r="2045" spans="1:11">
      <c r="A2045" t="s">
        <v>31</v>
      </c>
      <c r="B2045" t="s">
        <v>22</v>
      </c>
      <c r="C2045" t="s">
        <v>105</v>
      </c>
      <c r="D2045" t="s">
        <v>52</v>
      </c>
      <c r="E2045">
        <v>228</v>
      </c>
      <c r="F2045" t="s">
        <v>32</v>
      </c>
      <c r="G2045">
        <v>14961</v>
      </c>
      <c r="H2045" t="s">
        <v>39</v>
      </c>
      <c r="I2045" t="s">
        <v>106</v>
      </c>
      <c r="J2045" t="s">
        <v>21</v>
      </c>
      <c r="K2045">
        <v>1</v>
      </c>
    </row>
    <row r="2046" spans="1:11">
      <c r="A2046" t="s">
        <v>31</v>
      </c>
      <c r="B2046" t="s">
        <v>22</v>
      </c>
      <c r="C2046" t="s">
        <v>107</v>
      </c>
      <c r="D2046" t="s">
        <v>52</v>
      </c>
      <c r="E2046">
        <v>279</v>
      </c>
      <c r="F2046" t="s">
        <v>32</v>
      </c>
      <c r="G2046">
        <v>14961</v>
      </c>
      <c r="H2046" t="s">
        <v>39</v>
      </c>
      <c r="I2046" t="s">
        <v>108</v>
      </c>
      <c r="J2046" t="s">
        <v>21</v>
      </c>
      <c r="K2046">
        <v>1</v>
      </c>
    </row>
    <row r="2047" spans="1:11">
      <c r="A2047" t="s">
        <v>31</v>
      </c>
      <c r="B2047" t="s">
        <v>22</v>
      </c>
      <c r="C2047" t="s">
        <v>109</v>
      </c>
      <c r="D2047" t="s">
        <v>52</v>
      </c>
      <c r="E2047">
        <v>42</v>
      </c>
      <c r="F2047" t="s">
        <v>32</v>
      </c>
      <c r="G2047">
        <v>14961</v>
      </c>
      <c r="H2047" t="s">
        <v>39</v>
      </c>
      <c r="I2047" t="s">
        <v>110</v>
      </c>
      <c r="J2047" t="s">
        <v>21</v>
      </c>
      <c r="K2047">
        <v>1</v>
      </c>
    </row>
    <row r="2048" spans="1:11">
      <c r="A2048" t="s">
        <v>31</v>
      </c>
      <c r="B2048" t="s">
        <v>22</v>
      </c>
      <c r="C2048" t="s">
        <v>48</v>
      </c>
      <c r="D2048" t="s">
        <v>49</v>
      </c>
      <c r="E2048">
        <v>3111</v>
      </c>
      <c r="F2048" t="s">
        <v>32</v>
      </c>
      <c r="G2048">
        <v>14961</v>
      </c>
      <c r="H2048" t="s">
        <v>39</v>
      </c>
      <c r="I2048" t="s">
        <v>50</v>
      </c>
      <c r="J2048" t="s">
        <v>21</v>
      </c>
      <c r="K2048">
        <v>0</v>
      </c>
    </row>
    <row r="2049" spans="1:11">
      <c r="A2049" t="s">
        <v>31</v>
      </c>
      <c r="B2049" t="s">
        <v>22</v>
      </c>
      <c r="C2049" t="s">
        <v>48</v>
      </c>
      <c r="D2049" t="s">
        <v>111</v>
      </c>
      <c r="E2049">
        <v>4578</v>
      </c>
      <c r="F2049" t="s">
        <v>32</v>
      </c>
      <c r="G2049">
        <v>14961</v>
      </c>
      <c r="H2049" t="s">
        <v>39</v>
      </c>
      <c r="I2049" t="s">
        <v>50</v>
      </c>
      <c r="J2049" t="s">
        <v>21</v>
      </c>
      <c r="K2049">
        <v>0</v>
      </c>
    </row>
    <row r="2050" spans="1:11">
      <c r="A2050" t="s">
        <v>31</v>
      </c>
      <c r="B2050" t="s">
        <v>22</v>
      </c>
      <c r="C2050" t="s">
        <v>48</v>
      </c>
      <c r="D2050" t="s">
        <v>112</v>
      </c>
      <c r="E2050">
        <v>3408</v>
      </c>
      <c r="F2050" t="s">
        <v>32</v>
      </c>
      <c r="G2050">
        <v>14961</v>
      </c>
      <c r="H2050" t="s">
        <v>39</v>
      </c>
      <c r="I2050" t="s">
        <v>50</v>
      </c>
      <c r="J2050" t="s">
        <v>21</v>
      </c>
      <c r="K2050">
        <v>0</v>
      </c>
    </row>
    <row r="2051" spans="1:11">
      <c r="A2051" t="s">
        <v>31</v>
      </c>
      <c r="B2051" t="s">
        <v>22</v>
      </c>
      <c r="C2051" t="s">
        <v>48</v>
      </c>
      <c r="D2051" t="s">
        <v>113</v>
      </c>
      <c r="E2051">
        <v>3864</v>
      </c>
      <c r="F2051" t="s">
        <v>32</v>
      </c>
      <c r="G2051">
        <v>14961</v>
      </c>
      <c r="H2051" t="s">
        <v>39</v>
      </c>
      <c r="I2051" t="s">
        <v>50</v>
      </c>
      <c r="J2051" t="s">
        <v>21</v>
      </c>
      <c r="K2051">
        <v>0</v>
      </c>
    </row>
    <row r="2052" spans="1:11">
      <c r="A2052" t="s">
        <v>31</v>
      </c>
      <c r="B2052" t="s">
        <v>22</v>
      </c>
      <c r="C2052" t="s">
        <v>51</v>
      </c>
      <c r="D2052" t="s">
        <v>52</v>
      </c>
      <c r="E2052">
        <v>10893</v>
      </c>
      <c r="F2052" t="s">
        <v>32</v>
      </c>
      <c r="G2052">
        <v>14961</v>
      </c>
      <c r="H2052" t="s">
        <v>39</v>
      </c>
      <c r="I2052" t="s">
        <v>53</v>
      </c>
      <c r="J2052" t="s">
        <v>21</v>
      </c>
      <c r="K2052">
        <v>1</v>
      </c>
    </row>
    <row r="2053" spans="1:11">
      <c r="A2053" t="s">
        <v>31</v>
      </c>
      <c r="B2053" t="s">
        <v>22</v>
      </c>
      <c r="C2053" t="s">
        <v>54</v>
      </c>
      <c r="D2053" t="s">
        <v>52</v>
      </c>
      <c r="E2053">
        <v>10731</v>
      </c>
      <c r="F2053" t="s">
        <v>32</v>
      </c>
      <c r="G2053">
        <v>14961</v>
      </c>
      <c r="H2053" t="s">
        <v>39</v>
      </c>
      <c r="I2053" t="s">
        <v>55</v>
      </c>
      <c r="J2053" t="s">
        <v>21</v>
      </c>
      <c r="K2053">
        <v>1</v>
      </c>
    </row>
    <row r="2054" spans="1:11">
      <c r="A2054" t="s">
        <v>31</v>
      </c>
      <c r="B2054" t="s">
        <v>22</v>
      </c>
      <c r="C2054" t="s">
        <v>56</v>
      </c>
      <c r="D2054" t="s">
        <v>52</v>
      </c>
      <c r="E2054">
        <v>12441</v>
      </c>
      <c r="F2054" t="s">
        <v>32</v>
      </c>
      <c r="G2054">
        <v>14961</v>
      </c>
      <c r="H2054" t="s">
        <v>39</v>
      </c>
      <c r="I2054" t="s">
        <v>57</v>
      </c>
      <c r="J2054" t="s">
        <v>21</v>
      </c>
      <c r="K2054">
        <v>1</v>
      </c>
    </row>
    <row r="2055" spans="1:11">
      <c r="A2055" t="s">
        <v>31</v>
      </c>
      <c r="B2055" t="s">
        <v>22</v>
      </c>
      <c r="C2055" t="s">
        <v>114</v>
      </c>
      <c r="D2055" t="s">
        <v>52</v>
      </c>
      <c r="E2055">
        <v>540</v>
      </c>
      <c r="F2055" t="s">
        <v>32</v>
      </c>
      <c r="G2055">
        <v>14961</v>
      </c>
      <c r="H2055" t="s">
        <v>39</v>
      </c>
      <c r="I2055" t="s">
        <v>115</v>
      </c>
      <c r="J2055" t="s">
        <v>21</v>
      </c>
      <c r="K2055">
        <v>1</v>
      </c>
    </row>
    <row r="2056" spans="1:11">
      <c r="A2056" t="s">
        <v>31</v>
      </c>
      <c r="B2056" t="s">
        <v>22</v>
      </c>
      <c r="C2056" t="s">
        <v>116</v>
      </c>
      <c r="D2056" t="s">
        <v>52</v>
      </c>
      <c r="E2056">
        <v>1917</v>
      </c>
      <c r="F2056" t="s">
        <v>32</v>
      </c>
      <c r="G2056">
        <v>14961</v>
      </c>
      <c r="H2056" t="s">
        <v>39</v>
      </c>
      <c r="I2056" t="s">
        <v>117</v>
      </c>
      <c r="J2056" t="s">
        <v>21</v>
      </c>
      <c r="K2056">
        <v>1</v>
      </c>
    </row>
    <row r="2057" spans="1:11">
      <c r="A2057" t="s">
        <v>31</v>
      </c>
      <c r="B2057" t="s">
        <v>22</v>
      </c>
      <c r="C2057" t="s">
        <v>118</v>
      </c>
      <c r="D2057" t="s">
        <v>52</v>
      </c>
      <c r="E2057">
        <v>1038</v>
      </c>
      <c r="F2057" t="s">
        <v>32</v>
      </c>
      <c r="G2057">
        <v>14961</v>
      </c>
      <c r="H2057" t="s">
        <v>39</v>
      </c>
      <c r="I2057" t="s">
        <v>119</v>
      </c>
      <c r="J2057" t="s">
        <v>21</v>
      </c>
      <c r="K2057">
        <v>1</v>
      </c>
    </row>
    <row r="2058" spans="1:11">
      <c r="A2058" t="s">
        <v>31</v>
      </c>
      <c r="B2058" t="s">
        <v>22</v>
      </c>
      <c r="C2058" t="s">
        <v>120</v>
      </c>
      <c r="D2058" t="s">
        <v>52</v>
      </c>
      <c r="E2058">
        <v>3090</v>
      </c>
      <c r="F2058" t="s">
        <v>32</v>
      </c>
      <c r="G2058">
        <v>14961</v>
      </c>
      <c r="H2058" t="s">
        <v>39</v>
      </c>
      <c r="I2058" t="s">
        <v>121</v>
      </c>
      <c r="J2058" t="s">
        <v>21</v>
      </c>
      <c r="K2058">
        <v>1</v>
      </c>
    </row>
    <row r="2059" spans="1:11">
      <c r="A2059" t="s">
        <v>31</v>
      </c>
      <c r="B2059" t="s">
        <v>22</v>
      </c>
      <c r="C2059" t="s">
        <v>122</v>
      </c>
      <c r="D2059" t="s">
        <v>52</v>
      </c>
      <c r="E2059">
        <v>3918</v>
      </c>
      <c r="F2059" t="s">
        <v>32</v>
      </c>
      <c r="G2059">
        <v>14961</v>
      </c>
      <c r="H2059" t="s">
        <v>39</v>
      </c>
      <c r="I2059" t="s">
        <v>123</v>
      </c>
      <c r="J2059" t="s">
        <v>21</v>
      </c>
      <c r="K2059">
        <v>1</v>
      </c>
    </row>
    <row r="2060" spans="1:11">
      <c r="A2060" t="s">
        <v>31</v>
      </c>
      <c r="B2060" t="s">
        <v>22</v>
      </c>
      <c r="C2060" t="s">
        <v>124</v>
      </c>
      <c r="D2060" t="s">
        <v>52</v>
      </c>
      <c r="E2060">
        <v>21</v>
      </c>
      <c r="F2060" t="s">
        <v>32</v>
      </c>
      <c r="G2060">
        <v>14961</v>
      </c>
      <c r="H2060" t="s">
        <v>39</v>
      </c>
      <c r="I2060" t="s">
        <v>125</v>
      </c>
      <c r="J2060" t="s">
        <v>21</v>
      </c>
      <c r="K2060">
        <v>1</v>
      </c>
    </row>
    <row r="2061" spans="1:11">
      <c r="A2061" t="s">
        <v>31</v>
      </c>
      <c r="B2061" t="s">
        <v>22</v>
      </c>
      <c r="C2061" t="s">
        <v>58</v>
      </c>
      <c r="D2061" t="s">
        <v>81</v>
      </c>
      <c r="E2061">
        <v>8400</v>
      </c>
      <c r="F2061" t="s">
        <v>32</v>
      </c>
      <c r="G2061">
        <v>14961</v>
      </c>
      <c r="H2061" t="s">
        <v>39</v>
      </c>
      <c r="I2061" t="s">
        <v>60</v>
      </c>
      <c r="J2061" t="s">
        <v>21</v>
      </c>
      <c r="K2061">
        <v>0</v>
      </c>
    </row>
    <row r="2062" spans="1:11">
      <c r="A2062" t="s">
        <v>31</v>
      </c>
      <c r="B2062" t="s">
        <v>22</v>
      </c>
      <c r="C2062" t="s">
        <v>58</v>
      </c>
      <c r="D2062" t="s">
        <v>126</v>
      </c>
      <c r="E2062">
        <v>2337</v>
      </c>
      <c r="F2062" t="s">
        <v>32</v>
      </c>
      <c r="G2062">
        <v>14961</v>
      </c>
      <c r="H2062" t="s">
        <v>39</v>
      </c>
      <c r="I2062" t="s">
        <v>60</v>
      </c>
      <c r="J2062" t="s">
        <v>21</v>
      </c>
      <c r="K2062">
        <v>0</v>
      </c>
    </row>
    <row r="2063" spans="1:11">
      <c r="A2063" t="s">
        <v>31</v>
      </c>
      <c r="B2063" t="s">
        <v>22</v>
      </c>
      <c r="C2063" t="s">
        <v>58</v>
      </c>
      <c r="D2063" t="s">
        <v>127</v>
      </c>
      <c r="E2063">
        <v>1011</v>
      </c>
      <c r="F2063" t="s">
        <v>32</v>
      </c>
      <c r="G2063">
        <v>14961</v>
      </c>
      <c r="H2063" t="s">
        <v>39</v>
      </c>
      <c r="I2063" t="s">
        <v>60</v>
      </c>
      <c r="J2063" t="s">
        <v>21</v>
      </c>
      <c r="K2063">
        <v>0</v>
      </c>
    </row>
    <row r="2064" spans="1:11">
      <c r="A2064" t="s">
        <v>31</v>
      </c>
      <c r="B2064" t="s">
        <v>22</v>
      </c>
      <c r="C2064" t="s">
        <v>58</v>
      </c>
      <c r="D2064" t="s">
        <v>59</v>
      </c>
      <c r="E2064">
        <v>2064</v>
      </c>
      <c r="F2064" t="s">
        <v>32</v>
      </c>
      <c r="G2064">
        <v>14961</v>
      </c>
      <c r="H2064" t="s">
        <v>39</v>
      </c>
      <c r="I2064" t="s">
        <v>60</v>
      </c>
      <c r="J2064" t="s">
        <v>21</v>
      </c>
      <c r="K2064">
        <v>0</v>
      </c>
    </row>
    <row r="2065" spans="1:11">
      <c r="A2065" t="s">
        <v>31</v>
      </c>
      <c r="B2065" t="s">
        <v>22</v>
      </c>
      <c r="C2065" t="s">
        <v>58</v>
      </c>
      <c r="D2065" t="s">
        <v>82</v>
      </c>
      <c r="E2065">
        <v>1149</v>
      </c>
      <c r="F2065" t="s">
        <v>32</v>
      </c>
      <c r="G2065">
        <v>14961</v>
      </c>
      <c r="H2065" t="s">
        <v>39</v>
      </c>
      <c r="I2065" t="s">
        <v>60</v>
      </c>
      <c r="J2065" t="s">
        <v>21</v>
      </c>
      <c r="K2065">
        <v>0</v>
      </c>
    </row>
    <row r="2066" spans="1:11">
      <c r="A2066" t="s">
        <v>31</v>
      </c>
      <c r="B2066" t="s">
        <v>22</v>
      </c>
      <c r="C2066" t="s">
        <v>83</v>
      </c>
      <c r="D2066" t="s">
        <v>52</v>
      </c>
      <c r="E2066">
        <v>1566</v>
      </c>
      <c r="F2066" t="s">
        <v>32</v>
      </c>
      <c r="G2066">
        <v>14961</v>
      </c>
      <c r="H2066" t="s">
        <v>39</v>
      </c>
      <c r="I2066" t="s">
        <v>85</v>
      </c>
      <c r="J2066" t="s">
        <v>21</v>
      </c>
      <c r="K2066">
        <v>0</v>
      </c>
    </row>
    <row r="2067" spans="1:11">
      <c r="A2067" t="s">
        <v>31</v>
      </c>
      <c r="B2067" t="s">
        <v>22</v>
      </c>
      <c r="C2067" t="s">
        <v>83</v>
      </c>
      <c r="D2067" t="s">
        <v>84</v>
      </c>
      <c r="E2067">
        <v>2682</v>
      </c>
      <c r="F2067" t="s">
        <v>32</v>
      </c>
      <c r="G2067">
        <v>14961</v>
      </c>
      <c r="H2067" t="s">
        <v>39</v>
      </c>
      <c r="I2067" t="s">
        <v>85</v>
      </c>
      <c r="J2067" t="s">
        <v>21</v>
      </c>
      <c r="K2067">
        <v>0</v>
      </c>
    </row>
    <row r="2068" spans="1:11">
      <c r="A2068" t="s">
        <v>31</v>
      </c>
      <c r="B2068" t="s">
        <v>22</v>
      </c>
      <c r="C2068" t="s">
        <v>83</v>
      </c>
      <c r="D2068" t="s">
        <v>128</v>
      </c>
      <c r="E2068">
        <v>4155</v>
      </c>
      <c r="F2068" t="s">
        <v>32</v>
      </c>
      <c r="G2068">
        <v>14961</v>
      </c>
      <c r="H2068" t="s">
        <v>39</v>
      </c>
      <c r="I2068" t="s">
        <v>85</v>
      </c>
      <c r="J2068" t="s">
        <v>21</v>
      </c>
      <c r="K2068">
        <v>0</v>
      </c>
    </row>
    <row r="2069" spans="1:11">
      <c r="A2069" t="s">
        <v>31</v>
      </c>
      <c r="B2069" t="s">
        <v>22</v>
      </c>
      <c r="C2069" t="s">
        <v>83</v>
      </c>
      <c r="D2069" t="s">
        <v>129</v>
      </c>
      <c r="E2069">
        <v>1650</v>
      </c>
      <c r="F2069" t="s">
        <v>32</v>
      </c>
      <c r="G2069">
        <v>14961</v>
      </c>
      <c r="H2069" t="s">
        <v>39</v>
      </c>
      <c r="I2069" t="s">
        <v>85</v>
      </c>
      <c r="J2069" t="s">
        <v>21</v>
      </c>
      <c r="K2069">
        <v>0</v>
      </c>
    </row>
    <row r="2070" spans="1:11">
      <c r="A2070" t="s">
        <v>31</v>
      </c>
      <c r="B2070" t="s">
        <v>22</v>
      </c>
      <c r="C2070" t="s">
        <v>83</v>
      </c>
      <c r="D2070" t="s">
        <v>130</v>
      </c>
      <c r="E2070">
        <v>588</v>
      </c>
      <c r="F2070" t="s">
        <v>32</v>
      </c>
      <c r="G2070">
        <v>14961</v>
      </c>
      <c r="H2070" t="s">
        <v>39</v>
      </c>
      <c r="I2070" t="s">
        <v>85</v>
      </c>
      <c r="J2070" t="s">
        <v>21</v>
      </c>
      <c r="K2070">
        <v>0</v>
      </c>
    </row>
    <row r="2071" spans="1:11">
      <c r="A2071" t="s">
        <v>31</v>
      </c>
      <c r="B2071" t="s">
        <v>22</v>
      </c>
      <c r="C2071" t="s">
        <v>83</v>
      </c>
      <c r="D2071" t="s">
        <v>131</v>
      </c>
      <c r="E2071">
        <v>102</v>
      </c>
      <c r="F2071" t="s">
        <v>32</v>
      </c>
      <c r="G2071">
        <v>14961</v>
      </c>
      <c r="H2071" t="s">
        <v>39</v>
      </c>
      <c r="I2071" t="s">
        <v>85</v>
      </c>
      <c r="J2071" t="s">
        <v>21</v>
      </c>
      <c r="K2071">
        <v>0</v>
      </c>
    </row>
    <row r="2072" spans="1:11">
      <c r="A2072" t="s">
        <v>31</v>
      </c>
      <c r="B2072" t="s">
        <v>22</v>
      </c>
      <c r="C2072" t="s">
        <v>83</v>
      </c>
      <c r="D2072" t="s">
        <v>132</v>
      </c>
      <c r="E2072">
        <v>846</v>
      </c>
      <c r="F2072" t="s">
        <v>32</v>
      </c>
      <c r="G2072">
        <v>14961</v>
      </c>
      <c r="H2072" t="s">
        <v>39</v>
      </c>
      <c r="I2072" t="s">
        <v>85</v>
      </c>
      <c r="J2072" t="s">
        <v>21</v>
      </c>
      <c r="K2072">
        <v>0</v>
      </c>
    </row>
    <row r="2073" spans="1:11">
      <c r="A2073" t="s">
        <v>31</v>
      </c>
      <c r="B2073" t="s">
        <v>22</v>
      </c>
      <c r="C2073" t="s">
        <v>83</v>
      </c>
      <c r="D2073" t="s">
        <v>133</v>
      </c>
      <c r="E2073">
        <v>129</v>
      </c>
      <c r="F2073" t="s">
        <v>32</v>
      </c>
      <c r="G2073">
        <v>14961</v>
      </c>
      <c r="H2073" t="s">
        <v>39</v>
      </c>
      <c r="I2073" t="s">
        <v>85</v>
      </c>
      <c r="J2073" t="s">
        <v>21</v>
      </c>
      <c r="K2073">
        <v>0</v>
      </c>
    </row>
    <row r="2074" spans="1:11">
      <c r="A2074" t="s">
        <v>31</v>
      </c>
      <c r="B2074" t="s">
        <v>22</v>
      </c>
      <c r="C2074" t="s">
        <v>83</v>
      </c>
      <c r="D2074" t="s">
        <v>134</v>
      </c>
      <c r="E2074">
        <v>36</v>
      </c>
      <c r="F2074" t="s">
        <v>32</v>
      </c>
      <c r="G2074">
        <v>14961</v>
      </c>
      <c r="H2074" t="s">
        <v>39</v>
      </c>
      <c r="I2074" t="s">
        <v>85</v>
      </c>
      <c r="J2074" t="s">
        <v>21</v>
      </c>
      <c r="K2074">
        <v>0</v>
      </c>
    </row>
    <row r="2075" spans="1:11">
      <c r="A2075" t="s">
        <v>31</v>
      </c>
      <c r="B2075" t="s">
        <v>22</v>
      </c>
      <c r="C2075" t="s">
        <v>61</v>
      </c>
      <c r="D2075" t="s">
        <v>52</v>
      </c>
      <c r="E2075">
        <v>330</v>
      </c>
      <c r="F2075" t="s">
        <v>32</v>
      </c>
      <c r="G2075">
        <v>14961</v>
      </c>
      <c r="H2075" t="s">
        <v>39</v>
      </c>
      <c r="I2075" t="s">
        <v>62</v>
      </c>
      <c r="J2075" t="s">
        <v>21</v>
      </c>
      <c r="K2075">
        <v>1</v>
      </c>
    </row>
    <row r="2076" spans="1:11">
      <c r="A2076" t="s">
        <v>31</v>
      </c>
      <c r="B2076" t="s">
        <v>22</v>
      </c>
      <c r="C2076" t="s">
        <v>63</v>
      </c>
      <c r="D2076" t="s">
        <v>52</v>
      </c>
      <c r="E2076">
        <v>4254</v>
      </c>
      <c r="F2076" t="s">
        <v>32</v>
      </c>
      <c r="G2076">
        <v>14961</v>
      </c>
      <c r="H2076" t="s">
        <v>39</v>
      </c>
      <c r="I2076" t="s">
        <v>64</v>
      </c>
      <c r="J2076" t="s">
        <v>21</v>
      </c>
      <c r="K2076">
        <v>1</v>
      </c>
    </row>
    <row r="2077" spans="1:11">
      <c r="A2077" t="s">
        <v>31</v>
      </c>
      <c r="B2077" t="s">
        <v>22</v>
      </c>
      <c r="C2077" t="s">
        <v>65</v>
      </c>
      <c r="D2077" t="s">
        <v>52</v>
      </c>
      <c r="E2077">
        <v>1077</v>
      </c>
      <c r="F2077" t="s">
        <v>32</v>
      </c>
      <c r="G2077">
        <v>14961</v>
      </c>
      <c r="H2077" t="s">
        <v>39</v>
      </c>
      <c r="I2077" t="s">
        <v>66</v>
      </c>
      <c r="J2077" t="s">
        <v>21</v>
      </c>
      <c r="K2077">
        <v>1</v>
      </c>
    </row>
    <row r="2078" spans="1:11">
      <c r="A2078" t="s">
        <v>31</v>
      </c>
      <c r="B2078" t="s">
        <v>22</v>
      </c>
      <c r="C2078" t="s">
        <v>135</v>
      </c>
      <c r="D2078" t="s">
        <v>52</v>
      </c>
      <c r="E2078">
        <v>798</v>
      </c>
      <c r="F2078" t="s">
        <v>32</v>
      </c>
      <c r="G2078">
        <v>14961</v>
      </c>
      <c r="H2078" t="s">
        <v>39</v>
      </c>
      <c r="I2078" t="s">
        <v>136</v>
      </c>
      <c r="J2078" t="s">
        <v>21</v>
      </c>
      <c r="K2078">
        <v>1</v>
      </c>
    </row>
    <row r="2079" spans="1:11">
      <c r="A2079" t="s">
        <v>31</v>
      </c>
      <c r="B2079" t="s">
        <v>22</v>
      </c>
      <c r="C2079" t="s">
        <v>137</v>
      </c>
      <c r="D2079" t="s">
        <v>52</v>
      </c>
      <c r="E2079">
        <v>2514</v>
      </c>
      <c r="F2079" t="s">
        <v>32</v>
      </c>
      <c r="G2079">
        <v>14961</v>
      </c>
      <c r="H2079" t="s">
        <v>39</v>
      </c>
      <c r="I2079" t="s">
        <v>138</v>
      </c>
      <c r="J2079" t="s">
        <v>21</v>
      </c>
      <c r="K2079">
        <v>1</v>
      </c>
    </row>
    <row r="2080" spans="1:11">
      <c r="A2080" t="s">
        <v>31</v>
      </c>
      <c r="B2080" t="s">
        <v>22</v>
      </c>
      <c r="C2080" t="s">
        <v>139</v>
      </c>
      <c r="D2080" t="s">
        <v>140</v>
      </c>
      <c r="E2080">
        <v>84</v>
      </c>
      <c r="F2080" t="s">
        <v>32</v>
      </c>
      <c r="G2080">
        <v>14961</v>
      </c>
      <c r="H2080" t="s">
        <v>39</v>
      </c>
      <c r="I2080" t="s">
        <v>141</v>
      </c>
      <c r="J2080" t="s">
        <v>21</v>
      </c>
      <c r="K2080">
        <v>0</v>
      </c>
    </row>
    <row r="2081" spans="1:11">
      <c r="A2081" t="s">
        <v>31</v>
      </c>
      <c r="B2081" t="s">
        <v>22</v>
      </c>
      <c r="C2081" t="s">
        <v>139</v>
      </c>
      <c r="D2081" t="s">
        <v>142</v>
      </c>
      <c r="E2081">
        <v>81</v>
      </c>
      <c r="F2081" t="s">
        <v>32</v>
      </c>
      <c r="G2081">
        <v>14961</v>
      </c>
      <c r="H2081" t="s">
        <v>39</v>
      </c>
      <c r="I2081" t="s">
        <v>141</v>
      </c>
      <c r="J2081" t="s">
        <v>21</v>
      </c>
      <c r="K2081">
        <v>0</v>
      </c>
    </row>
    <row r="2082" spans="1:11">
      <c r="A2082" t="s">
        <v>31</v>
      </c>
      <c r="B2082" t="s">
        <v>22</v>
      </c>
      <c r="C2082" t="s">
        <v>139</v>
      </c>
      <c r="D2082" t="s">
        <v>143</v>
      </c>
      <c r="E2082">
        <v>117</v>
      </c>
      <c r="F2082" t="s">
        <v>32</v>
      </c>
      <c r="G2082">
        <v>14961</v>
      </c>
      <c r="H2082" t="s">
        <v>39</v>
      </c>
      <c r="I2082" t="s">
        <v>141</v>
      </c>
      <c r="J2082" t="s">
        <v>21</v>
      </c>
      <c r="K2082">
        <v>0</v>
      </c>
    </row>
    <row r="2083" spans="1:11">
      <c r="A2083" t="s">
        <v>31</v>
      </c>
      <c r="B2083" t="s">
        <v>22</v>
      </c>
      <c r="C2083" t="s">
        <v>139</v>
      </c>
      <c r="D2083" t="s">
        <v>144</v>
      </c>
      <c r="E2083">
        <v>156</v>
      </c>
      <c r="F2083" t="s">
        <v>32</v>
      </c>
      <c r="G2083">
        <v>14961</v>
      </c>
      <c r="H2083" t="s">
        <v>39</v>
      </c>
      <c r="I2083" t="s">
        <v>141</v>
      </c>
      <c r="J2083" t="s">
        <v>21</v>
      </c>
      <c r="K2083">
        <v>0</v>
      </c>
    </row>
    <row r="2084" spans="1:11">
      <c r="A2084" t="s">
        <v>31</v>
      </c>
      <c r="B2084" t="s">
        <v>22</v>
      </c>
      <c r="C2084" t="s">
        <v>139</v>
      </c>
      <c r="D2084" t="s">
        <v>145</v>
      </c>
      <c r="E2084">
        <v>144</v>
      </c>
      <c r="F2084" t="s">
        <v>32</v>
      </c>
      <c r="G2084">
        <v>14961</v>
      </c>
      <c r="H2084" t="s">
        <v>39</v>
      </c>
      <c r="I2084" t="s">
        <v>141</v>
      </c>
      <c r="J2084" t="s">
        <v>21</v>
      </c>
      <c r="K2084">
        <v>0</v>
      </c>
    </row>
    <row r="2085" spans="1:11">
      <c r="A2085" t="s">
        <v>31</v>
      </c>
      <c r="B2085" t="s">
        <v>22</v>
      </c>
      <c r="C2085" t="s">
        <v>139</v>
      </c>
      <c r="D2085" t="s">
        <v>146</v>
      </c>
      <c r="E2085">
        <v>375</v>
      </c>
      <c r="F2085" t="s">
        <v>32</v>
      </c>
      <c r="G2085">
        <v>14961</v>
      </c>
      <c r="H2085" t="s">
        <v>39</v>
      </c>
      <c r="I2085" t="s">
        <v>141</v>
      </c>
      <c r="J2085" t="s">
        <v>21</v>
      </c>
      <c r="K2085">
        <v>0</v>
      </c>
    </row>
    <row r="2086" spans="1:11">
      <c r="A2086" t="s">
        <v>31</v>
      </c>
      <c r="B2086" t="s">
        <v>22</v>
      </c>
      <c r="C2086" t="s">
        <v>139</v>
      </c>
      <c r="D2086" t="s">
        <v>147</v>
      </c>
      <c r="E2086">
        <v>318</v>
      </c>
      <c r="F2086" t="s">
        <v>32</v>
      </c>
      <c r="G2086">
        <v>14961</v>
      </c>
      <c r="H2086" t="s">
        <v>39</v>
      </c>
      <c r="I2086" t="s">
        <v>141</v>
      </c>
      <c r="J2086" t="s">
        <v>21</v>
      </c>
      <c r="K2086">
        <v>0</v>
      </c>
    </row>
    <row r="2087" spans="1:11">
      <c r="A2087" t="s">
        <v>31</v>
      </c>
      <c r="B2087" t="s">
        <v>22</v>
      </c>
      <c r="C2087" t="s">
        <v>139</v>
      </c>
      <c r="D2087" t="s">
        <v>148</v>
      </c>
      <c r="E2087">
        <v>18</v>
      </c>
      <c r="F2087" t="s">
        <v>32</v>
      </c>
      <c r="G2087">
        <v>14961</v>
      </c>
      <c r="H2087" t="s">
        <v>39</v>
      </c>
      <c r="I2087" t="s">
        <v>141</v>
      </c>
      <c r="J2087" t="s">
        <v>21</v>
      </c>
      <c r="K2087">
        <v>0</v>
      </c>
    </row>
    <row r="2088" spans="1:11">
      <c r="A2088" t="s">
        <v>31</v>
      </c>
      <c r="B2088" t="s">
        <v>22</v>
      </c>
      <c r="C2088" t="s">
        <v>139</v>
      </c>
      <c r="D2088" t="s">
        <v>149</v>
      </c>
      <c r="E2088">
        <v>453</v>
      </c>
      <c r="F2088" t="s">
        <v>32</v>
      </c>
      <c r="G2088">
        <v>14961</v>
      </c>
      <c r="H2088" t="s">
        <v>39</v>
      </c>
      <c r="I2088" t="s">
        <v>141</v>
      </c>
      <c r="J2088" t="s">
        <v>21</v>
      </c>
      <c r="K2088">
        <v>0</v>
      </c>
    </row>
    <row r="2089" spans="1:11">
      <c r="A2089" t="s">
        <v>31</v>
      </c>
      <c r="B2089" t="s">
        <v>22</v>
      </c>
      <c r="C2089" t="s">
        <v>139</v>
      </c>
      <c r="D2089" t="s">
        <v>150</v>
      </c>
      <c r="E2089">
        <v>453</v>
      </c>
      <c r="F2089" t="s">
        <v>32</v>
      </c>
      <c r="G2089">
        <v>14961</v>
      </c>
      <c r="H2089" t="s">
        <v>39</v>
      </c>
      <c r="I2089" t="s">
        <v>141</v>
      </c>
      <c r="J2089" t="s">
        <v>21</v>
      </c>
      <c r="K2089">
        <v>0</v>
      </c>
    </row>
    <row r="2090" spans="1:11">
      <c r="A2090" t="s">
        <v>31</v>
      </c>
      <c r="B2090" t="s">
        <v>22</v>
      </c>
      <c r="C2090" t="s">
        <v>139</v>
      </c>
      <c r="D2090" t="s">
        <v>151</v>
      </c>
      <c r="E2090">
        <v>99</v>
      </c>
      <c r="F2090" t="s">
        <v>32</v>
      </c>
      <c r="G2090">
        <v>14961</v>
      </c>
      <c r="H2090" t="s">
        <v>39</v>
      </c>
      <c r="I2090" t="s">
        <v>141</v>
      </c>
      <c r="J2090" t="s">
        <v>21</v>
      </c>
      <c r="K2090">
        <v>0</v>
      </c>
    </row>
    <row r="2091" spans="1:11">
      <c r="A2091" t="s">
        <v>31</v>
      </c>
      <c r="B2091" t="s">
        <v>22</v>
      </c>
      <c r="C2091" t="s">
        <v>139</v>
      </c>
      <c r="D2091" t="s">
        <v>152</v>
      </c>
      <c r="E2091">
        <v>1164</v>
      </c>
      <c r="F2091" t="s">
        <v>32</v>
      </c>
      <c r="G2091">
        <v>14961</v>
      </c>
      <c r="H2091" t="s">
        <v>39</v>
      </c>
      <c r="I2091" t="s">
        <v>141</v>
      </c>
      <c r="J2091" t="s">
        <v>21</v>
      </c>
      <c r="K2091">
        <v>0</v>
      </c>
    </row>
    <row r="2092" spans="1:11">
      <c r="A2092" t="s">
        <v>31</v>
      </c>
      <c r="B2092" t="s">
        <v>22</v>
      </c>
      <c r="C2092" t="s">
        <v>139</v>
      </c>
      <c r="D2092" t="s">
        <v>153</v>
      </c>
      <c r="E2092">
        <v>153</v>
      </c>
      <c r="F2092" t="s">
        <v>32</v>
      </c>
      <c r="G2092">
        <v>14961</v>
      </c>
      <c r="H2092" t="s">
        <v>39</v>
      </c>
      <c r="I2092" t="s">
        <v>141</v>
      </c>
      <c r="J2092" t="s">
        <v>21</v>
      </c>
      <c r="K2092">
        <v>0</v>
      </c>
    </row>
    <row r="2093" spans="1:11">
      <c r="A2093" t="s">
        <v>31</v>
      </c>
      <c r="B2093" t="s">
        <v>22</v>
      </c>
      <c r="C2093" t="s">
        <v>67</v>
      </c>
      <c r="D2093" t="s">
        <v>52</v>
      </c>
      <c r="E2093">
        <v>495</v>
      </c>
      <c r="F2093" t="s">
        <v>32</v>
      </c>
      <c r="G2093">
        <v>14961</v>
      </c>
      <c r="H2093" t="s">
        <v>39</v>
      </c>
      <c r="I2093" t="s">
        <v>68</v>
      </c>
      <c r="J2093" t="s">
        <v>21</v>
      </c>
      <c r="K2093">
        <v>1</v>
      </c>
    </row>
    <row r="2094" spans="1:11">
      <c r="A2094" t="s">
        <v>31</v>
      </c>
      <c r="B2094" t="s">
        <v>22</v>
      </c>
      <c r="C2094" t="s">
        <v>69</v>
      </c>
      <c r="D2094" t="s">
        <v>52</v>
      </c>
      <c r="E2094">
        <v>87</v>
      </c>
      <c r="F2094" t="s">
        <v>32</v>
      </c>
      <c r="G2094">
        <v>14961</v>
      </c>
      <c r="H2094" t="s">
        <v>39</v>
      </c>
      <c r="I2094" t="s">
        <v>70</v>
      </c>
      <c r="J2094" t="s">
        <v>21</v>
      </c>
      <c r="K2094">
        <v>1</v>
      </c>
    </row>
    <row r="2095" spans="1:11">
      <c r="A2095" t="s">
        <v>31</v>
      </c>
      <c r="B2095" t="s">
        <v>22</v>
      </c>
      <c r="C2095" t="s">
        <v>154</v>
      </c>
      <c r="D2095" t="s">
        <v>52</v>
      </c>
      <c r="E2095">
        <v>33</v>
      </c>
      <c r="F2095" t="s">
        <v>32</v>
      </c>
      <c r="G2095">
        <v>14961</v>
      </c>
      <c r="H2095" t="s">
        <v>39</v>
      </c>
      <c r="I2095" t="s">
        <v>155</v>
      </c>
      <c r="J2095" t="s">
        <v>21</v>
      </c>
      <c r="K2095">
        <v>1</v>
      </c>
    </row>
    <row r="2096" spans="1:11">
      <c r="A2096" t="s">
        <v>31</v>
      </c>
      <c r="B2096" t="s">
        <v>22</v>
      </c>
      <c r="C2096" t="s">
        <v>71</v>
      </c>
      <c r="D2096" t="s">
        <v>52</v>
      </c>
      <c r="E2096">
        <v>1317</v>
      </c>
      <c r="F2096" t="s">
        <v>32</v>
      </c>
      <c r="G2096">
        <v>14961</v>
      </c>
      <c r="H2096" t="s">
        <v>39</v>
      </c>
      <c r="I2096" t="s">
        <v>72</v>
      </c>
      <c r="J2096" t="s">
        <v>21</v>
      </c>
      <c r="K2096">
        <v>1</v>
      </c>
    </row>
    <row r="2097" spans="1:11">
      <c r="A2097" t="s">
        <v>31</v>
      </c>
      <c r="B2097" t="s">
        <v>22</v>
      </c>
      <c r="C2097" t="s">
        <v>156</v>
      </c>
      <c r="D2097" t="s">
        <v>52</v>
      </c>
      <c r="E2097">
        <v>237</v>
      </c>
      <c r="F2097" t="s">
        <v>32</v>
      </c>
      <c r="G2097">
        <v>14961</v>
      </c>
      <c r="H2097" t="s">
        <v>39</v>
      </c>
      <c r="I2097" t="s">
        <v>157</v>
      </c>
      <c r="J2097" t="s">
        <v>21</v>
      </c>
      <c r="K2097">
        <v>1</v>
      </c>
    </row>
    <row r="2098" spans="1:11">
      <c r="A2098" t="s">
        <v>31</v>
      </c>
      <c r="B2098" t="s">
        <v>22</v>
      </c>
      <c r="C2098" t="s">
        <v>196</v>
      </c>
      <c r="D2098" t="s">
        <v>52</v>
      </c>
      <c r="F2098" t="s">
        <v>32</v>
      </c>
      <c r="G2098">
        <v>14961</v>
      </c>
      <c r="H2098" t="s">
        <v>39</v>
      </c>
      <c r="I2098" t="s">
        <v>197</v>
      </c>
      <c r="J2098" t="s">
        <v>21</v>
      </c>
      <c r="K2098">
        <v>0</v>
      </c>
    </row>
    <row r="2099" spans="1:11">
      <c r="A2099" t="s">
        <v>31</v>
      </c>
      <c r="B2099" t="s">
        <v>22</v>
      </c>
      <c r="C2099" t="s">
        <v>194</v>
      </c>
      <c r="D2099" t="s">
        <v>52</v>
      </c>
      <c r="E2099">
        <v>45</v>
      </c>
      <c r="F2099" t="s">
        <v>32</v>
      </c>
      <c r="G2099">
        <v>14961</v>
      </c>
      <c r="H2099" t="s">
        <v>39</v>
      </c>
      <c r="I2099" t="s">
        <v>195</v>
      </c>
      <c r="J2099" t="s">
        <v>21</v>
      </c>
      <c r="K2099">
        <v>0</v>
      </c>
    </row>
    <row r="2100" spans="1:11">
      <c r="A2100" t="s">
        <v>31</v>
      </c>
      <c r="B2100" t="s">
        <v>22</v>
      </c>
      <c r="C2100" t="s">
        <v>158</v>
      </c>
      <c r="D2100" t="s">
        <v>52</v>
      </c>
      <c r="E2100">
        <v>669</v>
      </c>
      <c r="F2100" t="s">
        <v>32</v>
      </c>
      <c r="G2100">
        <v>14961</v>
      </c>
      <c r="H2100" t="s">
        <v>39</v>
      </c>
      <c r="I2100" t="s">
        <v>159</v>
      </c>
      <c r="J2100" t="s">
        <v>21</v>
      </c>
      <c r="K2100">
        <v>1</v>
      </c>
    </row>
    <row r="2101" spans="1:11">
      <c r="A2101" t="s">
        <v>31</v>
      </c>
      <c r="B2101" t="s">
        <v>22</v>
      </c>
      <c r="C2101" t="s">
        <v>160</v>
      </c>
      <c r="D2101" t="s">
        <v>52</v>
      </c>
      <c r="E2101">
        <v>429</v>
      </c>
      <c r="F2101" t="s">
        <v>32</v>
      </c>
      <c r="G2101">
        <v>14961</v>
      </c>
      <c r="H2101" t="s">
        <v>39</v>
      </c>
      <c r="I2101" t="s">
        <v>161</v>
      </c>
      <c r="J2101" t="s">
        <v>21</v>
      </c>
      <c r="K2101">
        <v>1</v>
      </c>
    </row>
    <row r="2102" spans="1:11">
      <c r="A2102" t="s">
        <v>31</v>
      </c>
      <c r="B2102" t="s">
        <v>22</v>
      </c>
      <c r="C2102" t="s">
        <v>162</v>
      </c>
      <c r="D2102" t="s">
        <v>52</v>
      </c>
      <c r="E2102">
        <v>45</v>
      </c>
      <c r="F2102" t="s">
        <v>32</v>
      </c>
      <c r="G2102">
        <v>14961</v>
      </c>
      <c r="H2102" t="s">
        <v>39</v>
      </c>
      <c r="I2102" t="s">
        <v>163</v>
      </c>
      <c r="J2102" t="s">
        <v>21</v>
      </c>
      <c r="K2102">
        <v>1</v>
      </c>
    </row>
    <row r="2103" spans="1:11">
      <c r="A2103" t="s">
        <v>31</v>
      </c>
      <c r="B2103" t="s">
        <v>22</v>
      </c>
      <c r="C2103" t="s">
        <v>164</v>
      </c>
      <c r="D2103" t="s">
        <v>52</v>
      </c>
      <c r="E2103">
        <v>765</v>
      </c>
      <c r="F2103" t="s">
        <v>32</v>
      </c>
      <c r="G2103">
        <v>14961</v>
      </c>
      <c r="H2103" t="s">
        <v>39</v>
      </c>
      <c r="I2103" t="s">
        <v>165</v>
      </c>
      <c r="J2103" t="s">
        <v>21</v>
      </c>
      <c r="K2103">
        <v>1</v>
      </c>
    </row>
    <row r="2104" spans="1:11">
      <c r="A2104" t="s">
        <v>31</v>
      </c>
      <c r="B2104" t="s">
        <v>22</v>
      </c>
      <c r="C2104" t="s">
        <v>166</v>
      </c>
      <c r="D2104" t="s">
        <v>52</v>
      </c>
      <c r="E2104">
        <v>312</v>
      </c>
      <c r="F2104" t="s">
        <v>32</v>
      </c>
      <c r="G2104">
        <v>14961</v>
      </c>
      <c r="H2104" t="s">
        <v>39</v>
      </c>
      <c r="I2104" t="s">
        <v>167</v>
      </c>
      <c r="J2104" t="s">
        <v>21</v>
      </c>
      <c r="K2104">
        <v>1</v>
      </c>
    </row>
    <row r="2105" spans="1:11">
      <c r="A2105" t="s">
        <v>31</v>
      </c>
      <c r="B2105" t="s">
        <v>22</v>
      </c>
      <c r="C2105" t="s">
        <v>168</v>
      </c>
      <c r="D2105" t="s">
        <v>52</v>
      </c>
      <c r="E2105">
        <v>348</v>
      </c>
      <c r="F2105" t="s">
        <v>32</v>
      </c>
      <c r="G2105">
        <v>14961</v>
      </c>
      <c r="H2105" t="s">
        <v>39</v>
      </c>
      <c r="I2105" t="s">
        <v>169</v>
      </c>
      <c r="J2105" t="s">
        <v>21</v>
      </c>
      <c r="K2105">
        <v>1</v>
      </c>
    </row>
    <row r="2106" spans="1:11">
      <c r="A2106" t="s">
        <v>31</v>
      </c>
      <c r="B2106" t="s">
        <v>22</v>
      </c>
      <c r="C2106" t="s">
        <v>170</v>
      </c>
      <c r="D2106" t="s">
        <v>52</v>
      </c>
      <c r="E2106">
        <v>2907</v>
      </c>
      <c r="F2106" t="s">
        <v>32</v>
      </c>
      <c r="G2106">
        <v>14961</v>
      </c>
      <c r="H2106" t="s">
        <v>39</v>
      </c>
      <c r="I2106" t="s">
        <v>171</v>
      </c>
      <c r="J2106" t="s">
        <v>21</v>
      </c>
      <c r="K2106">
        <v>1</v>
      </c>
    </row>
    <row r="2107" spans="1:11">
      <c r="A2107" t="s">
        <v>31</v>
      </c>
      <c r="B2107" t="s">
        <v>22</v>
      </c>
      <c r="C2107" t="s">
        <v>172</v>
      </c>
      <c r="D2107" t="s">
        <v>52</v>
      </c>
      <c r="E2107">
        <v>5379</v>
      </c>
      <c r="F2107" t="s">
        <v>32</v>
      </c>
      <c r="G2107">
        <v>14961</v>
      </c>
      <c r="H2107" t="s">
        <v>39</v>
      </c>
      <c r="I2107" t="s">
        <v>173</v>
      </c>
      <c r="J2107" t="s">
        <v>21</v>
      </c>
      <c r="K2107">
        <v>1</v>
      </c>
    </row>
    <row r="2108" spans="1:11">
      <c r="A2108" t="s">
        <v>31</v>
      </c>
      <c r="B2108" t="s">
        <v>22</v>
      </c>
      <c r="C2108" t="s">
        <v>174</v>
      </c>
      <c r="D2108" t="s">
        <v>52</v>
      </c>
      <c r="E2108">
        <v>6411</v>
      </c>
      <c r="F2108" t="s">
        <v>32</v>
      </c>
      <c r="G2108">
        <v>14961</v>
      </c>
      <c r="H2108" t="s">
        <v>39</v>
      </c>
      <c r="I2108" t="s">
        <v>175</v>
      </c>
      <c r="J2108" t="s">
        <v>21</v>
      </c>
      <c r="K2108">
        <v>1</v>
      </c>
    </row>
    <row r="2109" spans="1:11">
      <c r="A2109" t="s">
        <v>31</v>
      </c>
      <c r="B2109" t="s">
        <v>22</v>
      </c>
      <c r="C2109" t="s">
        <v>176</v>
      </c>
      <c r="D2109" t="s">
        <v>52</v>
      </c>
      <c r="E2109">
        <v>294</v>
      </c>
      <c r="F2109" t="s">
        <v>32</v>
      </c>
      <c r="G2109">
        <v>14961</v>
      </c>
      <c r="H2109" t="s">
        <v>39</v>
      </c>
      <c r="I2109" t="s">
        <v>177</v>
      </c>
      <c r="J2109" t="s">
        <v>21</v>
      </c>
      <c r="K2109">
        <v>1</v>
      </c>
    </row>
    <row r="2110" spans="1:11">
      <c r="A2110" t="s">
        <v>31</v>
      </c>
      <c r="B2110" t="s">
        <v>22</v>
      </c>
      <c r="C2110" t="s">
        <v>178</v>
      </c>
      <c r="D2110" t="s">
        <v>52</v>
      </c>
      <c r="E2110">
        <v>378</v>
      </c>
      <c r="F2110" t="s">
        <v>32</v>
      </c>
      <c r="G2110">
        <v>14961</v>
      </c>
      <c r="H2110" t="s">
        <v>39</v>
      </c>
      <c r="I2110" t="s">
        <v>179</v>
      </c>
      <c r="J2110" t="s">
        <v>21</v>
      </c>
      <c r="K2110">
        <v>1</v>
      </c>
    </row>
    <row r="2111" spans="1:11">
      <c r="A2111" t="s">
        <v>31</v>
      </c>
      <c r="B2111" t="s">
        <v>22</v>
      </c>
      <c r="C2111" t="s">
        <v>180</v>
      </c>
      <c r="D2111" t="s">
        <v>52</v>
      </c>
      <c r="E2111">
        <v>5193</v>
      </c>
      <c r="F2111" t="s">
        <v>32</v>
      </c>
      <c r="G2111">
        <v>14961</v>
      </c>
      <c r="H2111" t="s">
        <v>39</v>
      </c>
      <c r="I2111" t="s">
        <v>181</v>
      </c>
      <c r="J2111" t="s">
        <v>21</v>
      </c>
      <c r="K2111">
        <v>1</v>
      </c>
    </row>
    <row r="2112" spans="1:11">
      <c r="A2112" t="s">
        <v>31</v>
      </c>
      <c r="B2112" t="s">
        <v>22</v>
      </c>
      <c r="C2112" t="s">
        <v>73</v>
      </c>
      <c r="D2112" t="s">
        <v>52</v>
      </c>
      <c r="E2112">
        <v>1287</v>
      </c>
      <c r="F2112" t="s">
        <v>32</v>
      </c>
      <c r="G2112">
        <v>14961</v>
      </c>
      <c r="H2112" t="s">
        <v>39</v>
      </c>
      <c r="I2112" t="s">
        <v>74</v>
      </c>
      <c r="J2112" t="s">
        <v>21</v>
      </c>
      <c r="K2112">
        <v>1</v>
      </c>
    </row>
    <row r="2113" spans="1:11">
      <c r="A2113" t="s">
        <v>31</v>
      </c>
      <c r="B2113" t="s">
        <v>22</v>
      </c>
      <c r="C2113" t="s">
        <v>75</v>
      </c>
      <c r="D2113" t="s">
        <v>52</v>
      </c>
      <c r="E2113">
        <v>888</v>
      </c>
      <c r="F2113" t="s">
        <v>32</v>
      </c>
      <c r="G2113">
        <v>14961</v>
      </c>
      <c r="H2113" t="s">
        <v>39</v>
      </c>
      <c r="I2113" t="s">
        <v>76</v>
      </c>
      <c r="J2113" t="s">
        <v>21</v>
      </c>
      <c r="K2113">
        <v>1</v>
      </c>
    </row>
    <row r="2114" spans="1:11">
      <c r="A2114" t="s">
        <v>31</v>
      </c>
      <c r="B2114" t="s">
        <v>22</v>
      </c>
      <c r="C2114" t="s">
        <v>182</v>
      </c>
      <c r="D2114" t="s">
        <v>52</v>
      </c>
      <c r="E2114">
        <v>387</v>
      </c>
      <c r="F2114" t="s">
        <v>32</v>
      </c>
      <c r="G2114">
        <v>14961</v>
      </c>
      <c r="H2114" t="s">
        <v>39</v>
      </c>
      <c r="I2114" t="s">
        <v>183</v>
      </c>
      <c r="J2114" t="s">
        <v>21</v>
      </c>
      <c r="K2114">
        <v>1</v>
      </c>
    </row>
    <row r="2115" spans="1:11">
      <c r="A2115" t="s">
        <v>31</v>
      </c>
      <c r="B2115" t="s">
        <v>29</v>
      </c>
      <c r="C2115" t="s">
        <v>184</v>
      </c>
      <c r="D2115" t="s">
        <v>52</v>
      </c>
      <c r="E2115">
        <v>57</v>
      </c>
      <c r="F2115" t="s">
        <v>32</v>
      </c>
      <c r="G2115">
        <v>21675</v>
      </c>
      <c r="H2115" t="s">
        <v>39</v>
      </c>
      <c r="I2115" t="s">
        <v>185</v>
      </c>
      <c r="J2115" t="s">
        <v>18</v>
      </c>
      <c r="K2115">
        <v>1</v>
      </c>
    </row>
    <row r="2116" spans="1:11">
      <c r="A2116" t="s">
        <v>31</v>
      </c>
      <c r="B2116" t="s">
        <v>29</v>
      </c>
      <c r="C2116" t="s">
        <v>86</v>
      </c>
      <c r="D2116" t="s">
        <v>52</v>
      </c>
      <c r="E2116">
        <v>117</v>
      </c>
      <c r="F2116" t="s">
        <v>32</v>
      </c>
      <c r="G2116">
        <v>21675</v>
      </c>
      <c r="H2116" t="s">
        <v>39</v>
      </c>
      <c r="I2116" t="s">
        <v>87</v>
      </c>
      <c r="J2116" t="s">
        <v>18</v>
      </c>
      <c r="K2116">
        <v>1</v>
      </c>
    </row>
    <row r="2117" spans="1:11">
      <c r="A2117" t="s">
        <v>31</v>
      </c>
      <c r="B2117" t="s">
        <v>29</v>
      </c>
      <c r="C2117" t="s">
        <v>37</v>
      </c>
      <c r="D2117" t="s">
        <v>38</v>
      </c>
      <c r="E2117">
        <v>210</v>
      </c>
      <c r="F2117" t="s">
        <v>32</v>
      </c>
      <c r="G2117">
        <v>21675</v>
      </c>
      <c r="H2117" t="s">
        <v>39</v>
      </c>
      <c r="I2117" t="s">
        <v>40</v>
      </c>
      <c r="J2117" t="s">
        <v>18</v>
      </c>
      <c r="K2117">
        <v>0</v>
      </c>
    </row>
    <row r="2118" spans="1:11">
      <c r="A2118" t="s">
        <v>31</v>
      </c>
      <c r="B2118" t="s">
        <v>29</v>
      </c>
      <c r="C2118" t="s">
        <v>37</v>
      </c>
      <c r="D2118" t="s">
        <v>41</v>
      </c>
      <c r="E2118">
        <v>615</v>
      </c>
      <c r="F2118" t="s">
        <v>32</v>
      </c>
      <c r="G2118">
        <v>21675</v>
      </c>
      <c r="H2118" t="s">
        <v>39</v>
      </c>
      <c r="I2118" t="s">
        <v>40</v>
      </c>
      <c r="J2118" t="s">
        <v>18</v>
      </c>
      <c r="K2118">
        <v>0</v>
      </c>
    </row>
    <row r="2119" spans="1:11">
      <c r="A2119" t="s">
        <v>31</v>
      </c>
      <c r="B2119" t="s">
        <v>29</v>
      </c>
      <c r="C2119" t="s">
        <v>37</v>
      </c>
      <c r="D2119" t="s">
        <v>42</v>
      </c>
      <c r="E2119">
        <v>1248</v>
      </c>
      <c r="F2119" t="s">
        <v>32</v>
      </c>
      <c r="G2119">
        <v>21675</v>
      </c>
      <c r="H2119" t="s">
        <v>39</v>
      </c>
      <c r="I2119" t="s">
        <v>40</v>
      </c>
      <c r="J2119" t="s">
        <v>18</v>
      </c>
      <c r="K2119">
        <v>0</v>
      </c>
    </row>
    <row r="2120" spans="1:11">
      <c r="A2120" t="s">
        <v>31</v>
      </c>
      <c r="B2120" t="s">
        <v>29</v>
      </c>
      <c r="C2120" t="s">
        <v>37</v>
      </c>
      <c r="D2120" t="s">
        <v>77</v>
      </c>
      <c r="E2120">
        <v>147</v>
      </c>
      <c r="F2120" t="s">
        <v>32</v>
      </c>
      <c r="G2120">
        <v>21675</v>
      </c>
      <c r="H2120" t="s">
        <v>39</v>
      </c>
      <c r="I2120" t="s">
        <v>40</v>
      </c>
      <c r="J2120" t="s">
        <v>18</v>
      </c>
      <c r="K2120">
        <v>0</v>
      </c>
    </row>
    <row r="2121" spans="1:11">
      <c r="A2121" t="s">
        <v>31</v>
      </c>
      <c r="B2121" t="s">
        <v>29</v>
      </c>
      <c r="C2121" t="s">
        <v>37</v>
      </c>
      <c r="D2121" t="s">
        <v>43</v>
      </c>
      <c r="E2121">
        <v>2823</v>
      </c>
      <c r="F2121" t="s">
        <v>32</v>
      </c>
      <c r="G2121">
        <v>21675</v>
      </c>
      <c r="H2121" t="s">
        <v>39</v>
      </c>
      <c r="I2121" t="s">
        <v>40</v>
      </c>
      <c r="J2121" t="s">
        <v>18</v>
      </c>
      <c r="K2121">
        <v>0</v>
      </c>
    </row>
    <row r="2122" spans="1:11">
      <c r="A2122" t="s">
        <v>31</v>
      </c>
      <c r="B2122" t="s">
        <v>29</v>
      </c>
      <c r="C2122" t="s">
        <v>37</v>
      </c>
      <c r="D2122" t="s">
        <v>88</v>
      </c>
      <c r="E2122">
        <v>372</v>
      </c>
      <c r="F2122" t="s">
        <v>32</v>
      </c>
      <c r="G2122">
        <v>21675</v>
      </c>
      <c r="H2122" t="s">
        <v>39</v>
      </c>
      <c r="I2122" t="s">
        <v>40</v>
      </c>
      <c r="J2122" t="s">
        <v>18</v>
      </c>
      <c r="K2122">
        <v>0</v>
      </c>
    </row>
    <row r="2123" spans="1:11">
      <c r="A2123" t="s">
        <v>31</v>
      </c>
      <c r="B2123" t="s">
        <v>29</v>
      </c>
      <c r="C2123" t="s">
        <v>37</v>
      </c>
      <c r="D2123" t="s">
        <v>89</v>
      </c>
      <c r="E2123">
        <v>312</v>
      </c>
      <c r="F2123" t="s">
        <v>32</v>
      </c>
      <c r="G2123">
        <v>21675</v>
      </c>
      <c r="H2123" t="s">
        <v>39</v>
      </c>
      <c r="I2123" t="s">
        <v>40</v>
      </c>
      <c r="J2123" t="s">
        <v>18</v>
      </c>
      <c r="K2123">
        <v>0</v>
      </c>
    </row>
    <row r="2124" spans="1:11">
      <c r="A2124" t="s">
        <v>31</v>
      </c>
      <c r="B2124" t="s">
        <v>29</v>
      </c>
      <c r="C2124" t="s">
        <v>37</v>
      </c>
      <c r="D2124" t="s">
        <v>90</v>
      </c>
      <c r="E2124">
        <v>99</v>
      </c>
      <c r="F2124" t="s">
        <v>32</v>
      </c>
      <c r="G2124">
        <v>21675</v>
      </c>
      <c r="H2124" t="s">
        <v>39</v>
      </c>
      <c r="I2124" t="s">
        <v>40</v>
      </c>
      <c r="J2124" t="s">
        <v>18</v>
      </c>
      <c r="K2124">
        <v>0</v>
      </c>
    </row>
    <row r="2125" spans="1:11">
      <c r="A2125" t="s">
        <v>31</v>
      </c>
      <c r="B2125" t="s">
        <v>29</v>
      </c>
      <c r="C2125" t="s">
        <v>37</v>
      </c>
      <c r="D2125" t="s">
        <v>91</v>
      </c>
      <c r="E2125">
        <v>567</v>
      </c>
      <c r="F2125" t="s">
        <v>32</v>
      </c>
      <c r="G2125">
        <v>21675</v>
      </c>
      <c r="H2125" t="s">
        <v>39</v>
      </c>
      <c r="I2125" t="s">
        <v>40</v>
      </c>
      <c r="J2125" t="s">
        <v>18</v>
      </c>
      <c r="K2125">
        <v>0</v>
      </c>
    </row>
    <row r="2126" spans="1:11">
      <c r="A2126" t="s">
        <v>31</v>
      </c>
      <c r="B2126" t="s">
        <v>29</v>
      </c>
      <c r="C2126" t="s">
        <v>37</v>
      </c>
      <c r="D2126" t="s">
        <v>44</v>
      </c>
      <c r="E2126">
        <v>81</v>
      </c>
      <c r="F2126" t="s">
        <v>32</v>
      </c>
      <c r="G2126">
        <v>21675</v>
      </c>
      <c r="H2126" t="s">
        <v>39</v>
      </c>
      <c r="I2126" t="s">
        <v>40</v>
      </c>
      <c r="J2126" t="s">
        <v>18</v>
      </c>
      <c r="K2126">
        <v>0</v>
      </c>
    </row>
    <row r="2127" spans="1:11">
      <c r="A2127" t="s">
        <v>31</v>
      </c>
      <c r="B2127" t="s">
        <v>29</v>
      </c>
      <c r="C2127" t="s">
        <v>37</v>
      </c>
      <c r="D2127" t="s">
        <v>45</v>
      </c>
      <c r="E2127">
        <v>2463</v>
      </c>
      <c r="F2127" t="s">
        <v>32</v>
      </c>
      <c r="G2127">
        <v>21675</v>
      </c>
      <c r="H2127" t="s">
        <v>39</v>
      </c>
      <c r="I2127" t="s">
        <v>40</v>
      </c>
      <c r="J2127" t="s">
        <v>18</v>
      </c>
      <c r="K2127">
        <v>0</v>
      </c>
    </row>
    <row r="2128" spans="1:11">
      <c r="A2128" t="s">
        <v>31</v>
      </c>
      <c r="B2128" t="s">
        <v>29</v>
      </c>
      <c r="C2128" t="s">
        <v>37</v>
      </c>
      <c r="D2128" t="s">
        <v>92</v>
      </c>
      <c r="E2128">
        <v>213</v>
      </c>
      <c r="F2128" t="s">
        <v>32</v>
      </c>
      <c r="G2128">
        <v>21675</v>
      </c>
      <c r="H2128" t="s">
        <v>39</v>
      </c>
      <c r="I2128" t="s">
        <v>40</v>
      </c>
      <c r="J2128" t="s">
        <v>18</v>
      </c>
      <c r="K2128">
        <v>0</v>
      </c>
    </row>
    <row r="2129" spans="1:11">
      <c r="A2129" t="s">
        <v>31</v>
      </c>
      <c r="B2129" t="s">
        <v>29</v>
      </c>
      <c r="C2129" t="s">
        <v>37</v>
      </c>
      <c r="D2129" t="s">
        <v>93</v>
      </c>
      <c r="E2129">
        <v>402</v>
      </c>
      <c r="F2129" t="s">
        <v>32</v>
      </c>
      <c r="G2129">
        <v>21675</v>
      </c>
      <c r="H2129" t="s">
        <v>39</v>
      </c>
      <c r="I2129" t="s">
        <v>40</v>
      </c>
      <c r="J2129" t="s">
        <v>18</v>
      </c>
      <c r="K2129">
        <v>0</v>
      </c>
    </row>
    <row r="2130" spans="1:11">
      <c r="A2130" t="s">
        <v>31</v>
      </c>
      <c r="B2130" t="s">
        <v>29</v>
      </c>
      <c r="C2130" t="s">
        <v>37</v>
      </c>
      <c r="D2130" t="s">
        <v>78</v>
      </c>
      <c r="E2130">
        <v>870</v>
      </c>
      <c r="F2130" t="s">
        <v>32</v>
      </c>
      <c r="G2130">
        <v>21675</v>
      </c>
      <c r="H2130" t="s">
        <v>39</v>
      </c>
      <c r="I2130" t="s">
        <v>40</v>
      </c>
      <c r="J2130" t="s">
        <v>18</v>
      </c>
      <c r="K2130">
        <v>0</v>
      </c>
    </row>
    <row r="2131" spans="1:11">
      <c r="A2131" t="s">
        <v>31</v>
      </c>
      <c r="B2131" t="s">
        <v>29</v>
      </c>
      <c r="C2131" t="s">
        <v>37</v>
      </c>
      <c r="D2131" t="s">
        <v>94</v>
      </c>
      <c r="E2131">
        <v>822</v>
      </c>
      <c r="F2131" t="s">
        <v>32</v>
      </c>
      <c r="G2131">
        <v>21675</v>
      </c>
      <c r="H2131" t="s">
        <v>39</v>
      </c>
      <c r="I2131" t="s">
        <v>40</v>
      </c>
      <c r="J2131" t="s">
        <v>18</v>
      </c>
      <c r="K2131">
        <v>0</v>
      </c>
    </row>
    <row r="2132" spans="1:11">
      <c r="A2132" t="s">
        <v>31</v>
      </c>
      <c r="B2132" t="s">
        <v>29</v>
      </c>
      <c r="C2132" t="s">
        <v>37</v>
      </c>
      <c r="D2132" t="s">
        <v>79</v>
      </c>
      <c r="E2132">
        <v>237</v>
      </c>
      <c r="F2132" t="s">
        <v>32</v>
      </c>
      <c r="G2132">
        <v>21675</v>
      </c>
      <c r="H2132" t="s">
        <v>39</v>
      </c>
      <c r="I2132" t="s">
        <v>40</v>
      </c>
      <c r="J2132" t="s">
        <v>18</v>
      </c>
      <c r="K2132">
        <v>0</v>
      </c>
    </row>
    <row r="2133" spans="1:11">
      <c r="A2133" t="s">
        <v>31</v>
      </c>
      <c r="B2133" t="s">
        <v>29</v>
      </c>
      <c r="C2133" t="s">
        <v>37</v>
      </c>
      <c r="D2133" t="s">
        <v>46</v>
      </c>
      <c r="E2133">
        <v>573</v>
      </c>
      <c r="F2133" t="s">
        <v>32</v>
      </c>
      <c r="G2133">
        <v>21675</v>
      </c>
      <c r="H2133" t="s">
        <v>39</v>
      </c>
      <c r="I2133" t="s">
        <v>40</v>
      </c>
      <c r="J2133" t="s">
        <v>18</v>
      </c>
      <c r="K2133">
        <v>0</v>
      </c>
    </row>
    <row r="2134" spans="1:11">
      <c r="A2134" t="s">
        <v>31</v>
      </c>
      <c r="B2134" t="s">
        <v>29</v>
      </c>
      <c r="C2134" t="s">
        <v>37</v>
      </c>
      <c r="D2134" t="s">
        <v>80</v>
      </c>
      <c r="E2134">
        <v>942</v>
      </c>
      <c r="F2134" t="s">
        <v>32</v>
      </c>
      <c r="G2134">
        <v>21675</v>
      </c>
      <c r="H2134" t="s">
        <v>39</v>
      </c>
      <c r="I2134" t="s">
        <v>40</v>
      </c>
      <c r="J2134" t="s">
        <v>18</v>
      </c>
      <c r="K2134">
        <v>0</v>
      </c>
    </row>
    <row r="2135" spans="1:11">
      <c r="A2135" t="s">
        <v>31</v>
      </c>
      <c r="B2135" t="s">
        <v>29</v>
      </c>
      <c r="C2135" t="s">
        <v>37</v>
      </c>
      <c r="D2135" t="s">
        <v>47</v>
      </c>
      <c r="E2135">
        <v>540</v>
      </c>
      <c r="F2135" t="s">
        <v>32</v>
      </c>
      <c r="G2135">
        <v>21675</v>
      </c>
      <c r="H2135" t="s">
        <v>39</v>
      </c>
      <c r="I2135" t="s">
        <v>40</v>
      </c>
      <c r="J2135" t="s">
        <v>18</v>
      </c>
      <c r="K2135">
        <v>0</v>
      </c>
    </row>
    <row r="2136" spans="1:11">
      <c r="A2136" t="s">
        <v>31</v>
      </c>
      <c r="B2136" t="s">
        <v>29</v>
      </c>
      <c r="C2136" t="s">
        <v>95</v>
      </c>
      <c r="D2136" t="s">
        <v>52</v>
      </c>
      <c r="E2136">
        <v>6996</v>
      </c>
      <c r="F2136" t="s">
        <v>32</v>
      </c>
      <c r="G2136">
        <v>21675</v>
      </c>
      <c r="H2136" t="s">
        <v>39</v>
      </c>
      <c r="I2136" t="s">
        <v>96</v>
      </c>
      <c r="J2136" t="s">
        <v>18</v>
      </c>
      <c r="K2136">
        <v>1</v>
      </c>
    </row>
    <row r="2137" spans="1:11">
      <c r="A2137" t="s">
        <v>31</v>
      </c>
      <c r="B2137" t="s">
        <v>29</v>
      </c>
      <c r="C2137" t="s">
        <v>97</v>
      </c>
      <c r="D2137" t="s">
        <v>52</v>
      </c>
      <c r="E2137">
        <v>6984</v>
      </c>
      <c r="F2137" t="s">
        <v>32</v>
      </c>
      <c r="G2137">
        <v>21675</v>
      </c>
      <c r="H2137" t="s">
        <v>39</v>
      </c>
      <c r="I2137" t="s">
        <v>98</v>
      </c>
      <c r="J2137" t="s">
        <v>18</v>
      </c>
      <c r="K2137">
        <v>1</v>
      </c>
    </row>
    <row r="2138" spans="1:11">
      <c r="A2138" t="s">
        <v>31</v>
      </c>
      <c r="B2138" t="s">
        <v>29</v>
      </c>
      <c r="C2138" t="s">
        <v>99</v>
      </c>
      <c r="D2138" t="s">
        <v>52</v>
      </c>
      <c r="E2138">
        <v>939</v>
      </c>
      <c r="F2138" t="s">
        <v>32</v>
      </c>
      <c r="G2138">
        <v>21675</v>
      </c>
      <c r="H2138" t="s">
        <v>39</v>
      </c>
      <c r="I2138" t="s">
        <v>100</v>
      </c>
      <c r="J2138" t="s">
        <v>18</v>
      </c>
      <c r="K2138">
        <v>1</v>
      </c>
    </row>
    <row r="2139" spans="1:11">
      <c r="A2139" t="s">
        <v>31</v>
      </c>
      <c r="B2139" t="s">
        <v>29</v>
      </c>
      <c r="C2139" t="s">
        <v>101</v>
      </c>
      <c r="D2139" t="s">
        <v>52</v>
      </c>
      <c r="E2139">
        <v>297</v>
      </c>
      <c r="F2139" t="s">
        <v>32</v>
      </c>
      <c r="G2139">
        <v>21675</v>
      </c>
      <c r="H2139" t="s">
        <v>39</v>
      </c>
      <c r="I2139" t="s">
        <v>102</v>
      </c>
      <c r="J2139" t="s">
        <v>18</v>
      </c>
      <c r="K2139">
        <v>1</v>
      </c>
    </row>
    <row r="2140" spans="1:11">
      <c r="A2140" t="s">
        <v>31</v>
      </c>
      <c r="B2140" t="s">
        <v>29</v>
      </c>
      <c r="C2140" t="s">
        <v>192</v>
      </c>
      <c r="D2140" t="s">
        <v>52</v>
      </c>
      <c r="F2140" t="s">
        <v>32</v>
      </c>
      <c r="G2140">
        <v>21675</v>
      </c>
      <c r="H2140" t="s">
        <v>39</v>
      </c>
      <c r="I2140" t="s">
        <v>193</v>
      </c>
      <c r="J2140" t="s">
        <v>18</v>
      </c>
      <c r="K2140">
        <v>0</v>
      </c>
    </row>
    <row r="2141" spans="1:11">
      <c r="A2141" t="s">
        <v>31</v>
      </c>
      <c r="B2141" t="s">
        <v>29</v>
      </c>
      <c r="C2141" t="s">
        <v>103</v>
      </c>
      <c r="D2141" t="s">
        <v>52</v>
      </c>
      <c r="E2141">
        <v>207</v>
      </c>
      <c r="F2141" t="s">
        <v>32</v>
      </c>
      <c r="G2141">
        <v>21675</v>
      </c>
      <c r="H2141" t="s">
        <v>39</v>
      </c>
      <c r="I2141" t="s">
        <v>104</v>
      </c>
      <c r="J2141" t="s">
        <v>18</v>
      </c>
      <c r="K2141">
        <v>1</v>
      </c>
    </row>
    <row r="2142" spans="1:11">
      <c r="A2142" t="s">
        <v>31</v>
      </c>
      <c r="B2142" t="s">
        <v>29</v>
      </c>
      <c r="C2142" t="s">
        <v>105</v>
      </c>
      <c r="D2142" t="s">
        <v>52</v>
      </c>
      <c r="E2142">
        <v>1173</v>
      </c>
      <c r="F2142" t="s">
        <v>32</v>
      </c>
      <c r="G2142">
        <v>21675</v>
      </c>
      <c r="H2142" t="s">
        <v>39</v>
      </c>
      <c r="I2142" t="s">
        <v>106</v>
      </c>
      <c r="J2142" t="s">
        <v>18</v>
      </c>
      <c r="K2142">
        <v>1</v>
      </c>
    </row>
    <row r="2143" spans="1:11">
      <c r="A2143" t="s">
        <v>31</v>
      </c>
      <c r="B2143" t="s">
        <v>29</v>
      </c>
      <c r="C2143" t="s">
        <v>107</v>
      </c>
      <c r="D2143" t="s">
        <v>52</v>
      </c>
      <c r="E2143">
        <v>1047</v>
      </c>
      <c r="F2143" t="s">
        <v>32</v>
      </c>
      <c r="G2143">
        <v>21675</v>
      </c>
      <c r="H2143" t="s">
        <v>39</v>
      </c>
      <c r="I2143" t="s">
        <v>108</v>
      </c>
      <c r="J2143" t="s">
        <v>18</v>
      </c>
      <c r="K2143">
        <v>1</v>
      </c>
    </row>
    <row r="2144" spans="1:11">
      <c r="A2144" t="s">
        <v>31</v>
      </c>
      <c r="B2144" t="s">
        <v>29</v>
      </c>
      <c r="C2144" t="s">
        <v>109</v>
      </c>
      <c r="D2144" t="s">
        <v>52</v>
      </c>
      <c r="E2144">
        <v>813</v>
      </c>
      <c r="F2144" t="s">
        <v>32</v>
      </c>
      <c r="G2144">
        <v>21675</v>
      </c>
      <c r="H2144" t="s">
        <v>39</v>
      </c>
      <c r="I2144" t="s">
        <v>110</v>
      </c>
      <c r="J2144" t="s">
        <v>18</v>
      </c>
      <c r="K2144">
        <v>1</v>
      </c>
    </row>
    <row r="2145" spans="1:11">
      <c r="A2145" t="s">
        <v>31</v>
      </c>
      <c r="B2145" t="s">
        <v>29</v>
      </c>
      <c r="C2145" t="s">
        <v>48</v>
      </c>
      <c r="D2145" t="s">
        <v>49</v>
      </c>
      <c r="E2145">
        <v>1302</v>
      </c>
      <c r="F2145" t="s">
        <v>32</v>
      </c>
      <c r="G2145">
        <v>21675</v>
      </c>
      <c r="H2145" t="s">
        <v>39</v>
      </c>
      <c r="I2145" t="s">
        <v>50</v>
      </c>
      <c r="J2145" t="s">
        <v>18</v>
      </c>
      <c r="K2145">
        <v>0</v>
      </c>
    </row>
    <row r="2146" spans="1:11">
      <c r="A2146" t="s">
        <v>31</v>
      </c>
      <c r="B2146" t="s">
        <v>29</v>
      </c>
      <c r="C2146" t="s">
        <v>48</v>
      </c>
      <c r="D2146" t="s">
        <v>111</v>
      </c>
      <c r="E2146">
        <v>2094</v>
      </c>
      <c r="F2146" t="s">
        <v>32</v>
      </c>
      <c r="G2146">
        <v>21675</v>
      </c>
      <c r="H2146" t="s">
        <v>39</v>
      </c>
      <c r="I2146" t="s">
        <v>50</v>
      </c>
      <c r="J2146" t="s">
        <v>18</v>
      </c>
      <c r="K2146">
        <v>0</v>
      </c>
    </row>
    <row r="2147" spans="1:11">
      <c r="A2147" t="s">
        <v>31</v>
      </c>
      <c r="B2147" t="s">
        <v>29</v>
      </c>
      <c r="C2147" t="s">
        <v>48</v>
      </c>
      <c r="D2147" t="s">
        <v>112</v>
      </c>
      <c r="E2147">
        <v>2415</v>
      </c>
      <c r="F2147" t="s">
        <v>32</v>
      </c>
      <c r="G2147">
        <v>21675</v>
      </c>
      <c r="H2147" t="s">
        <v>39</v>
      </c>
      <c r="I2147" t="s">
        <v>50</v>
      </c>
      <c r="J2147" t="s">
        <v>18</v>
      </c>
      <c r="K2147">
        <v>0</v>
      </c>
    </row>
    <row r="2148" spans="1:11">
      <c r="A2148" t="s">
        <v>31</v>
      </c>
      <c r="B2148" t="s">
        <v>29</v>
      </c>
      <c r="C2148" t="s">
        <v>48</v>
      </c>
      <c r="D2148" t="s">
        <v>113</v>
      </c>
      <c r="E2148">
        <v>15864</v>
      </c>
      <c r="F2148" t="s">
        <v>32</v>
      </c>
      <c r="G2148">
        <v>21675</v>
      </c>
      <c r="H2148" t="s">
        <v>39</v>
      </c>
      <c r="I2148" t="s">
        <v>50</v>
      </c>
      <c r="J2148" t="s">
        <v>18</v>
      </c>
      <c r="K2148">
        <v>0</v>
      </c>
    </row>
    <row r="2149" spans="1:11">
      <c r="A2149" t="s">
        <v>31</v>
      </c>
      <c r="B2149" t="s">
        <v>29</v>
      </c>
      <c r="C2149" t="s">
        <v>51</v>
      </c>
      <c r="D2149" t="s">
        <v>52</v>
      </c>
      <c r="E2149">
        <v>15957</v>
      </c>
      <c r="F2149" t="s">
        <v>32</v>
      </c>
      <c r="G2149">
        <v>21675</v>
      </c>
      <c r="H2149" t="s">
        <v>39</v>
      </c>
      <c r="I2149" t="s">
        <v>53</v>
      </c>
      <c r="J2149" t="s">
        <v>18</v>
      </c>
      <c r="K2149">
        <v>1</v>
      </c>
    </row>
    <row r="2150" spans="1:11">
      <c r="A2150" t="s">
        <v>31</v>
      </c>
      <c r="B2150" t="s">
        <v>29</v>
      </c>
      <c r="C2150" t="s">
        <v>54</v>
      </c>
      <c r="D2150" t="s">
        <v>52</v>
      </c>
      <c r="E2150">
        <v>14709</v>
      </c>
      <c r="F2150" t="s">
        <v>32</v>
      </c>
      <c r="G2150">
        <v>21675</v>
      </c>
      <c r="H2150" t="s">
        <v>39</v>
      </c>
      <c r="I2150" t="s">
        <v>55</v>
      </c>
      <c r="J2150" t="s">
        <v>18</v>
      </c>
      <c r="K2150">
        <v>1</v>
      </c>
    </row>
    <row r="2151" spans="1:11">
      <c r="A2151" t="s">
        <v>31</v>
      </c>
      <c r="B2151" t="s">
        <v>29</v>
      </c>
      <c r="C2151" t="s">
        <v>56</v>
      </c>
      <c r="D2151" t="s">
        <v>52</v>
      </c>
      <c r="E2151">
        <v>16341</v>
      </c>
      <c r="F2151" t="s">
        <v>32</v>
      </c>
      <c r="G2151">
        <v>21675</v>
      </c>
      <c r="H2151" t="s">
        <v>39</v>
      </c>
      <c r="I2151" t="s">
        <v>57</v>
      </c>
      <c r="J2151" t="s">
        <v>18</v>
      </c>
      <c r="K2151">
        <v>1</v>
      </c>
    </row>
    <row r="2152" spans="1:11">
      <c r="A2152" t="s">
        <v>31</v>
      </c>
      <c r="B2152" t="s">
        <v>29</v>
      </c>
      <c r="C2152" t="s">
        <v>114</v>
      </c>
      <c r="D2152" t="s">
        <v>52</v>
      </c>
      <c r="E2152">
        <v>435</v>
      </c>
      <c r="F2152" t="s">
        <v>32</v>
      </c>
      <c r="G2152">
        <v>21675</v>
      </c>
      <c r="H2152" t="s">
        <v>39</v>
      </c>
      <c r="I2152" t="s">
        <v>115</v>
      </c>
      <c r="J2152" t="s">
        <v>18</v>
      </c>
      <c r="K2152">
        <v>1</v>
      </c>
    </row>
    <row r="2153" spans="1:11">
      <c r="A2153" t="s">
        <v>31</v>
      </c>
      <c r="B2153" t="s">
        <v>29</v>
      </c>
      <c r="C2153" t="s">
        <v>116</v>
      </c>
      <c r="D2153" t="s">
        <v>52</v>
      </c>
      <c r="E2153">
        <v>1419</v>
      </c>
      <c r="F2153" t="s">
        <v>32</v>
      </c>
      <c r="G2153">
        <v>21675</v>
      </c>
      <c r="H2153" t="s">
        <v>39</v>
      </c>
      <c r="I2153" t="s">
        <v>117</v>
      </c>
      <c r="J2153" t="s">
        <v>18</v>
      </c>
      <c r="K2153">
        <v>1</v>
      </c>
    </row>
    <row r="2154" spans="1:11">
      <c r="A2154" t="s">
        <v>31</v>
      </c>
      <c r="B2154" t="s">
        <v>29</v>
      </c>
      <c r="C2154" t="s">
        <v>118</v>
      </c>
      <c r="D2154" t="s">
        <v>52</v>
      </c>
      <c r="E2154">
        <v>1242</v>
      </c>
      <c r="F2154" t="s">
        <v>32</v>
      </c>
      <c r="G2154">
        <v>21675</v>
      </c>
      <c r="H2154" t="s">
        <v>39</v>
      </c>
      <c r="I2154" t="s">
        <v>119</v>
      </c>
      <c r="J2154" t="s">
        <v>18</v>
      </c>
      <c r="K2154">
        <v>1</v>
      </c>
    </row>
    <row r="2155" spans="1:11">
      <c r="A2155" t="s">
        <v>31</v>
      </c>
      <c r="B2155" t="s">
        <v>29</v>
      </c>
      <c r="C2155" t="s">
        <v>120</v>
      </c>
      <c r="D2155" t="s">
        <v>52</v>
      </c>
      <c r="E2155">
        <v>1089</v>
      </c>
      <c r="F2155" t="s">
        <v>32</v>
      </c>
      <c r="G2155">
        <v>21675</v>
      </c>
      <c r="H2155" t="s">
        <v>39</v>
      </c>
      <c r="I2155" t="s">
        <v>121</v>
      </c>
      <c r="J2155" t="s">
        <v>18</v>
      </c>
      <c r="K2155">
        <v>1</v>
      </c>
    </row>
    <row r="2156" spans="1:11">
      <c r="A2156" t="s">
        <v>31</v>
      </c>
      <c r="B2156" t="s">
        <v>29</v>
      </c>
      <c r="C2156" t="s">
        <v>122</v>
      </c>
      <c r="D2156" t="s">
        <v>52</v>
      </c>
      <c r="E2156">
        <v>2226</v>
      </c>
      <c r="F2156" t="s">
        <v>32</v>
      </c>
      <c r="G2156">
        <v>21675</v>
      </c>
      <c r="H2156" t="s">
        <v>39</v>
      </c>
      <c r="I2156" t="s">
        <v>123</v>
      </c>
      <c r="J2156" t="s">
        <v>18</v>
      </c>
      <c r="K2156">
        <v>1</v>
      </c>
    </row>
    <row r="2157" spans="1:11">
      <c r="A2157" t="s">
        <v>31</v>
      </c>
      <c r="B2157" t="s">
        <v>29</v>
      </c>
      <c r="C2157" t="s">
        <v>124</v>
      </c>
      <c r="D2157" t="s">
        <v>52</v>
      </c>
      <c r="E2157">
        <v>234</v>
      </c>
      <c r="F2157" t="s">
        <v>32</v>
      </c>
      <c r="G2157">
        <v>21675</v>
      </c>
      <c r="H2157" t="s">
        <v>39</v>
      </c>
      <c r="I2157" t="s">
        <v>125</v>
      </c>
      <c r="J2157" t="s">
        <v>18</v>
      </c>
      <c r="K2157">
        <v>1</v>
      </c>
    </row>
    <row r="2158" spans="1:11">
      <c r="A2158" t="s">
        <v>31</v>
      </c>
      <c r="B2158" t="s">
        <v>29</v>
      </c>
      <c r="C2158" t="s">
        <v>58</v>
      </c>
      <c r="D2158" t="s">
        <v>81</v>
      </c>
      <c r="E2158">
        <v>9318</v>
      </c>
      <c r="F2158" t="s">
        <v>32</v>
      </c>
      <c r="G2158">
        <v>21675</v>
      </c>
      <c r="H2158" t="s">
        <v>39</v>
      </c>
      <c r="I2158" t="s">
        <v>60</v>
      </c>
      <c r="J2158" t="s">
        <v>18</v>
      </c>
      <c r="K2158">
        <v>0</v>
      </c>
    </row>
    <row r="2159" spans="1:11">
      <c r="A2159" t="s">
        <v>31</v>
      </c>
      <c r="B2159" t="s">
        <v>29</v>
      </c>
      <c r="C2159" t="s">
        <v>58</v>
      </c>
      <c r="D2159" t="s">
        <v>126</v>
      </c>
      <c r="E2159">
        <v>6732</v>
      </c>
      <c r="F2159" t="s">
        <v>32</v>
      </c>
      <c r="G2159">
        <v>21675</v>
      </c>
      <c r="H2159" t="s">
        <v>39</v>
      </c>
      <c r="I2159" t="s">
        <v>60</v>
      </c>
      <c r="J2159" t="s">
        <v>18</v>
      </c>
      <c r="K2159">
        <v>0</v>
      </c>
    </row>
    <row r="2160" spans="1:11">
      <c r="A2160" t="s">
        <v>31</v>
      </c>
      <c r="B2160" t="s">
        <v>29</v>
      </c>
      <c r="C2160" t="s">
        <v>58</v>
      </c>
      <c r="D2160" t="s">
        <v>127</v>
      </c>
      <c r="E2160">
        <v>2031</v>
      </c>
      <c r="F2160" t="s">
        <v>32</v>
      </c>
      <c r="G2160">
        <v>21675</v>
      </c>
      <c r="H2160" t="s">
        <v>39</v>
      </c>
      <c r="I2160" t="s">
        <v>60</v>
      </c>
      <c r="J2160" t="s">
        <v>18</v>
      </c>
      <c r="K2160">
        <v>0</v>
      </c>
    </row>
    <row r="2161" spans="1:11">
      <c r="A2161" t="s">
        <v>31</v>
      </c>
      <c r="B2161" t="s">
        <v>29</v>
      </c>
      <c r="C2161" t="s">
        <v>58</v>
      </c>
      <c r="D2161" t="s">
        <v>59</v>
      </c>
      <c r="E2161">
        <v>411</v>
      </c>
      <c r="F2161" t="s">
        <v>32</v>
      </c>
      <c r="G2161">
        <v>21675</v>
      </c>
      <c r="H2161" t="s">
        <v>39</v>
      </c>
      <c r="I2161" t="s">
        <v>60</v>
      </c>
      <c r="J2161" t="s">
        <v>18</v>
      </c>
      <c r="K2161">
        <v>0</v>
      </c>
    </row>
    <row r="2162" spans="1:11">
      <c r="A2162" t="s">
        <v>31</v>
      </c>
      <c r="B2162" t="s">
        <v>29</v>
      </c>
      <c r="C2162" t="s">
        <v>58</v>
      </c>
      <c r="D2162" t="s">
        <v>82</v>
      </c>
      <c r="E2162">
        <v>3183</v>
      </c>
      <c r="F2162" t="s">
        <v>32</v>
      </c>
      <c r="G2162">
        <v>21675</v>
      </c>
      <c r="H2162" t="s">
        <v>39</v>
      </c>
      <c r="I2162" t="s">
        <v>60</v>
      </c>
      <c r="J2162" t="s">
        <v>18</v>
      </c>
      <c r="K2162">
        <v>0</v>
      </c>
    </row>
    <row r="2163" spans="1:11">
      <c r="A2163" t="s">
        <v>31</v>
      </c>
      <c r="B2163" t="s">
        <v>29</v>
      </c>
      <c r="C2163" t="s">
        <v>83</v>
      </c>
      <c r="D2163" t="s">
        <v>52</v>
      </c>
      <c r="E2163">
        <v>1836</v>
      </c>
      <c r="F2163" t="s">
        <v>32</v>
      </c>
      <c r="G2163">
        <v>21675</v>
      </c>
      <c r="H2163" t="s">
        <v>39</v>
      </c>
      <c r="I2163" t="s">
        <v>85</v>
      </c>
      <c r="J2163" t="s">
        <v>18</v>
      </c>
      <c r="K2163">
        <v>0</v>
      </c>
    </row>
    <row r="2164" spans="1:11">
      <c r="A2164" t="s">
        <v>31</v>
      </c>
      <c r="B2164" t="s">
        <v>29</v>
      </c>
      <c r="C2164" t="s">
        <v>83</v>
      </c>
      <c r="D2164" t="s">
        <v>186</v>
      </c>
      <c r="E2164">
        <v>66</v>
      </c>
      <c r="F2164" t="s">
        <v>32</v>
      </c>
      <c r="G2164">
        <v>21675</v>
      </c>
      <c r="H2164" t="s">
        <v>39</v>
      </c>
      <c r="I2164" t="s">
        <v>85</v>
      </c>
      <c r="J2164" t="s">
        <v>18</v>
      </c>
      <c r="K2164">
        <v>0</v>
      </c>
    </row>
    <row r="2165" spans="1:11">
      <c r="A2165" t="s">
        <v>31</v>
      </c>
      <c r="B2165" t="s">
        <v>29</v>
      </c>
      <c r="C2165" t="s">
        <v>83</v>
      </c>
      <c r="D2165" t="s">
        <v>84</v>
      </c>
      <c r="E2165">
        <v>2046</v>
      </c>
      <c r="F2165" t="s">
        <v>32</v>
      </c>
      <c r="G2165">
        <v>21675</v>
      </c>
      <c r="H2165" t="s">
        <v>39</v>
      </c>
      <c r="I2165" t="s">
        <v>85</v>
      </c>
      <c r="J2165" t="s">
        <v>18</v>
      </c>
      <c r="K2165">
        <v>0</v>
      </c>
    </row>
    <row r="2166" spans="1:11">
      <c r="A2166" t="s">
        <v>31</v>
      </c>
      <c r="B2166" t="s">
        <v>29</v>
      </c>
      <c r="C2166" t="s">
        <v>83</v>
      </c>
      <c r="D2166" t="s">
        <v>128</v>
      </c>
      <c r="E2166">
        <v>5436</v>
      </c>
      <c r="F2166" t="s">
        <v>32</v>
      </c>
      <c r="G2166">
        <v>21675</v>
      </c>
      <c r="H2166" t="s">
        <v>39</v>
      </c>
      <c r="I2166" t="s">
        <v>85</v>
      </c>
      <c r="J2166" t="s">
        <v>18</v>
      </c>
      <c r="K2166">
        <v>0</v>
      </c>
    </row>
    <row r="2167" spans="1:11">
      <c r="A2167" t="s">
        <v>31</v>
      </c>
      <c r="B2167" t="s">
        <v>29</v>
      </c>
      <c r="C2167" t="s">
        <v>83</v>
      </c>
      <c r="D2167" t="s">
        <v>129</v>
      </c>
      <c r="E2167">
        <v>5031</v>
      </c>
      <c r="F2167" t="s">
        <v>32</v>
      </c>
      <c r="G2167">
        <v>21675</v>
      </c>
      <c r="H2167" t="s">
        <v>39</v>
      </c>
      <c r="I2167" t="s">
        <v>85</v>
      </c>
      <c r="J2167" t="s">
        <v>18</v>
      </c>
      <c r="K2167">
        <v>0</v>
      </c>
    </row>
    <row r="2168" spans="1:11">
      <c r="A2168" t="s">
        <v>31</v>
      </c>
      <c r="B2168" t="s">
        <v>29</v>
      </c>
      <c r="C2168" t="s">
        <v>83</v>
      </c>
      <c r="D2168" t="s">
        <v>130</v>
      </c>
      <c r="E2168">
        <v>1056</v>
      </c>
      <c r="F2168" t="s">
        <v>32</v>
      </c>
      <c r="G2168">
        <v>21675</v>
      </c>
      <c r="H2168" t="s">
        <v>39</v>
      </c>
      <c r="I2168" t="s">
        <v>85</v>
      </c>
      <c r="J2168" t="s">
        <v>18</v>
      </c>
      <c r="K2168">
        <v>0</v>
      </c>
    </row>
    <row r="2169" spans="1:11">
      <c r="A2169" t="s">
        <v>31</v>
      </c>
      <c r="B2169" t="s">
        <v>29</v>
      </c>
      <c r="C2169" t="s">
        <v>83</v>
      </c>
      <c r="D2169" t="s">
        <v>131</v>
      </c>
      <c r="E2169">
        <v>648</v>
      </c>
      <c r="F2169" t="s">
        <v>32</v>
      </c>
      <c r="G2169">
        <v>21675</v>
      </c>
      <c r="H2169" t="s">
        <v>39</v>
      </c>
      <c r="I2169" t="s">
        <v>85</v>
      </c>
      <c r="J2169" t="s">
        <v>18</v>
      </c>
      <c r="K2169">
        <v>0</v>
      </c>
    </row>
    <row r="2170" spans="1:11">
      <c r="A2170" t="s">
        <v>31</v>
      </c>
      <c r="B2170" t="s">
        <v>29</v>
      </c>
      <c r="C2170" t="s">
        <v>83</v>
      </c>
      <c r="D2170" t="s">
        <v>132</v>
      </c>
      <c r="E2170">
        <v>1218</v>
      </c>
      <c r="F2170" t="s">
        <v>32</v>
      </c>
      <c r="G2170">
        <v>21675</v>
      </c>
      <c r="H2170" t="s">
        <v>39</v>
      </c>
      <c r="I2170" t="s">
        <v>85</v>
      </c>
      <c r="J2170" t="s">
        <v>18</v>
      </c>
      <c r="K2170">
        <v>0</v>
      </c>
    </row>
    <row r="2171" spans="1:11">
      <c r="A2171" t="s">
        <v>31</v>
      </c>
      <c r="B2171" t="s">
        <v>29</v>
      </c>
      <c r="C2171" t="s">
        <v>83</v>
      </c>
      <c r="D2171" t="s">
        <v>133</v>
      </c>
      <c r="E2171">
        <v>456</v>
      </c>
      <c r="F2171" t="s">
        <v>32</v>
      </c>
      <c r="G2171">
        <v>21675</v>
      </c>
      <c r="H2171" t="s">
        <v>39</v>
      </c>
      <c r="I2171" t="s">
        <v>85</v>
      </c>
      <c r="J2171" t="s">
        <v>18</v>
      </c>
      <c r="K2171">
        <v>0</v>
      </c>
    </row>
    <row r="2172" spans="1:11">
      <c r="A2172" t="s">
        <v>31</v>
      </c>
      <c r="B2172" t="s">
        <v>29</v>
      </c>
      <c r="C2172" t="s">
        <v>83</v>
      </c>
      <c r="D2172" t="s">
        <v>134</v>
      </c>
      <c r="E2172">
        <v>294</v>
      </c>
      <c r="F2172" t="s">
        <v>32</v>
      </c>
      <c r="G2172">
        <v>21675</v>
      </c>
      <c r="H2172" t="s">
        <v>39</v>
      </c>
      <c r="I2172" t="s">
        <v>85</v>
      </c>
      <c r="J2172" t="s">
        <v>18</v>
      </c>
      <c r="K2172">
        <v>0</v>
      </c>
    </row>
    <row r="2173" spans="1:11">
      <c r="A2173" t="s">
        <v>31</v>
      </c>
      <c r="B2173" t="s">
        <v>29</v>
      </c>
      <c r="C2173" t="s">
        <v>83</v>
      </c>
      <c r="D2173" t="s">
        <v>191</v>
      </c>
      <c r="F2173" t="s">
        <v>32</v>
      </c>
      <c r="G2173">
        <v>21675</v>
      </c>
      <c r="H2173" t="s">
        <v>39</v>
      </c>
      <c r="I2173" t="s">
        <v>85</v>
      </c>
      <c r="J2173" t="s">
        <v>18</v>
      </c>
      <c r="K2173">
        <v>0</v>
      </c>
    </row>
    <row r="2174" spans="1:11">
      <c r="A2174" t="s">
        <v>31</v>
      </c>
      <c r="B2174" t="s">
        <v>29</v>
      </c>
      <c r="C2174" t="s">
        <v>61</v>
      </c>
      <c r="D2174" t="s">
        <v>52</v>
      </c>
      <c r="E2174">
        <v>264</v>
      </c>
      <c r="F2174" t="s">
        <v>32</v>
      </c>
      <c r="G2174">
        <v>21675</v>
      </c>
      <c r="H2174" t="s">
        <v>39</v>
      </c>
      <c r="I2174" t="s">
        <v>62</v>
      </c>
      <c r="J2174" t="s">
        <v>18</v>
      </c>
      <c r="K2174">
        <v>1</v>
      </c>
    </row>
    <row r="2175" spans="1:11">
      <c r="A2175" t="s">
        <v>31</v>
      </c>
      <c r="B2175" t="s">
        <v>29</v>
      </c>
      <c r="C2175" t="s">
        <v>63</v>
      </c>
      <c r="D2175" t="s">
        <v>52</v>
      </c>
      <c r="E2175">
        <v>4053</v>
      </c>
      <c r="F2175" t="s">
        <v>32</v>
      </c>
      <c r="G2175">
        <v>21675</v>
      </c>
      <c r="H2175" t="s">
        <v>39</v>
      </c>
      <c r="I2175" t="s">
        <v>64</v>
      </c>
      <c r="J2175" t="s">
        <v>18</v>
      </c>
      <c r="K2175">
        <v>1</v>
      </c>
    </row>
    <row r="2176" spans="1:11">
      <c r="A2176" t="s">
        <v>31</v>
      </c>
      <c r="B2176" t="s">
        <v>29</v>
      </c>
      <c r="C2176" t="s">
        <v>65</v>
      </c>
      <c r="D2176" t="s">
        <v>52</v>
      </c>
      <c r="E2176">
        <v>972</v>
      </c>
      <c r="F2176" t="s">
        <v>32</v>
      </c>
      <c r="G2176">
        <v>21675</v>
      </c>
      <c r="H2176" t="s">
        <v>39</v>
      </c>
      <c r="I2176" t="s">
        <v>66</v>
      </c>
      <c r="J2176" t="s">
        <v>18</v>
      </c>
      <c r="K2176">
        <v>1</v>
      </c>
    </row>
    <row r="2177" spans="1:11">
      <c r="A2177" t="s">
        <v>31</v>
      </c>
      <c r="B2177" t="s">
        <v>29</v>
      </c>
      <c r="C2177" t="s">
        <v>135</v>
      </c>
      <c r="D2177" t="s">
        <v>52</v>
      </c>
      <c r="E2177">
        <v>1992</v>
      </c>
      <c r="F2177" t="s">
        <v>32</v>
      </c>
      <c r="G2177">
        <v>21675</v>
      </c>
      <c r="H2177" t="s">
        <v>39</v>
      </c>
      <c r="I2177" t="s">
        <v>136</v>
      </c>
      <c r="J2177" t="s">
        <v>18</v>
      </c>
      <c r="K2177">
        <v>1</v>
      </c>
    </row>
    <row r="2178" spans="1:11">
      <c r="A2178" t="s">
        <v>31</v>
      </c>
      <c r="B2178" t="s">
        <v>29</v>
      </c>
      <c r="C2178" t="s">
        <v>137</v>
      </c>
      <c r="D2178" t="s">
        <v>52</v>
      </c>
      <c r="E2178">
        <v>3285</v>
      </c>
      <c r="F2178" t="s">
        <v>32</v>
      </c>
      <c r="G2178">
        <v>21675</v>
      </c>
      <c r="H2178" t="s">
        <v>39</v>
      </c>
      <c r="I2178" t="s">
        <v>138</v>
      </c>
      <c r="J2178" t="s">
        <v>18</v>
      </c>
      <c r="K2178">
        <v>1</v>
      </c>
    </row>
    <row r="2179" spans="1:11">
      <c r="A2179" t="s">
        <v>31</v>
      </c>
      <c r="B2179" t="s">
        <v>29</v>
      </c>
      <c r="C2179" t="s">
        <v>139</v>
      </c>
      <c r="D2179" t="s">
        <v>140</v>
      </c>
      <c r="E2179">
        <v>195</v>
      </c>
      <c r="F2179" t="s">
        <v>32</v>
      </c>
      <c r="G2179">
        <v>21675</v>
      </c>
      <c r="H2179" t="s">
        <v>39</v>
      </c>
      <c r="I2179" t="s">
        <v>141</v>
      </c>
      <c r="J2179" t="s">
        <v>18</v>
      </c>
      <c r="K2179">
        <v>0</v>
      </c>
    </row>
    <row r="2180" spans="1:11">
      <c r="A2180" t="s">
        <v>31</v>
      </c>
      <c r="B2180" t="s">
        <v>29</v>
      </c>
      <c r="C2180" t="s">
        <v>139</v>
      </c>
      <c r="D2180" t="s">
        <v>142</v>
      </c>
      <c r="E2180">
        <v>333</v>
      </c>
      <c r="F2180" t="s">
        <v>32</v>
      </c>
      <c r="G2180">
        <v>21675</v>
      </c>
      <c r="H2180" t="s">
        <v>39</v>
      </c>
      <c r="I2180" t="s">
        <v>141</v>
      </c>
      <c r="J2180" t="s">
        <v>18</v>
      </c>
      <c r="K2180">
        <v>0</v>
      </c>
    </row>
    <row r="2181" spans="1:11">
      <c r="A2181" t="s">
        <v>31</v>
      </c>
      <c r="B2181" t="s">
        <v>29</v>
      </c>
      <c r="C2181" t="s">
        <v>139</v>
      </c>
      <c r="D2181" t="s">
        <v>143</v>
      </c>
      <c r="E2181">
        <v>51</v>
      </c>
      <c r="F2181" t="s">
        <v>32</v>
      </c>
      <c r="G2181">
        <v>21675</v>
      </c>
      <c r="H2181" t="s">
        <v>39</v>
      </c>
      <c r="I2181" t="s">
        <v>141</v>
      </c>
      <c r="J2181" t="s">
        <v>18</v>
      </c>
      <c r="K2181">
        <v>0</v>
      </c>
    </row>
    <row r="2182" spans="1:11">
      <c r="A2182" t="s">
        <v>31</v>
      </c>
      <c r="B2182" t="s">
        <v>29</v>
      </c>
      <c r="C2182" t="s">
        <v>139</v>
      </c>
      <c r="D2182" t="s">
        <v>144</v>
      </c>
      <c r="E2182">
        <v>45</v>
      </c>
      <c r="F2182" t="s">
        <v>32</v>
      </c>
      <c r="G2182">
        <v>21675</v>
      </c>
      <c r="H2182" t="s">
        <v>39</v>
      </c>
      <c r="I2182" t="s">
        <v>141</v>
      </c>
      <c r="J2182" t="s">
        <v>18</v>
      </c>
      <c r="K2182">
        <v>0</v>
      </c>
    </row>
    <row r="2183" spans="1:11">
      <c r="A2183" t="s">
        <v>31</v>
      </c>
      <c r="B2183" t="s">
        <v>29</v>
      </c>
      <c r="C2183" t="s">
        <v>139</v>
      </c>
      <c r="D2183" t="s">
        <v>145</v>
      </c>
      <c r="E2183">
        <v>384</v>
      </c>
      <c r="F2183" t="s">
        <v>32</v>
      </c>
      <c r="G2183">
        <v>21675</v>
      </c>
      <c r="H2183" t="s">
        <v>39</v>
      </c>
      <c r="I2183" t="s">
        <v>141</v>
      </c>
      <c r="J2183" t="s">
        <v>18</v>
      </c>
      <c r="K2183">
        <v>0</v>
      </c>
    </row>
    <row r="2184" spans="1:11">
      <c r="A2184" t="s">
        <v>31</v>
      </c>
      <c r="B2184" t="s">
        <v>29</v>
      </c>
      <c r="C2184" t="s">
        <v>139</v>
      </c>
      <c r="D2184" t="s">
        <v>146</v>
      </c>
      <c r="E2184">
        <v>30</v>
      </c>
      <c r="F2184" t="s">
        <v>32</v>
      </c>
      <c r="G2184">
        <v>21675</v>
      </c>
      <c r="H2184" t="s">
        <v>39</v>
      </c>
      <c r="I2184" t="s">
        <v>141</v>
      </c>
      <c r="J2184" t="s">
        <v>18</v>
      </c>
      <c r="K2184">
        <v>0</v>
      </c>
    </row>
    <row r="2185" spans="1:11">
      <c r="A2185" t="s">
        <v>31</v>
      </c>
      <c r="B2185" t="s">
        <v>29</v>
      </c>
      <c r="C2185" t="s">
        <v>139</v>
      </c>
      <c r="D2185" t="s">
        <v>147</v>
      </c>
      <c r="E2185">
        <v>36</v>
      </c>
      <c r="F2185" t="s">
        <v>32</v>
      </c>
      <c r="G2185">
        <v>21675</v>
      </c>
      <c r="H2185" t="s">
        <v>39</v>
      </c>
      <c r="I2185" t="s">
        <v>141</v>
      </c>
      <c r="J2185" t="s">
        <v>18</v>
      </c>
      <c r="K2185">
        <v>0</v>
      </c>
    </row>
    <row r="2186" spans="1:11">
      <c r="A2186" t="s">
        <v>31</v>
      </c>
      <c r="B2186" t="s">
        <v>29</v>
      </c>
      <c r="C2186" t="s">
        <v>139</v>
      </c>
      <c r="D2186" t="s">
        <v>148</v>
      </c>
      <c r="E2186">
        <v>18</v>
      </c>
      <c r="F2186" t="s">
        <v>32</v>
      </c>
      <c r="G2186">
        <v>21675</v>
      </c>
      <c r="H2186" t="s">
        <v>39</v>
      </c>
      <c r="I2186" t="s">
        <v>141</v>
      </c>
      <c r="J2186" t="s">
        <v>18</v>
      </c>
      <c r="K2186">
        <v>0</v>
      </c>
    </row>
    <row r="2187" spans="1:11">
      <c r="A2187" t="s">
        <v>31</v>
      </c>
      <c r="B2187" t="s">
        <v>29</v>
      </c>
      <c r="C2187" t="s">
        <v>139</v>
      </c>
      <c r="D2187" t="s">
        <v>149</v>
      </c>
      <c r="E2187">
        <v>165</v>
      </c>
      <c r="F2187" t="s">
        <v>32</v>
      </c>
      <c r="G2187">
        <v>21675</v>
      </c>
      <c r="H2187" t="s">
        <v>39</v>
      </c>
      <c r="I2187" t="s">
        <v>141</v>
      </c>
      <c r="J2187" t="s">
        <v>18</v>
      </c>
      <c r="K2187">
        <v>0</v>
      </c>
    </row>
    <row r="2188" spans="1:11">
      <c r="A2188" t="s">
        <v>31</v>
      </c>
      <c r="B2188" t="s">
        <v>29</v>
      </c>
      <c r="C2188" t="s">
        <v>139</v>
      </c>
      <c r="D2188" t="s">
        <v>150</v>
      </c>
      <c r="E2188">
        <v>96</v>
      </c>
      <c r="F2188" t="s">
        <v>32</v>
      </c>
      <c r="G2188">
        <v>21675</v>
      </c>
      <c r="H2188" t="s">
        <v>39</v>
      </c>
      <c r="I2188" t="s">
        <v>141</v>
      </c>
      <c r="J2188" t="s">
        <v>18</v>
      </c>
      <c r="K2188">
        <v>0</v>
      </c>
    </row>
    <row r="2189" spans="1:11">
      <c r="A2189" t="s">
        <v>31</v>
      </c>
      <c r="B2189" t="s">
        <v>29</v>
      </c>
      <c r="C2189" t="s">
        <v>139</v>
      </c>
      <c r="D2189" t="s">
        <v>151</v>
      </c>
      <c r="E2189">
        <v>21</v>
      </c>
      <c r="F2189" t="s">
        <v>32</v>
      </c>
      <c r="G2189">
        <v>21675</v>
      </c>
      <c r="H2189" t="s">
        <v>39</v>
      </c>
      <c r="I2189" t="s">
        <v>141</v>
      </c>
      <c r="J2189" t="s">
        <v>18</v>
      </c>
      <c r="K2189">
        <v>0</v>
      </c>
    </row>
    <row r="2190" spans="1:11">
      <c r="A2190" t="s">
        <v>31</v>
      </c>
      <c r="B2190" t="s">
        <v>29</v>
      </c>
      <c r="C2190" t="s">
        <v>139</v>
      </c>
      <c r="D2190" t="s">
        <v>152</v>
      </c>
      <c r="E2190">
        <v>513</v>
      </c>
      <c r="F2190" t="s">
        <v>32</v>
      </c>
      <c r="G2190">
        <v>21675</v>
      </c>
      <c r="H2190" t="s">
        <v>39</v>
      </c>
      <c r="I2190" t="s">
        <v>141</v>
      </c>
      <c r="J2190" t="s">
        <v>18</v>
      </c>
      <c r="K2190">
        <v>0</v>
      </c>
    </row>
    <row r="2191" spans="1:11">
      <c r="A2191" t="s">
        <v>31</v>
      </c>
      <c r="B2191" t="s">
        <v>29</v>
      </c>
      <c r="C2191" t="s">
        <v>139</v>
      </c>
      <c r="D2191" t="s">
        <v>153</v>
      </c>
      <c r="E2191">
        <v>330</v>
      </c>
      <c r="F2191" t="s">
        <v>32</v>
      </c>
      <c r="G2191">
        <v>21675</v>
      </c>
      <c r="H2191" t="s">
        <v>39</v>
      </c>
      <c r="I2191" t="s">
        <v>141</v>
      </c>
      <c r="J2191" t="s">
        <v>18</v>
      </c>
      <c r="K2191">
        <v>0</v>
      </c>
    </row>
    <row r="2192" spans="1:11">
      <c r="A2192" t="s">
        <v>31</v>
      </c>
      <c r="B2192" t="s">
        <v>29</v>
      </c>
      <c r="C2192" t="s">
        <v>67</v>
      </c>
      <c r="D2192" t="s">
        <v>52</v>
      </c>
      <c r="E2192">
        <v>1380</v>
      </c>
      <c r="F2192" t="s">
        <v>32</v>
      </c>
      <c r="G2192">
        <v>21675</v>
      </c>
      <c r="H2192" t="s">
        <v>39</v>
      </c>
      <c r="I2192" t="s">
        <v>68</v>
      </c>
      <c r="J2192" t="s">
        <v>18</v>
      </c>
      <c r="K2192">
        <v>1</v>
      </c>
    </row>
    <row r="2193" spans="1:11">
      <c r="A2193" t="s">
        <v>31</v>
      </c>
      <c r="B2193" t="s">
        <v>29</v>
      </c>
      <c r="C2193" t="s">
        <v>69</v>
      </c>
      <c r="D2193" t="s">
        <v>52</v>
      </c>
      <c r="E2193">
        <v>399</v>
      </c>
      <c r="F2193" t="s">
        <v>32</v>
      </c>
      <c r="G2193">
        <v>21675</v>
      </c>
      <c r="H2193" t="s">
        <v>39</v>
      </c>
      <c r="I2193" t="s">
        <v>70</v>
      </c>
      <c r="J2193" t="s">
        <v>18</v>
      </c>
      <c r="K2193">
        <v>1</v>
      </c>
    </row>
    <row r="2194" spans="1:11">
      <c r="A2194" t="s">
        <v>31</v>
      </c>
      <c r="B2194" t="s">
        <v>29</v>
      </c>
      <c r="C2194" t="s">
        <v>187</v>
      </c>
      <c r="D2194" t="s">
        <v>52</v>
      </c>
      <c r="E2194">
        <v>276</v>
      </c>
      <c r="F2194" t="s">
        <v>32</v>
      </c>
      <c r="G2194">
        <v>21675</v>
      </c>
      <c r="H2194" t="s">
        <v>39</v>
      </c>
      <c r="I2194" t="s">
        <v>188</v>
      </c>
      <c r="J2194" t="s">
        <v>18</v>
      </c>
      <c r="K2194">
        <v>1</v>
      </c>
    </row>
    <row r="2195" spans="1:11">
      <c r="A2195" t="s">
        <v>31</v>
      </c>
      <c r="B2195" t="s">
        <v>29</v>
      </c>
      <c r="C2195" t="s">
        <v>189</v>
      </c>
      <c r="D2195" t="s">
        <v>52</v>
      </c>
      <c r="E2195">
        <v>276</v>
      </c>
      <c r="F2195" t="s">
        <v>32</v>
      </c>
      <c r="G2195">
        <v>21675</v>
      </c>
      <c r="H2195" t="s">
        <v>39</v>
      </c>
      <c r="I2195" t="s">
        <v>190</v>
      </c>
      <c r="J2195" t="s">
        <v>18</v>
      </c>
      <c r="K2195">
        <v>1</v>
      </c>
    </row>
    <row r="2196" spans="1:11">
      <c r="A2196" t="s">
        <v>31</v>
      </c>
      <c r="B2196" t="s">
        <v>29</v>
      </c>
      <c r="C2196" t="s">
        <v>154</v>
      </c>
      <c r="D2196" t="s">
        <v>52</v>
      </c>
      <c r="E2196">
        <v>660</v>
      </c>
      <c r="F2196" t="s">
        <v>32</v>
      </c>
      <c r="G2196">
        <v>21675</v>
      </c>
      <c r="H2196" t="s">
        <v>39</v>
      </c>
      <c r="I2196" t="s">
        <v>155</v>
      </c>
      <c r="J2196" t="s">
        <v>18</v>
      </c>
      <c r="K2196">
        <v>1</v>
      </c>
    </row>
    <row r="2197" spans="1:11">
      <c r="A2197" t="s">
        <v>31</v>
      </c>
      <c r="B2197" t="s">
        <v>29</v>
      </c>
      <c r="C2197" t="s">
        <v>71</v>
      </c>
      <c r="D2197" t="s">
        <v>52</v>
      </c>
      <c r="E2197">
        <v>1440</v>
      </c>
      <c r="F2197" t="s">
        <v>32</v>
      </c>
      <c r="G2197">
        <v>21675</v>
      </c>
      <c r="H2197" t="s">
        <v>39</v>
      </c>
      <c r="I2197" t="s">
        <v>72</v>
      </c>
      <c r="J2197" t="s">
        <v>18</v>
      </c>
      <c r="K2197">
        <v>1</v>
      </c>
    </row>
    <row r="2198" spans="1:11">
      <c r="A2198" t="s">
        <v>31</v>
      </c>
      <c r="B2198" t="s">
        <v>29</v>
      </c>
      <c r="C2198" t="s">
        <v>156</v>
      </c>
      <c r="D2198" t="s">
        <v>52</v>
      </c>
      <c r="E2198">
        <v>75</v>
      </c>
      <c r="F2198" t="s">
        <v>32</v>
      </c>
      <c r="G2198">
        <v>21675</v>
      </c>
      <c r="H2198" t="s">
        <v>39</v>
      </c>
      <c r="I2198" t="s">
        <v>157</v>
      </c>
      <c r="J2198" t="s">
        <v>18</v>
      </c>
      <c r="K2198">
        <v>1</v>
      </c>
    </row>
    <row r="2199" spans="1:11">
      <c r="A2199" t="s">
        <v>31</v>
      </c>
      <c r="B2199" t="s">
        <v>29</v>
      </c>
      <c r="C2199" t="s">
        <v>194</v>
      </c>
      <c r="D2199" t="s">
        <v>52</v>
      </c>
      <c r="E2199">
        <v>33</v>
      </c>
      <c r="F2199" t="s">
        <v>32</v>
      </c>
      <c r="G2199">
        <v>21675</v>
      </c>
      <c r="H2199" t="s">
        <v>39</v>
      </c>
      <c r="I2199" t="s">
        <v>195</v>
      </c>
      <c r="J2199" t="s">
        <v>18</v>
      </c>
      <c r="K2199">
        <v>0</v>
      </c>
    </row>
    <row r="2200" spans="1:11">
      <c r="A2200" t="s">
        <v>31</v>
      </c>
      <c r="B2200" t="s">
        <v>29</v>
      </c>
      <c r="C2200" t="s">
        <v>158</v>
      </c>
      <c r="D2200" t="s">
        <v>52</v>
      </c>
      <c r="E2200">
        <v>663</v>
      </c>
      <c r="F2200" t="s">
        <v>32</v>
      </c>
      <c r="G2200">
        <v>21675</v>
      </c>
      <c r="H2200" t="s">
        <v>39</v>
      </c>
      <c r="I2200" t="s">
        <v>159</v>
      </c>
      <c r="J2200" t="s">
        <v>18</v>
      </c>
      <c r="K2200">
        <v>1</v>
      </c>
    </row>
    <row r="2201" spans="1:11">
      <c r="A2201" t="s">
        <v>31</v>
      </c>
      <c r="B2201" t="s">
        <v>29</v>
      </c>
      <c r="C2201" t="s">
        <v>160</v>
      </c>
      <c r="D2201" t="s">
        <v>52</v>
      </c>
      <c r="E2201">
        <v>150</v>
      </c>
      <c r="F2201" t="s">
        <v>32</v>
      </c>
      <c r="G2201">
        <v>21675</v>
      </c>
      <c r="H2201" t="s">
        <v>39</v>
      </c>
      <c r="I2201" t="s">
        <v>161</v>
      </c>
      <c r="J2201" t="s">
        <v>18</v>
      </c>
      <c r="K2201">
        <v>1</v>
      </c>
    </row>
    <row r="2202" spans="1:11">
      <c r="A2202" t="s">
        <v>31</v>
      </c>
      <c r="B2202" t="s">
        <v>29</v>
      </c>
      <c r="C2202" t="s">
        <v>162</v>
      </c>
      <c r="D2202" t="s">
        <v>52</v>
      </c>
      <c r="E2202">
        <v>72</v>
      </c>
      <c r="F2202" t="s">
        <v>32</v>
      </c>
      <c r="G2202">
        <v>21675</v>
      </c>
      <c r="H2202" t="s">
        <v>39</v>
      </c>
      <c r="I2202" t="s">
        <v>163</v>
      </c>
      <c r="J2202" t="s">
        <v>18</v>
      </c>
      <c r="K2202">
        <v>1</v>
      </c>
    </row>
    <row r="2203" spans="1:11">
      <c r="A2203" t="s">
        <v>31</v>
      </c>
      <c r="B2203" t="s">
        <v>29</v>
      </c>
      <c r="C2203" t="s">
        <v>164</v>
      </c>
      <c r="D2203" t="s">
        <v>52</v>
      </c>
      <c r="E2203">
        <v>729</v>
      </c>
      <c r="F2203" t="s">
        <v>32</v>
      </c>
      <c r="G2203">
        <v>21675</v>
      </c>
      <c r="H2203" t="s">
        <v>39</v>
      </c>
      <c r="I2203" t="s">
        <v>165</v>
      </c>
      <c r="J2203" t="s">
        <v>18</v>
      </c>
      <c r="K2203">
        <v>1</v>
      </c>
    </row>
    <row r="2204" spans="1:11">
      <c r="A2204" t="s">
        <v>31</v>
      </c>
      <c r="B2204" t="s">
        <v>29</v>
      </c>
      <c r="C2204" t="s">
        <v>166</v>
      </c>
      <c r="D2204" t="s">
        <v>52</v>
      </c>
      <c r="E2204">
        <v>1344</v>
      </c>
      <c r="F2204" t="s">
        <v>32</v>
      </c>
      <c r="G2204">
        <v>21675</v>
      </c>
      <c r="H2204" t="s">
        <v>39</v>
      </c>
      <c r="I2204" t="s">
        <v>167</v>
      </c>
      <c r="J2204" t="s">
        <v>18</v>
      </c>
      <c r="K2204">
        <v>1</v>
      </c>
    </row>
    <row r="2205" spans="1:11">
      <c r="A2205" t="s">
        <v>31</v>
      </c>
      <c r="B2205" t="s">
        <v>29</v>
      </c>
      <c r="C2205" t="s">
        <v>168</v>
      </c>
      <c r="D2205" t="s">
        <v>52</v>
      </c>
      <c r="E2205">
        <v>1776</v>
      </c>
      <c r="F2205" t="s">
        <v>32</v>
      </c>
      <c r="G2205">
        <v>21675</v>
      </c>
      <c r="H2205" t="s">
        <v>39</v>
      </c>
      <c r="I2205" t="s">
        <v>169</v>
      </c>
      <c r="J2205" t="s">
        <v>18</v>
      </c>
      <c r="K2205">
        <v>1</v>
      </c>
    </row>
    <row r="2206" spans="1:11">
      <c r="A2206" t="s">
        <v>31</v>
      </c>
      <c r="B2206" t="s">
        <v>29</v>
      </c>
      <c r="C2206" t="s">
        <v>170</v>
      </c>
      <c r="D2206" t="s">
        <v>52</v>
      </c>
      <c r="E2206">
        <v>552</v>
      </c>
      <c r="F2206" t="s">
        <v>32</v>
      </c>
      <c r="G2206">
        <v>21675</v>
      </c>
      <c r="H2206" t="s">
        <v>39</v>
      </c>
      <c r="I2206" t="s">
        <v>171</v>
      </c>
      <c r="J2206" t="s">
        <v>18</v>
      </c>
      <c r="K2206">
        <v>1</v>
      </c>
    </row>
    <row r="2207" spans="1:11">
      <c r="A2207" t="s">
        <v>31</v>
      </c>
      <c r="B2207" t="s">
        <v>29</v>
      </c>
      <c r="C2207" t="s">
        <v>172</v>
      </c>
      <c r="D2207" t="s">
        <v>52</v>
      </c>
      <c r="E2207">
        <v>5691</v>
      </c>
      <c r="F2207" t="s">
        <v>32</v>
      </c>
      <c r="G2207">
        <v>21675</v>
      </c>
      <c r="H2207" t="s">
        <v>39</v>
      </c>
      <c r="I2207" t="s">
        <v>173</v>
      </c>
      <c r="J2207" t="s">
        <v>18</v>
      </c>
      <c r="K2207">
        <v>1</v>
      </c>
    </row>
    <row r="2208" spans="1:11">
      <c r="A2208" t="s">
        <v>31</v>
      </c>
      <c r="B2208" t="s">
        <v>29</v>
      </c>
      <c r="C2208" t="s">
        <v>174</v>
      </c>
      <c r="D2208" t="s">
        <v>52</v>
      </c>
      <c r="E2208">
        <v>7380</v>
      </c>
      <c r="F2208" t="s">
        <v>32</v>
      </c>
      <c r="G2208">
        <v>21675</v>
      </c>
      <c r="H2208" t="s">
        <v>39</v>
      </c>
      <c r="I2208" t="s">
        <v>175</v>
      </c>
      <c r="J2208" t="s">
        <v>18</v>
      </c>
      <c r="K2208">
        <v>1</v>
      </c>
    </row>
    <row r="2209" spans="1:11">
      <c r="A2209" t="s">
        <v>31</v>
      </c>
      <c r="B2209" t="s">
        <v>29</v>
      </c>
      <c r="C2209" t="s">
        <v>176</v>
      </c>
      <c r="D2209" t="s">
        <v>52</v>
      </c>
      <c r="E2209">
        <v>99</v>
      </c>
      <c r="F2209" t="s">
        <v>32</v>
      </c>
      <c r="G2209">
        <v>21675</v>
      </c>
      <c r="H2209" t="s">
        <v>39</v>
      </c>
      <c r="I2209" t="s">
        <v>177</v>
      </c>
      <c r="J2209" t="s">
        <v>18</v>
      </c>
      <c r="K2209">
        <v>1</v>
      </c>
    </row>
    <row r="2210" spans="1:11">
      <c r="A2210" t="s">
        <v>31</v>
      </c>
      <c r="B2210" t="s">
        <v>29</v>
      </c>
      <c r="C2210" t="s">
        <v>178</v>
      </c>
      <c r="D2210" t="s">
        <v>52</v>
      </c>
      <c r="E2210">
        <v>1506</v>
      </c>
      <c r="F2210" t="s">
        <v>32</v>
      </c>
      <c r="G2210">
        <v>21675</v>
      </c>
      <c r="H2210" t="s">
        <v>39</v>
      </c>
      <c r="I2210" t="s">
        <v>179</v>
      </c>
      <c r="J2210" t="s">
        <v>18</v>
      </c>
      <c r="K2210">
        <v>1</v>
      </c>
    </row>
    <row r="2211" spans="1:11">
      <c r="A2211" t="s">
        <v>31</v>
      </c>
      <c r="B2211" t="s">
        <v>29</v>
      </c>
      <c r="C2211" t="s">
        <v>180</v>
      </c>
      <c r="D2211" t="s">
        <v>52</v>
      </c>
      <c r="E2211">
        <v>6051</v>
      </c>
      <c r="F2211" t="s">
        <v>32</v>
      </c>
      <c r="G2211">
        <v>21675</v>
      </c>
      <c r="H2211" t="s">
        <v>39</v>
      </c>
      <c r="I2211" t="s">
        <v>181</v>
      </c>
      <c r="J2211" t="s">
        <v>18</v>
      </c>
      <c r="K2211">
        <v>1</v>
      </c>
    </row>
    <row r="2212" spans="1:11">
      <c r="A2212" t="s">
        <v>31</v>
      </c>
      <c r="B2212" t="s">
        <v>29</v>
      </c>
      <c r="C2212" t="s">
        <v>73</v>
      </c>
      <c r="D2212" t="s">
        <v>52</v>
      </c>
      <c r="E2212">
        <v>1026</v>
      </c>
      <c r="F2212" t="s">
        <v>32</v>
      </c>
      <c r="G2212">
        <v>21675</v>
      </c>
      <c r="H2212" t="s">
        <v>39</v>
      </c>
      <c r="I2212" t="s">
        <v>74</v>
      </c>
      <c r="J2212" t="s">
        <v>18</v>
      </c>
      <c r="K2212">
        <v>1</v>
      </c>
    </row>
    <row r="2213" spans="1:11">
      <c r="A2213" t="s">
        <v>31</v>
      </c>
      <c r="B2213" t="s">
        <v>29</v>
      </c>
      <c r="C2213" t="s">
        <v>75</v>
      </c>
      <c r="D2213" t="s">
        <v>52</v>
      </c>
      <c r="E2213">
        <v>504</v>
      </c>
      <c r="F2213" t="s">
        <v>32</v>
      </c>
      <c r="G2213">
        <v>21675</v>
      </c>
      <c r="H2213" t="s">
        <v>39</v>
      </c>
      <c r="I2213" t="s">
        <v>76</v>
      </c>
      <c r="J2213" t="s">
        <v>18</v>
      </c>
      <c r="K2213">
        <v>1</v>
      </c>
    </row>
    <row r="2214" spans="1:11">
      <c r="A2214" t="s">
        <v>31</v>
      </c>
      <c r="B2214" t="s">
        <v>29</v>
      </c>
      <c r="C2214" t="s">
        <v>184</v>
      </c>
      <c r="D2214" t="s">
        <v>52</v>
      </c>
      <c r="E2214">
        <v>30</v>
      </c>
      <c r="F2214" t="s">
        <v>32</v>
      </c>
      <c r="G2214">
        <v>23022</v>
      </c>
      <c r="H2214" t="s">
        <v>39</v>
      </c>
      <c r="I2214" t="s">
        <v>185</v>
      </c>
      <c r="J2214" t="s">
        <v>21</v>
      </c>
      <c r="K2214">
        <v>1</v>
      </c>
    </row>
    <row r="2215" spans="1:11">
      <c r="A2215" t="s">
        <v>31</v>
      </c>
      <c r="B2215" t="s">
        <v>29</v>
      </c>
      <c r="C2215" t="s">
        <v>86</v>
      </c>
      <c r="D2215" t="s">
        <v>52</v>
      </c>
      <c r="E2215">
        <v>39</v>
      </c>
      <c r="F2215" t="s">
        <v>32</v>
      </c>
      <c r="G2215">
        <v>23022</v>
      </c>
      <c r="H2215" t="s">
        <v>39</v>
      </c>
      <c r="I2215" t="s">
        <v>87</v>
      </c>
      <c r="J2215" t="s">
        <v>21</v>
      </c>
      <c r="K2215">
        <v>1</v>
      </c>
    </row>
    <row r="2216" spans="1:11">
      <c r="A2216" t="s">
        <v>31</v>
      </c>
      <c r="B2216" t="s">
        <v>29</v>
      </c>
      <c r="C2216" t="s">
        <v>37</v>
      </c>
      <c r="D2216" t="s">
        <v>38</v>
      </c>
      <c r="E2216">
        <v>735</v>
      </c>
      <c r="F2216" t="s">
        <v>32</v>
      </c>
      <c r="G2216">
        <v>23022</v>
      </c>
      <c r="H2216" t="s">
        <v>39</v>
      </c>
      <c r="I2216" t="s">
        <v>40</v>
      </c>
      <c r="J2216" t="s">
        <v>21</v>
      </c>
      <c r="K2216">
        <v>0</v>
      </c>
    </row>
    <row r="2217" spans="1:11">
      <c r="A2217" t="s">
        <v>31</v>
      </c>
      <c r="B2217" t="s">
        <v>29</v>
      </c>
      <c r="C2217" t="s">
        <v>37</v>
      </c>
      <c r="D2217" t="s">
        <v>41</v>
      </c>
      <c r="E2217">
        <v>666</v>
      </c>
      <c r="F2217" t="s">
        <v>32</v>
      </c>
      <c r="G2217">
        <v>23022</v>
      </c>
      <c r="H2217" t="s">
        <v>39</v>
      </c>
      <c r="I2217" t="s">
        <v>40</v>
      </c>
      <c r="J2217" t="s">
        <v>21</v>
      </c>
      <c r="K2217">
        <v>0</v>
      </c>
    </row>
    <row r="2218" spans="1:11">
      <c r="A2218" t="s">
        <v>31</v>
      </c>
      <c r="B2218" t="s">
        <v>29</v>
      </c>
      <c r="C2218" t="s">
        <v>37</v>
      </c>
      <c r="D2218" t="s">
        <v>42</v>
      </c>
      <c r="E2218">
        <v>579</v>
      </c>
      <c r="F2218" t="s">
        <v>32</v>
      </c>
      <c r="G2218">
        <v>23022</v>
      </c>
      <c r="H2218" t="s">
        <v>39</v>
      </c>
      <c r="I2218" t="s">
        <v>40</v>
      </c>
      <c r="J2218" t="s">
        <v>21</v>
      </c>
      <c r="K2218">
        <v>0</v>
      </c>
    </row>
    <row r="2219" spans="1:11">
      <c r="A2219" t="s">
        <v>31</v>
      </c>
      <c r="B2219" t="s">
        <v>29</v>
      </c>
      <c r="C2219" t="s">
        <v>37</v>
      </c>
      <c r="D2219" t="s">
        <v>77</v>
      </c>
      <c r="E2219">
        <v>180</v>
      </c>
      <c r="F2219" t="s">
        <v>32</v>
      </c>
      <c r="G2219">
        <v>23022</v>
      </c>
      <c r="H2219" t="s">
        <v>39</v>
      </c>
      <c r="I2219" t="s">
        <v>40</v>
      </c>
      <c r="J2219" t="s">
        <v>21</v>
      </c>
      <c r="K2219">
        <v>0</v>
      </c>
    </row>
    <row r="2220" spans="1:11">
      <c r="A2220" t="s">
        <v>31</v>
      </c>
      <c r="B2220" t="s">
        <v>29</v>
      </c>
      <c r="C2220" t="s">
        <v>37</v>
      </c>
      <c r="D2220" t="s">
        <v>43</v>
      </c>
      <c r="E2220">
        <v>423</v>
      </c>
      <c r="F2220" t="s">
        <v>32</v>
      </c>
      <c r="G2220">
        <v>23022</v>
      </c>
      <c r="H2220" t="s">
        <v>39</v>
      </c>
      <c r="I2220" t="s">
        <v>40</v>
      </c>
      <c r="J2220" t="s">
        <v>21</v>
      </c>
      <c r="K2220">
        <v>0</v>
      </c>
    </row>
    <row r="2221" spans="1:11">
      <c r="A2221" t="s">
        <v>31</v>
      </c>
      <c r="B2221" t="s">
        <v>29</v>
      </c>
      <c r="C2221" t="s">
        <v>37</v>
      </c>
      <c r="D2221" t="s">
        <v>88</v>
      </c>
      <c r="E2221">
        <v>1002</v>
      </c>
      <c r="F2221" t="s">
        <v>32</v>
      </c>
      <c r="G2221">
        <v>23022</v>
      </c>
      <c r="H2221" t="s">
        <v>39</v>
      </c>
      <c r="I2221" t="s">
        <v>40</v>
      </c>
      <c r="J2221" t="s">
        <v>21</v>
      </c>
      <c r="K2221">
        <v>0</v>
      </c>
    </row>
    <row r="2222" spans="1:11">
      <c r="A2222" t="s">
        <v>31</v>
      </c>
      <c r="B2222" t="s">
        <v>29</v>
      </c>
      <c r="C2222" t="s">
        <v>37</v>
      </c>
      <c r="D2222" t="s">
        <v>89</v>
      </c>
      <c r="E2222">
        <v>165</v>
      </c>
      <c r="F2222" t="s">
        <v>32</v>
      </c>
      <c r="G2222">
        <v>23022</v>
      </c>
      <c r="H2222" t="s">
        <v>39</v>
      </c>
      <c r="I2222" t="s">
        <v>40</v>
      </c>
      <c r="J2222" t="s">
        <v>21</v>
      </c>
      <c r="K2222">
        <v>0</v>
      </c>
    </row>
    <row r="2223" spans="1:11">
      <c r="A2223" t="s">
        <v>31</v>
      </c>
      <c r="B2223" t="s">
        <v>29</v>
      </c>
      <c r="C2223" t="s">
        <v>37</v>
      </c>
      <c r="D2223" t="s">
        <v>90</v>
      </c>
      <c r="E2223">
        <v>201</v>
      </c>
      <c r="F2223" t="s">
        <v>32</v>
      </c>
      <c r="G2223">
        <v>23022</v>
      </c>
      <c r="H2223" t="s">
        <v>39</v>
      </c>
      <c r="I2223" t="s">
        <v>40</v>
      </c>
      <c r="J2223" t="s">
        <v>21</v>
      </c>
      <c r="K2223">
        <v>0</v>
      </c>
    </row>
    <row r="2224" spans="1:11">
      <c r="A2224" t="s">
        <v>31</v>
      </c>
      <c r="B2224" t="s">
        <v>29</v>
      </c>
      <c r="C2224" t="s">
        <v>37</v>
      </c>
      <c r="D2224" t="s">
        <v>91</v>
      </c>
      <c r="E2224">
        <v>2601</v>
      </c>
      <c r="F2224" t="s">
        <v>32</v>
      </c>
      <c r="G2224">
        <v>23022</v>
      </c>
      <c r="H2224" t="s">
        <v>39</v>
      </c>
      <c r="I2224" t="s">
        <v>40</v>
      </c>
      <c r="J2224" t="s">
        <v>21</v>
      </c>
      <c r="K2224">
        <v>0</v>
      </c>
    </row>
    <row r="2225" spans="1:11">
      <c r="A2225" t="s">
        <v>31</v>
      </c>
      <c r="B2225" t="s">
        <v>29</v>
      </c>
      <c r="C2225" t="s">
        <v>37</v>
      </c>
      <c r="D2225" t="s">
        <v>44</v>
      </c>
      <c r="E2225">
        <v>81</v>
      </c>
      <c r="F2225" t="s">
        <v>32</v>
      </c>
      <c r="G2225">
        <v>23022</v>
      </c>
      <c r="H2225" t="s">
        <v>39</v>
      </c>
      <c r="I2225" t="s">
        <v>40</v>
      </c>
      <c r="J2225" t="s">
        <v>21</v>
      </c>
      <c r="K2225">
        <v>0</v>
      </c>
    </row>
    <row r="2226" spans="1:11">
      <c r="A2226" t="s">
        <v>31</v>
      </c>
      <c r="B2226" t="s">
        <v>29</v>
      </c>
      <c r="C2226" t="s">
        <v>37</v>
      </c>
      <c r="D2226" t="s">
        <v>45</v>
      </c>
      <c r="E2226">
        <v>1041</v>
      </c>
      <c r="F2226" t="s">
        <v>32</v>
      </c>
      <c r="G2226">
        <v>23022</v>
      </c>
      <c r="H2226" t="s">
        <v>39</v>
      </c>
      <c r="I2226" t="s">
        <v>40</v>
      </c>
      <c r="J2226" t="s">
        <v>21</v>
      </c>
      <c r="K2226">
        <v>0</v>
      </c>
    </row>
    <row r="2227" spans="1:11">
      <c r="A2227" t="s">
        <v>31</v>
      </c>
      <c r="B2227" t="s">
        <v>29</v>
      </c>
      <c r="C2227" t="s">
        <v>37</v>
      </c>
      <c r="D2227" t="s">
        <v>92</v>
      </c>
      <c r="E2227">
        <v>33</v>
      </c>
      <c r="F2227" t="s">
        <v>32</v>
      </c>
      <c r="G2227">
        <v>23022</v>
      </c>
      <c r="H2227" t="s">
        <v>39</v>
      </c>
      <c r="I2227" t="s">
        <v>40</v>
      </c>
      <c r="J2227" t="s">
        <v>21</v>
      </c>
      <c r="K2227">
        <v>0</v>
      </c>
    </row>
    <row r="2228" spans="1:11">
      <c r="A2228" t="s">
        <v>31</v>
      </c>
      <c r="B2228" t="s">
        <v>29</v>
      </c>
      <c r="C2228" t="s">
        <v>37</v>
      </c>
      <c r="D2228" t="s">
        <v>93</v>
      </c>
      <c r="E2228">
        <v>600</v>
      </c>
      <c r="F2228" t="s">
        <v>32</v>
      </c>
      <c r="G2228">
        <v>23022</v>
      </c>
      <c r="H2228" t="s">
        <v>39</v>
      </c>
      <c r="I2228" t="s">
        <v>40</v>
      </c>
      <c r="J2228" t="s">
        <v>21</v>
      </c>
      <c r="K2228">
        <v>0</v>
      </c>
    </row>
    <row r="2229" spans="1:11">
      <c r="A2229" t="s">
        <v>31</v>
      </c>
      <c r="B2229" t="s">
        <v>29</v>
      </c>
      <c r="C2229" t="s">
        <v>37</v>
      </c>
      <c r="D2229" t="s">
        <v>78</v>
      </c>
      <c r="E2229">
        <v>732</v>
      </c>
      <c r="F2229" t="s">
        <v>32</v>
      </c>
      <c r="G2229">
        <v>23022</v>
      </c>
      <c r="H2229" t="s">
        <v>39</v>
      </c>
      <c r="I2229" t="s">
        <v>40</v>
      </c>
      <c r="J2229" t="s">
        <v>21</v>
      </c>
      <c r="K2229">
        <v>0</v>
      </c>
    </row>
    <row r="2230" spans="1:11">
      <c r="A2230" t="s">
        <v>31</v>
      </c>
      <c r="B2230" t="s">
        <v>29</v>
      </c>
      <c r="C2230" t="s">
        <v>37</v>
      </c>
      <c r="D2230" t="s">
        <v>94</v>
      </c>
      <c r="E2230">
        <v>1407</v>
      </c>
      <c r="F2230" t="s">
        <v>32</v>
      </c>
      <c r="G2230">
        <v>23022</v>
      </c>
      <c r="H2230" t="s">
        <v>39</v>
      </c>
      <c r="I2230" t="s">
        <v>40</v>
      </c>
      <c r="J2230" t="s">
        <v>21</v>
      </c>
      <c r="K2230">
        <v>0</v>
      </c>
    </row>
    <row r="2231" spans="1:11">
      <c r="A2231" t="s">
        <v>31</v>
      </c>
      <c r="B2231" t="s">
        <v>29</v>
      </c>
      <c r="C2231" t="s">
        <v>37</v>
      </c>
      <c r="D2231" t="s">
        <v>79</v>
      </c>
      <c r="E2231">
        <v>318</v>
      </c>
      <c r="F2231" t="s">
        <v>32</v>
      </c>
      <c r="G2231">
        <v>23022</v>
      </c>
      <c r="H2231" t="s">
        <v>39</v>
      </c>
      <c r="I2231" t="s">
        <v>40</v>
      </c>
      <c r="J2231" t="s">
        <v>21</v>
      </c>
      <c r="K2231">
        <v>0</v>
      </c>
    </row>
    <row r="2232" spans="1:11">
      <c r="A2232" t="s">
        <v>31</v>
      </c>
      <c r="B2232" t="s">
        <v>29</v>
      </c>
      <c r="C2232" t="s">
        <v>37</v>
      </c>
      <c r="D2232" t="s">
        <v>46</v>
      </c>
      <c r="E2232">
        <v>990</v>
      </c>
      <c r="F2232" t="s">
        <v>32</v>
      </c>
      <c r="G2232">
        <v>23022</v>
      </c>
      <c r="H2232" t="s">
        <v>39</v>
      </c>
      <c r="I2232" t="s">
        <v>40</v>
      </c>
      <c r="J2232" t="s">
        <v>21</v>
      </c>
      <c r="K2232">
        <v>0</v>
      </c>
    </row>
    <row r="2233" spans="1:11">
      <c r="A2233" t="s">
        <v>31</v>
      </c>
      <c r="B2233" t="s">
        <v>29</v>
      </c>
      <c r="C2233" t="s">
        <v>37</v>
      </c>
      <c r="D2233" t="s">
        <v>80</v>
      </c>
      <c r="E2233">
        <v>312</v>
      </c>
      <c r="F2233" t="s">
        <v>32</v>
      </c>
      <c r="G2233">
        <v>23022</v>
      </c>
      <c r="H2233" t="s">
        <v>39</v>
      </c>
      <c r="I2233" t="s">
        <v>40</v>
      </c>
      <c r="J2233" t="s">
        <v>21</v>
      </c>
      <c r="K2233">
        <v>0</v>
      </c>
    </row>
    <row r="2234" spans="1:11">
      <c r="A2234" t="s">
        <v>31</v>
      </c>
      <c r="B2234" t="s">
        <v>29</v>
      </c>
      <c r="C2234" t="s">
        <v>37</v>
      </c>
      <c r="D2234" t="s">
        <v>47</v>
      </c>
      <c r="E2234">
        <v>315</v>
      </c>
      <c r="F2234" t="s">
        <v>32</v>
      </c>
      <c r="G2234">
        <v>23022</v>
      </c>
      <c r="H2234" t="s">
        <v>39</v>
      </c>
      <c r="I2234" t="s">
        <v>40</v>
      </c>
      <c r="J2234" t="s">
        <v>21</v>
      </c>
      <c r="K2234">
        <v>0</v>
      </c>
    </row>
    <row r="2235" spans="1:11">
      <c r="A2235" t="s">
        <v>31</v>
      </c>
      <c r="B2235" t="s">
        <v>29</v>
      </c>
      <c r="C2235" t="s">
        <v>95</v>
      </c>
      <c r="D2235" t="s">
        <v>52</v>
      </c>
      <c r="E2235">
        <v>9078</v>
      </c>
      <c r="F2235" t="s">
        <v>32</v>
      </c>
      <c r="G2235">
        <v>23022</v>
      </c>
      <c r="H2235" t="s">
        <v>39</v>
      </c>
      <c r="I2235" t="s">
        <v>96</v>
      </c>
      <c r="J2235" t="s">
        <v>21</v>
      </c>
      <c r="K2235">
        <v>1</v>
      </c>
    </row>
    <row r="2236" spans="1:11">
      <c r="A2236" t="s">
        <v>31</v>
      </c>
      <c r="B2236" t="s">
        <v>29</v>
      </c>
      <c r="C2236" t="s">
        <v>97</v>
      </c>
      <c r="D2236" t="s">
        <v>52</v>
      </c>
      <c r="E2236">
        <v>9168</v>
      </c>
      <c r="F2236" t="s">
        <v>32</v>
      </c>
      <c r="G2236">
        <v>23022</v>
      </c>
      <c r="H2236" t="s">
        <v>39</v>
      </c>
      <c r="I2236" t="s">
        <v>98</v>
      </c>
      <c r="J2236" t="s">
        <v>21</v>
      </c>
      <c r="K2236">
        <v>1</v>
      </c>
    </row>
    <row r="2237" spans="1:11">
      <c r="A2237" t="s">
        <v>31</v>
      </c>
      <c r="B2237" t="s">
        <v>29</v>
      </c>
      <c r="C2237" t="s">
        <v>99</v>
      </c>
      <c r="D2237" t="s">
        <v>52</v>
      </c>
      <c r="E2237">
        <v>309</v>
      </c>
      <c r="F2237" t="s">
        <v>32</v>
      </c>
      <c r="G2237">
        <v>23022</v>
      </c>
      <c r="H2237" t="s">
        <v>39</v>
      </c>
      <c r="I2237" t="s">
        <v>100</v>
      </c>
      <c r="J2237" t="s">
        <v>21</v>
      </c>
      <c r="K2237">
        <v>1</v>
      </c>
    </row>
    <row r="2238" spans="1:11">
      <c r="A2238" t="s">
        <v>31</v>
      </c>
      <c r="B2238" t="s">
        <v>29</v>
      </c>
      <c r="C2238" t="s">
        <v>101</v>
      </c>
      <c r="D2238" t="s">
        <v>52</v>
      </c>
      <c r="E2238">
        <v>96</v>
      </c>
      <c r="F2238" t="s">
        <v>32</v>
      </c>
      <c r="G2238">
        <v>23022</v>
      </c>
      <c r="H2238" t="s">
        <v>39</v>
      </c>
      <c r="I2238" t="s">
        <v>102</v>
      </c>
      <c r="J2238" t="s">
        <v>21</v>
      </c>
      <c r="K2238">
        <v>1</v>
      </c>
    </row>
    <row r="2239" spans="1:11">
      <c r="A2239" t="s">
        <v>31</v>
      </c>
      <c r="B2239" t="s">
        <v>29</v>
      </c>
      <c r="C2239" t="s">
        <v>103</v>
      </c>
      <c r="D2239" t="s">
        <v>52</v>
      </c>
      <c r="E2239">
        <v>48</v>
      </c>
      <c r="F2239" t="s">
        <v>32</v>
      </c>
      <c r="G2239">
        <v>23022</v>
      </c>
      <c r="H2239" t="s">
        <v>39</v>
      </c>
      <c r="I2239" t="s">
        <v>104</v>
      </c>
      <c r="J2239" t="s">
        <v>21</v>
      </c>
      <c r="K2239">
        <v>1</v>
      </c>
    </row>
    <row r="2240" spans="1:11">
      <c r="A2240" t="s">
        <v>31</v>
      </c>
      <c r="B2240" t="s">
        <v>29</v>
      </c>
      <c r="C2240" t="s">
        <v>105</v>
      </c>
      <c r="D2240" t="s">
        <v>52</v>
      </c>
      <c r="E2240">
        <v>390</v>
      </c>
      <c r="F2240" t="s">
        <v>32</v>
      </c>
      <c r="G2240">
        <v>23022</v>
      </c>
      <c r="H2240" t="s">
        <v>39</v>
      </c>
      <c r="I2240" t="s">
        <v>106</v>
      </c>
      <c r="J2240" t="s">
        <v>21</v>
      </c>
      <c r="K2240">
        <v>1</v>
      </c>
    </row>
    <row r="2241" spans="1:11">
      <c r="A2241" t="s">
        <v>31</v>
      </c>
      <c r="B2241" t="s">
        <v>29</v>
      </c>
      <c r="C2241" t="s">
        <v>107</v>
      </c>
      <c r="D2241" t="s">
        <v>52</v>
      </c>
      <c r="E2241">
        <v>354</v>
      </c>
      <c r="F2241" t="s">
        <v>32</v>
      </c>
      <c r="G2241">
        <v>23022</v>
      </c>
      <c r="H2241" t="s">
        <v>39</v>
      </c>
      <c r="I2241" t="s">
        <v>108</v>
      </c>
      <c r="J2241" t="s">
        <v>21</v>
      </c>
      <c r="K2241">
        <v>1</v>
      </c>
    </row>
    <row r="2242" spans="1:11">
      <c r="A2242" t="s">
        <v>31</v>
      </c>
      <c r="B2242" t="s">
        <v>29</v>
      </c>
      <c r="C2242" t="s">
        <v>109</v>
      </c>
      <c r="D2242" t="s">
        <v>52</v>
      </c>
      <c r="E2242">
        <v>81</v>
      </c>
      <c r="F2242" t="s">
        <v>32</v>
      </c>
      <c r="G2242">
        <v>23022</v>
      </c>
      <c r="H2242" t="s">
        <v>39</v>
      </c>
      <c r="I2242" t="s">
        <v>110</v>
      </c>
      <c r="J2242" t="s">
        <v>21</v>
      </c>
      <c r="K2242">
        <v>1</v>
      </c>
    </row>
    <row r="2243" spans="1:11">
      <c r="A2243" t="s">
        <v>31</v>
      </c>
      <c r="B2243" t="s">
        <v>29</v>
      </c>
      <c r="C2243" t="s">
        <v>48</v>
      </c>
      <c r="D2243" t="s">
        <v>49</v>
      </c>
      <c r="E2243">
        <v>1848</v>
      </c>
      <c r="F2243" t="s">
        <v>32</v>
      </c>
      <c r="G2243">
        <v>23022</v>
      </c>
      <c r="H2243" t="s">
        <v>39</v>
      </c>
      <c r="I2243" t="s">
        <v>50</v>
      </c>
      <c r="J2243" t="s">
        <v>21</v>
      </c>
      <c r="K2243">
        <v>0</v>
      </c>
    </row>
    <row r="2244" spans="1:11">
      <c r="A2244" t="s">
        <v>31</v>
      </c>
      <c r="B2244" t="s">
        <v>29</v>
      </c>
      <c r="C2244" t="s">
        <v>48</v>
      </c>
      <c r="D2244" t="s">
        <v>111</v>
      </c>
      <c r="E2244">
        <v>2718</v>
      </c>
      <c r="F2244" t="s">
        <v>32</v>
      </c>
      <c r="G2244">
        <v>23022</v>
      </c>
      <c r="H2244" t="s">
        <v>39</v>
      </c>
      <c r="I2244" t="s">
        <v>50</v>
      </c>
      <c r="J2244" t="s">
        <v>21</v>
      </c>
      <c r="K2244">
        <v>0</v>
      </c>
    </row>
    <row r="2245" spans="1:11">
      <c r="A2245" t="s">
        <v>31</v>
      </c>
      <c r="B2245" t="s">
        <v>29</v>
      </c>
      <c r="C2245" t="s">
        <v>48</v>
      </c>
      <c r="D2245" t="s">
        <v>112</v>
      </c>
      <c r="E2245">
        <v>3330</v>
      </c>
      <c r="F2245" t="s">
        <v>32</v>
      </c>
      <c r="G2245">
        <v>23022</v>
      </c>
      <c r="H2245" t="s">
        <v>39</v>
      </c>
      <c r="I2245" t="s">
        <v>50</v>
      </c>
      <c r="J2245" t="s">
        <v>21</v>
      </c>
      <c r="K2245">
        <v>0</v>
      </c>
    </row>
    <row r="2246" spans="1:11">
      <c r="A2246" t="s">
        <v>31</v>
      </c>
      <c r="B2246" t="s">
        <v>29</v>
      </c>
      <c r="C2246" t="s">
        <v>48</v>
      </c>
      <c r="D2246" t="s">
        <v>113</v>
      </c>
      <c r="E2246">
        <v>15129</v>
      </c>
      <c r="F2246" t="s">
        <v>32</v>
      </c>
      <c r="G2246">
        <v>23022</v>
      </c>
      <c r="H2246" t="s">
        <v>39</v>
      </c>
      <c r="I2246" t="s">
        <v>50</v>
      </c>
      <c r="J2246" t="s">
        <v>21</v>
      </c>
      <c r="K2246">
        <v>0</v>
      </c>
    </row>
    <row r="2247" spans="1:11">
      <c r="A2247" t="s">
        <v>31</v>
      </c>
      <c r="B2247" t="s">
        <v>29</v>
      </c>
      <c r="C2247" t="s">
        <v>51</v>
      </c>
      <c r="D2247" t="s">
        <v>52</v>
      </c>
      <c r="E2247">
        <v>16428</v>
      </c>
      <c r="F2247" t="s">
        <v>32</v>
      </c>
      <c r="G2247">
        <v>23022</v>
      </c>
      <c r="H2247" t="s">
        <v>39</v>
      </c>
      <c r="I2247" t="s">
        <v>53</v>
      </c>
      <c r="J2247" t="s">
        <v>21</v>
      </c>
      <c r="K2247">
        <v>1</v>
      </c>
    </row>
    <row r="2248" spans="1:11">
      <c r="A2248" t="s">
        <v>31</v>
      </c>
      <c r="B2248" t="s">
        <v>29</v>
      </c>
      <c r="C2248" t="s">
        <v>54</v>
      </c>
      <c r="D2248" t="s">
        <v>52</v>
      </c>
      <c r="E2248">
        <v>15096</v>
      </c>
      <c r="F2248" t="s">
        <v>32</v>
      </c>
      <c r="G2248">
        <v>23022</v>
      </c>
      <c r="H2248" t="s">
        <v>39</v>
      </c>
      <c r="I2248" t="s">
        <v>55</v>
      </c>
      <c r="J2248" t="s">
        <v>21</v>
      </c>
      <c r="K2248">
        <v>1</v>
      </c>
    </row>
    <row r="2249" spans="1:11">
      <c r="A2249" t="s">
        <v>31</v>
      </c>
      <c r="B2249" t="s">
        <v>29</v>
      </c>
      <c r="C2249" t="s">
        <v>56</v>
      </c>
      <c r="D2249" t="s">
        <v>52</v>
      </c>
      <c r="E2249">
        <v>16965</v>
      </c>
      <c r="F2249" t="s">
        <v>32</v>
      </c>
      <c r="G2249">
        <v>23022</v>
      </c>
      <c r="H2249" t="s">
        <v>39</v>
      </c>
      <c r="I2249" t="s">
        <v>57</v>
      </c>
      <c r="J2249" t="s">
        <v>21</v>
      </c>
      <c r="K2249">
        <v>1</v>
      </c>
    </row>
    <row r="2250" spans="1:11">
      <c r="A2250" t="s">
        <v>31</v>
      </c>
      <c r="B2250" t="s">
        <v>29</v>
      </c>
      <c r="C2250" t="s">
        <v>114</v>
      </c>
      <c r="D2250" t="s">
        <v>52</v>
      </c>
      <c r="E2250">
        <v>525</v>
      </c>
      <c r="F2250" t="s">
        <v>32</v>
      </c>
      <c r="G2250">
        <v>23022</v>
      </c>
      <c r="H2250" t="s">
        <v>39</v>
      </c>
      <c r="I2250" t="s">
        <v>115</v>
      </c>
      <c r="J2250" t="s">
        <v>21</v>
      </c>
      <c r="K2250">
        <v>1</v>
      </c>
    </row>
    <row r="2251" spans="1:11">
      <c r="A2251" t="s">
        <v>31</v>
      </c>
      <c r="B2251" t="s">
        <v>29</v>
      </c>
      <c r="C2251" t="s">
        <v>116</v>
      </c>
      <c r="D2251" t="s">
        <v>52</v>
      </c>
      <c r="E2251">
        <v>1893</v>
      </c>
      <c r="F2251" t="s">
        <v>32</v>
      </c>
      <c r="G2251">
        <v>23022</v>
      </c>
      <c r="H2251" t="s">
        <v>39</v>
      </c>
      <c r="I2251" t="s">
        <v>117</v>
      </c>
      <c r="J2251" t="s">
        <v>21</v>
      </c>
      <c r="K2251">
        <v>1</v>
      </c>
    </row>
    <row r="2252" spans="1:11">
      <c r="A2252" t="s">
        <v>31</v>
      </c>
      <c r="B2252" t="s">
        <v>29</v>
      </c>
      <c r="C2252" t="s">
        <v>118</v>
      </c>
      <c r="D2252" t="s">
        <v>52</v>
      </c>
      <c r="E2252">
        <v>666</v>
      </c>
      <c r="F2252" t="s">
        <v>32</v>
      </c>
      <c r="G2252">
        <v>23022</v>
      </c>
      <c r="H2252" t="s">
        <v>39</v>
      </c>
      <c r="I2252" t="s">
        <v>119</v>
      </c>
      <c r="J2252" t="s">
        <v>21</v>
      </c>
      <c r="K2252">
        <v>1</v>
      </c>
    </row>
    <row r="2253" spans="1:11">
      <c r="A2253" t="s">
        <v>31</v>
      </c>
      <c r="B2253" t="s">
        <v>29</v>
      </c>
      <c r="C2253" t="s">
        <v>120</v>
      </c>
      <c r="D2253" t="s">
        <v>52</v>
      </c>
      <c r="E2253">
        <v>2853</v>
      </c>
      <c r="F2253" t="s">
        <v>32</v>
      </c>
      <c r="G2253">
        <v>23022</v>
      </c>
      <c r="H2253" t="s">
        <v>39</v>
      </c>
      <c r="I2253" t="s">
        <v>121</v>
      </c>
      <c r="J2253" t="s">
        <v>21</v>
      </c>
      <c r="K2253">
        <v>1</v>
      </c>
    </row>
    <row r="2254" spans="1:11">
      <c r="A2254" t="s">
        <v>31</v>
      </c>
      <c r="B2254" t="s">
        <v>29</v>
      </c>
      <c r="C2254" t="s">
        <v>122</v>
      </c>
      <c r="D2254" t="s">
        <v>52</v>
      </c>
      <c r="E2254">
        <v>3441</v>
      </c>
      <c r="F2254" t="s">
        <v>32</v>
      </c>
      <c r="G2254">
        <v>23022</v>
      </c>
      <c r="H2254" t="s">
        <v>39</v>
      </c>
      <c r="I2254" t="s">
        <v>123</v>
      </c>
      <c r="J2254" t="s">
        <v>21</v>
      </c>
      <c r="K2254">
        <v>1</v>
      </c>
    </row>
    <row r="2255" spans="1:11">
      <c r="A2255" t="s">
        <v>31</v>
      </c>
      <c r="B2255" t="s">
        <v>29</v>
      </c>
      <c r="C2255" t="s">
        <v>124</v>
      </c>
      <c r="D2255" t="s">
        <v>52</v>
      </c>
      <c r="E2255">
        <v>48</v>
      </c>
      <c r="F2255" t="s">
        <v>32</v>
      </c>
      <c r="G2255">
        <v>23022</v>
      </c>
      <c r="H2255" t="s">
        <v>39</v>
      </c>
      <c r="I2255" t="s">
        <v>125</v>
      </c>
      <c r="J2255" t="s">
        <v>21</v>
      </c>
      <c r="K2255">
        <v>1</v>
      </c>
    </row>
    <row r="2256" spans="1:11">
      <c r="A2256" t="s">
        <v>31</v>
      </c>
      <c r="B2256" t="s">
        <v>29</v>
      </c>
      <c r="C2256" t="s">
        <v>58</v>
      </c>
      <c r="D2256" t="s">
        <v>81</v>
      </c>
      <c r="E2256">
        <v>8871</v>
      </c>
      <c r="F2256" t="s">
        <v>32</v>
      </c>
      <c r="G2256">
        <v>23022</v>
      </c>
      <c r="H2256" t="s">
        <v>39</v>
      </c>
      <c r="I2256" t="s">
        <v>60</v>
      </c>
      <c r="J2256" t="s">
        <v>21</v>
      </c>
      <c r="K2256">
        <v>0</v>
      </c>
    </row>
    <row r="2257" spans="1:11">
      <c r="A2257" t="s">
        <v>31</v>
      </c>
      <c r="B2257" t="s">
        <v>29</v>
      </c>
      <c r="C2257" t="s">
        <v>58</v>
      </c>
      <c r="D2257" t="s">
        <v>126</v>
      </c>
      <c r="E2257">
        <v>7317</v>
      </c>
      <c r="F2257" t="s">
        <v>32</v>
      </c>
      <c r="G2257">
        <v>23022</v>
      </c>
      <c r="H2257" t="s">
        <v>39</v>
      </c>
      <c r="I2257" t="s">
        <v>60</v>
      </c>
      <c r="J2257" t="s">
        <v>21</v>
      </c>
      <c r="K2257">
        <v>0</v>
      </c>
    </row>
    <row r="2258" spans="1:11">
      <c r="A2258" t="s">
        <v>31</v>
      </c>
      <c r="B2258" t="s">
        <v>29</v>
      </c>
      <c r="C2258" t="s">
        <v>58</v>
      </c>
      <c r="D2258" t="s">
        <v>127</v>
      </c>
      <c r="E2258">
        <v>4539</v>
      </c>
      <c r="F2258" t="s">
        <v>32</v>
      </c>
      <c r="G2258">
        <v>23022</v>
      </c>
      <c r="H2258" t="s">
        <v>39</v>
      </c>
      <c r="I2258" t="s">
        <v>60</v>
      </c>
      <c r="J2258" t="s">
        <v>21</v>
      </c>
      <c r="K2258">
        <v>0</v>
      </c>
    </row>
    <row r="2259" spans="1:11">
      <c r="A2259" t="s">
        <v>31</v>
      </c>
      <c r="B2259" t="s">
        <v>29</v>
      </c>
      <c r="C2259" t="s">
        <v>58</v>
      </c>
      <c r="D2259" t="s">
        <v>59</v>
      </c>
      <c r="E2259">
        <v>288</v>
      </c>
      <c r="F2259" t="s">
        <v>32</v>
      </c>
      <c r="G2259">
        <v>23022</v>
      </c>
      <c r="H2259" t="s">
        <v>39</v>
      </c>
      <c r="I2259" t="s">
        <v>60</v>
      </c>
      <c r="J2259" t="s">
        <v>21</v>
      </c>
      <c r="K2259">
        <v>0</v>
      </c>
    </row>
    <row r="2260" spans="1:11">
      <c r="A2260" t="s">
        <v>31</v>
      </c>
      <c r="B2260" t="s">
        <v>29</v>
      </c>
      <c r="C2260" t="s">
        <v>58</v>
      </c>
      <c r="D2260" t="s">
        <v>82</v>
      </c>
      <c r="E2260">
        <v>2004</v>
      </c>
      <c r="F2260" t="s">
        <v>32</v>
      </c>
      <c r="G2260">
        <v>23022</v>
      </c>
      <c r="H2260" t="s">
        <v>39</v>
      </c>
      <c r="I2260" t="s">
        <v>60</v>
      </c>
      <c r="J2260" t="s">
        <v>21</v>
      </c>
      <c r="K2260">
        <v>0</v>
      </c>
    </row>
    <row r="2261" spans="1:11">
      <c r="A2261" t="s">
        <v>31</v>
      </c>
      <c r="B2261" t="s">
        <v>29</v>
      </c>
      <c r="C2261" t="s">
        <v>83</v>
      </c>
      <c r="D2261" t="s">
        <v>52</v>
      </c>
      <c r="E2261">
        <v>1839</v>
      </c>
      <c r="F2261" t="s">
        <v>32</v>
      </c>
      <c r="G2261">
        <v>23022</v>
      </c>
      <c r="H2261" t="s">
        <v>39</v>
      </c>
      <c r="I2261" t="s">
        <v>85</v>
      </c>
      <c r="J2261" t="s">
        <v>21</v>
      </c>
      <c r="K2261">
        <v>0</v>
      </c>
    </row>
    <row r="2262" spans="1:11">
      <c r="A2262" t="s">
        <v>31</v>
      </c>
      <c r="B2262" t="s">
        <v>29</v>
      </c>
      <c r="C2262" t="s">
        <v>83</v>
      </c>
      <c r="D2262" t="s">
        <v>186</v>
      </c>
      <c r="E2262">
        <v>63</v>
      </c>
      <c r="F2262" t="s">
        <v>32</v>
      </c>
      <c r="G2262">
        <v>23022</v>
      </c>
      <c r="H2262" t="s">
        <v>39</v>
      </c>
      <c r="I2262" t="s">
        <v>85</v>
      </c>
      <c r="J2262" t="s">
        <v>21</v>
      </c>
      <c r="K2262">
        <v>0</v>
      </c>
    </row>
    <row r="2263" spans="1:11">
      <c r="A2263" t="s">
        <v>31</v>
      </c>
      <c r="B2263" t="s">
        <v>29</v>
      </c>
      <c r="C2263" t="s">
        <v>83</v>
      </c>
      <c r="D2263" t="s">
        <v>84</v>
      </c>
      <c r="E2263">
        <v>2199</v>
      </c>
      <c r="F2263" t="s">
        <v>32</v>
      </c>
      <c r="G2263">
        <v>23022</v>
      </c>
      <c r="H2263" t="s">
        <v>39</v>
      </c>
      <c r="I2263" t="s">
        <v>85</v>
      </c>
      <c r="J2263" t="s">
        <v>21</v>
      </c>
      <c r="K2263">
        <v>0</v>
      </c>
    </row>
    <row r="2264" spans="1:11">
      <c r="A2264" t="s">
        <v>31</v>
      </c>
      <c r="B2264" t="s">
        <v>29</v>
      </c>
      <c r="C2264" t="s">
        <v>83</v>
      </c>
      <c r="D2264" t="s">
        <v>128</v>
      </c>
      <c r="E2264">
        <v>4836</v>
      </c>
      <c r="F2264" t="s">
        <v>32</v>
      </c>
      <c r="G2264">
        <v>23022</v>
      </c>
      <c r="H2264" t="s">
        <v>39</v>
      </c>
      <c r="I2264" t="s">
        <v>85</v>
      </c>
      <c r="J2264" t="s">
        <v>21</v>
      </c>
      <c r="K2264">
        <v>0</v>
      </c>
    </row>
    <row r="2265" spans="1:11">
      <c r="A2265" t="s">
        <v>31</v>
      </c>
      <c r="B2265" t="s">
        <v>29</v>
      </c>
      <c r="C2265" t="s">
        <v>83</v>
      </c>
      <c r="D2265" t="s">
        <v>129</v>
      </c>
      <c r="E2265">
        <v>4731</v>
      </c>
      <c r="F2265" t="s">
        <v>32</v>
      </c>
      <c r="G2265">
        <v>23022</v>
      </c>
      <c r="H2265" t="s">
        <v>39</v>
      </c>
      <c r="I2265" t="s">
        <v>85</v>
      </c>
      <c r="J2265" t="s">
        <v>21</v>
      </c>
      <c r="K2265">
        <v>0</v>
      </c>
    </row>
    <row r="2266" spans="1:11">
      <c r="A2266" t="s">
        <v>31</v>
      </c>
      <c r="B2266" t="s">
        <v>29</v>
      </c>
      <c r="C2266" t="s">
        <v>83</v>
      </c>
      <c r="D2266" t="s">
        <v>130</v>
      </c>
      <c r="E2266">
        <v>1716</v>
      </c>
      <c r="F2266" t="s">
        <v>32</v>
      </c>
      <c r="G2266">
        <v>23022</v>
      </c>
      <c r="H2266" t="s">
        <v>39</v>
      </c>
      <c r="I2266" t="s">
        <v>85</v>
      </c>
      <c r="J2266" t="s">
        <v>21</v>
      </c>
      <c r="K2266">
        <v>0</v>
      </c>
    </row>
    <row r="2267" spans="1:11">
      <c r="A2267" t="s">
        <v>31</v>
      </c>
      <c r="B2267" t="s">
        <v>29</v>
      </c>
      <c r="C2267" t="s">
        <v>83</v>
      </c>
      <c r="D2267" t="s">
        <v>131</v>
      </c>
      <c r="E2267">
        <v>873</v>
      </c>
      <c r="F2267" t="s">
        <v>32</v>
      </c>
      <c r="G2267">
        <v>23022</v>
      </c>
      <c r="H2267" t="s">
        <v>39</v>
      </c>
      <c r="I2267" t="s">
        <v>85</v>
      </c>
      <c r="J2267" t="s">
        <v>21</v>
      </c>
      <c r="K2267">
        <v>0</v>
      </c>
    </row>
    <row r="2268" spans="1:11">
      <c r="A2268" t="s">
        <v>31</v>
      </c>
      <c r="B2268" t="s">
        <v>29</v>
      </c>
      <c r="C2268" t="s">
        <v>83</v>
      </c>
      <c r="D2268" t="s">
        <v>132</v>
      </c>
      <c r="E2268">
        <v>2979</v>
      </c>
      <c r="F2268" t="s">
        <v>32</v>
      </c>
      <c r="G2268">
        <v>23022</v>
      </c>
      <c r="H2268" t="s">
        <v>39</v>
      </c>
      <c r="I2268" t="s">
        <v>85</v>
      </c>
      <c r="J2268" t="s">
        <v>21</v>
      </c>
      <c r="K2268">
        <v>0</v>
      </c>
    </row>
    <row r="2269" spans="1:11">
      <c r="A2269" t="s">
        <v>31</v>
      </c>
      <c r="B2269" t="s">
        <v>29</v>
      </c>
      <c r="C2269" t="s">
        <v>83</v>
      </c>
      <c r="D2269" t="s">
        <v>133</v>
      </c>
      <c r="E2269">
        <v>969</v>
      </c>
      <c r="F2269" t="s">
        <v>32</v>
      </c>
      <c r="G2269">
        <v>23022</v>
      </c>
      <c r="H2269" t="s">
        <v>39</v>
      </c>
      <c r="I2269" t="s">
        <v>85</v>
      </c>
      <c r="J2269" t="s">
        <v>21</v>
      </c>
      <c r="K2269">
        <v>0</v>
      </c>
    </row>
    <row r="2270" spans="1:11">
      <c r="A2270" t="s">
        <v>31</v>
      </c>
      <c r="B2270" t="s">
        <v>29</v>
      </c>
      <c r="C2270" t="s">
        <v>83</v>
      </c>
      <c r="D2270" t="s">
        <v>134</v>
      </c>
      <c r="E2270">
        <v>528</v>
      </c>
      <c r="F2270" t="s">
        <v>32</v>
      </c>
      <c r="G2270">
        <v>23022</v>
      </c>
      <c r="H2270" t="s">
        <v>39</v>
      </c>
      <c r="I2270" t="s">
        <v>85</v>
      </c>
      <c r="J2270" t="s">
        <v>21</v>
      </c>
      <c r="K2270">
        <v>0</v>
      </c>
    </row>
    <row r="2271" spans="1:11">
      <c r="A2271" t="s">
        <v>31</v>
      </c>
      <c r="B2271" t="s">
        <v>29</v>
      </c>
      <c r="C2271" t="s">
        <v>83</v>
      </c>
      <c r="D2271" t="s">
        <v>191</v>
      </c>
      <c r="F2271" t="s">
        <v>32</v>
      </c>
      <c r="G2271">
        <v>23022</v>
      </c>
      <c r="H2271" t="s">
        <v>39</v>
      </c>
      <c r="I2271" t="s">
        <v>85</v>
      </c>
      <c r="J2271" t="s">
        <v>21</v>
      </c>
      <c r="K2271">
        <v>0</v>
      </c>
    </row>
    <row r="2272" spans="1:11">
      <c r="A2272" t="s">
        <v>31</v>
      </c>
      <c r="B2272" t="s">
        <v>29</v>
      </c>
      <c r="C2272" t="s">
        <v>61</v>
      </c>
      <c r="D2272" t="s">
        <v>52</v>
      </c>
      <c r="E2272">
        <v>342</v>
      </c>
      <c r="F2272" t="s">
        <v>32</v>
      </c>
      <c r="G2272">
        <v>23022</v>
      </c>
      <c r="H2272" t="s">
        <v>39</v>
      </c>
      <c r="I2272" t="s">
        <v>62</v>
      </c>
      <c r="J2272" t="s">
        <v>21</v>
      </c>
      <c r="K2272">
        <v>1</v>
      </c>
    </row>
    <row r="2273" spans="1:11">
      <c r="A2273" t="s">
        <v>31</v>
      </c>
      <c r="B2273" t="s">
        <v>29</v>
      </c>
      <c r="C2273" t="s">
        <v>63</v>
      </c>
      <c r="D2273" t="s">
        <v>52</v>
      </c>
      <c r="E2273">
        <v>5739</v>
      </c>
      <c r="F2273" t="s">
        <v>32</v>
      </c>
      <c r="G2273">
        <v>23022</v>
      </c>
      <c r="H2273" t="s">
        <v>39</v>
      </c>
      <c r="I2273" t="s">
        <v>64</v>
      </c>
      <c r="J2273" t="s">
        <v>21</v>
      </c>
      <c r="K2273">
        <v>1</v>
      </c>
    </row>
    <row r="2274" spans="1:11">
      <c r="A2274" t="s">
        <v>31</v>
      </c>
      <c r="B2274" t="s">
        <v>29</v>
      </c>
      <c r="C2274" t="s">
        <v>65</v>
      </c>
      <c r="D2274" t="s">
        <v>52</v>
      </c>
      <c r="E2274">
        <v>2082</v>
      </c>
      <c r="F2274" t="s">
        <v>32</v>
      </c>
      <c r="G2274">
        <v>23022</v>
      </c>
      <c r="H2274" t="s">
        <v>39</v>
      </c>
      <c r="I2274" t="s">
        <v>66</v>
      </c>
      <c r="J2274" t="s">
        <v>21</v>
      </c>
      <c r="K2274">
        <v>1</v>
      </c>
    </row>
    <row r="2275" spans="1:11">
      <c r="A2275" t="s">
        <v>31</v>
      </c>
      <c r="B2275" t="s">
        <v>29</v>
      </c>
      <c r="C2275" t="s">
        <v>135</v>
      </c>
      <c r="D2275" t="s">
        <v>52</v>
      </c>
      <c r="E2275">
        <v>1884</v>
      </c>
      <c r="F2275" t="s">
        <v>32</v>
      </c>
      <c r="G2275">
        <v>23022</v>
      </c>
      <c r="H2275" t="s">
        <v>39</v>
      </c>
      <c r="I2275" t="s">
        <v>136</v>
      </c>
      <c r="J2275" t="s">
        <v>21</v>
      </c>
      <c r="K2275">
        <v>1</v>
      </c>
    </row>
    <row r="2276" spans="1:11">
      <c r="A2276" t="s">
        <v>31</v>
      </c>
      <c r="B2276" t="s">
        <v>29</v>
      </c>
      <c r="C2276" t="s">
        <v>137</v>
      </c>
      <c r="D2276" t="s">
        <v>52</v>
      </c>
      <c r="E2276">
        <v>2622</v>
      </c>
      <c r="F2276" t="s">
        <v>32</v>
      </c>
      <c r="G2276">
        <v>23022</v>
      </c>
      <c r="H2276" t="s">
        <v>39</v>
      </c>
      <c r="I2276" t="s">
        <v>138</v>
      </c>
      <c r="J2276" t="s">
        <v>21</v>
      </c>
      <c r="K2276">
        <v>1</v>
      </c>
    </row>
    <row r="2277" spans="1:11">
      <c r="A2277" t="s">
        <v>31</v>
      </c>
      <c r="B2277" t="s">
        <v>29</v>
      </c>
      <c r="C2277" t="s">
        <v>139</v>
      </c>
      <c r="D2277" t="s">
        <v>140</v>
      </c>
      <c r="E2277">
        <v>102</v>
      </c>
      <c r="F2277" t="s">
        <v>32</v>
      </c>
      <c r="G2277">
        <v>23022</v>
      </c>
      <c r="H2277" t="s">
        <v>39</v>
      </c>
      <c r="I2277" t="s">
        <v>141</v>
      </c>
      <c r="J2277" t="s">
        <v>21</v>
      </c>
      <c r="K2277">
        <v>0</v>
      </c>
    </row>
    <row r="2278" spans="1:11">
      <c r="A2278" t="s">
        <v>31</v>
      </c>
      <c r="B2278" t="s">
        <v>29</v>
      </c>
      <c r="C2278" t="s">
        <v>139</v>
      </c>
      <c r="D2278" t="s">
        <v>142</v>
      </c>
      <c r="E2278">
        <v>42</v>
      </c>
      <c r="F2278" t="s">
        <v>32</v>
      </c>
      <c r="G2278">
        <v>23022</v>
      </c>
      <c r="H2278" t="s">
        <v>39</v>
      </c>
      <c r="I2278" t="s">
        <v>141</v>
      </c>
      <c r="J2278" t="s">
        <v>21</v>
      </c>
      <c r="K2278">
        <v>0</v>
      </c>
    </row>
    <row r="2279" spans="1:11">
      <c r="A2279" t="s">
        <v>31</v>
      </c>
      <c r="B2279" t="s">
        <v>29</v>
      </c>
      <c r="C2279" t="s">
        <v>139</v>
      </c>
      <c r="D2279" t="s">
        <v>143</v>
      </c>
      <c r="E2279">
        <v>120</v>
      </c>
      <c r="F2279" t="s">
        <v>32</v>
      </c>
      <c r="G2279">
        <v>23022</v>
      </c>
      <c r="H2279" t="s">
        <v>39</v>
      </c>
      <c r="I2279" t="s">
        <v>141</v>
      </c>
      <c r="J2279" t="s">
        <v>21</v>
      </c>
      <c r="K2279">
        <v>0</v>
      </c>
    </row>
    <row r="2280" spans="1:11">
      <c r="A2280" t="s">
        <v>31</v>
      </c>
      <c r="B2280" t="s">
        <v>29</v>
      </c>
      <c r="C2280" t="s">
        <v>139</v>
      </c>
      <c r="D2280" t="s">
        <v>144</v>
      </c>
      <c r="E2280">
        <v>192</v>
      </c>
      <c r="F2280" t="s">
        <v>32</v>
      </c>
      <c r="G2280">
        <v>23022</v>
      </c>
      <c r="H2280" t="s">
        <v>39</v>
      </c>
      <c r="I2280" t="s">
        <v>141</v>
      </c>
      <c r="J2280" t="s">
        <v>21</v>
      </c>
      <c r="K2280">
        <v>0</v>
      </c>
    </row>
    <row r="2281" spans="1:11">
      <c r="A2281" t="s">
        <v>31</v>
      </c>
      <c r="B2281" t="s">
        <v>29</v>
      </c>
      <c r="C2281" t="s">
        <v>139</v>
      </c>
      <c r="D2281" t="s">
        <v>145</v>
      </c>
      <c r="E2281">
        <v>96</v>
      </c>
      <c r="F2281" t="s">
        <v>32</v>
      </c>
      <c r="G2281">
        <v>23022</v>
      </c>
      <c r="H2281" t="s">
        <v>39</v>
      </c>
      <c r="I2281" t="s">
        <v>141</v>
      </c>
      <c r="J2281" t="s">
        <v>21</v>
      </c>
      <c r="K2281">
        <v>0</v>
      </c>
    </row>
    <row r="2282" spans="1:11">
      <c r="A2282" t="s">
        <v>31</v>
      </c>
      <c r="B2282" t="s">
        <v>29</v>
      </c>
      <c r="C2282" t="s">
        <v>139</v>
      </c>
      <c r="D2282" t="s">
        <v>146</v>
      </c>
      <c r="E2282">
        <v>66</v>
      </c>
      <c r="F2282" t="s">
        <v>32</v>
      </c>
      <c r="G2282">
        <v>23022</v>
      </c>
      <c r="H2282" t="s">
        <v>39</v>
      </c>
      <c r="I2282" t="s">
        <v>141</v>
      </c>
      <c r="J2282" t="s">
        <v>21</v>
      </c>
      <c r="K2282">
        <v>0</v>
      </c>
    </row>
    <row r="2283" spans="1:11">
      <c r="A2283" t="s">
        <v>31</v>
      </c>
      <c r="B2283" t="s">
        <v>29</v>
      </c>
      <c r="C2283" t="s">
        <v>139</v>
      </c>
      <c r="D2283" t="s">
        <v>147</v>
      </c>
      <c r="E2283">
        <v>258</v>
      </c>
      <c r="F2283" t="s">
        <v>32</v>
      </c>
      <c r="G2283">
        <v>23022</v>
      </c>
      <c r="H2283" t="s">
        <v>39</v>
      </c>
      <c r="I2283" t="s">
        <v>141</v>
      </c>
      <c r="J2283" t="s">
        <v>21</v>
      </c>
      <c r="K2283">
        <v>0</v>
      </c>
    </row>
    <row r="2284" spans="1:11">
      <c r="A2284" t="s">
        <v>31</v>
      </c>
      <c r="B2284" t="s">
        <v>29</v>
      </c>
      <c r="C2284" t="s">
        <v>139</v>
      </c>
      <c r="D2284" t="s">
        <v>148</v>
      </c>
      <c r="E2284">
        <v>18</v>
      </c>
      <c r="F2284" t="s">
        <v>32</v>
      </c>
      <c r="G2284">
        <v>23022</v>
      </c>
      <c r="H2284" t="s">
        <v>39</v>
      </c>
      <c r="I2284" t="s">
        <v>141</v>
      </c>
      <c r="J2284" t="s">
        <v>21</v>
      </c>
      <c r="K2284">
        <v>0</v>
      </c>
    </row>
    <row r="2285" spans="1:11">
      <c r="A2285" t="s">
        <v>31</v>
      </c>
      <c r="B2285" t="s">
        <v>29</v>
      </c>
      <c r="C2285" t="s">
        <v>139</v>
      </c>
      <c r="D2285" t="s">
        <v>149</v>
      </c>
      <c r="E2285">
        <v>456</v>
      </c>
      <c r="F2285" t="s">
        <v>32</v>
      </c>
      <c r="G2285">
        <v>23022</v>
      </c>
      <c r="H2285" t="s">
        <v>39</v>
      </c>
      <c r="I2285" t="s">
        <v>141</v>
      </c>
      <c r="J2285" t="s">
        <v>21</v>
      </c>
      <c r="K2285">
        <v>0</v>
      </c>
    </row>
    <row r="2286" spans="1:11">
      <c r="A2286" t="s">
        <v>31</v>
      </c>
      <c r="B2286" t="s">
        <v>29</v>
      </c>
      <c r="C2286" t="s">
        <v>139</v>
      </c>
      <c r="D2286" t="s">
        <v>150</v>
      </c>
      <c r="E2286">
        <v>174</v>
      </c>
      <c r="F2286" t="s">
        <v>32</v>
      </c>
      <c r="G2286">
        <v>23022</v>
      </c>
      <c r="H2286" t="s">
        <v>39</v>
      </c>
      <c r="I2286" t="s">
        <v>141</v>
      </c>
      <c r="J2286" t="s">
        <v>21</v>
      </c>
      <c r="K2286">
        <v>0</v>
      </c>
    </row>
    <row r="2287" spans="1:11">
      <c r="A2287" t="s">
        <v>31</v>
      </c>
      <c r="B2287" t="s">
        <v>29</v>
      </c>
      <c r="C2287" t="s">
        <v>139</v>
      </c>
      <c r="D2287" t="s">
        <v>151</v>
      </c>
      <c r="E2287">
        <v>18</v>
      </c>
      <c r="F2287" t="s">
        <v>32</v>
      </c>
      <c r="G2287">
        <v>23022</v>
      </c>
      <c r="H2287" t="s">
        <v>39</v>
      </c>
      <c r="I2287" t="s">
        <v>141</v>
      </c>
      <c r="J2287" t="s">
        <v>21</v>
      </c>
      <c r="K2287">
        <v>0</v>
      </c>
    </row>
    <row r="2288" spans="1:11">
      <c r="A2288" t="s">
        <v>31</v>
      </c>
      <c r="B2288" t="s">
        <v>29</v>
      </c>
      <c r="C2288" t="s">
        <v>139</v>
      </c>
      <c r="D2288" t="s">
        <v>152</v>
      </c>
      <c r="E2288">
        <v>1758</v>
      </c>
      <c r="F2288" t="s">
        <v>32</v>
      </c>
      <c r="G2288">
        <v>23022</v>
      </c>
      <c r="H2288" t="s">
        <v>39</v>
      </c>
      <c r="I2288" t="s">
        <v>141</v>
      </c>
      <c r="J2288" t="s">
        <v>21</v>
      </c>
      <c r="K2288">
        <v>0</v>
      </c>
    </row>
    <row r="2289" spans="1:11">
      <c r="A2289" t="s">
        <v>31</v>
      </c>
      <c r="B2289" t="s">
        <v>29</v>
      </c>
      <c r="C2289" t="s">
        <v>139</v>
      </c>
      <c r="D2289" t="s">
        <v>153</v>
      </c>
      <c r="E2289">
        <v>144</v>
      </c>
      <c r="F2289" t="s">
        <v>32</v>
      </c>
      <c r="G2289">
        <v>23022</v>
      </c>
      <c r="H2289" t="s">
        <v>39</v>
      </c>
      <c r="I2289" t="s">
        <v>141</v>
      </c>
      <c r="J2289" t="s">
        <v>21</v>
      </c>
      <c r="K2289">
        <v>0</v>
      </c>
    </row>
    <row r="2290" spans="1:11">
      <c r="A2290" t="s">
        <v>31</v>
      </c>
      <c r="B2290" t="s">
        <v>29</v>
      </c>
      <c r="C2290" t="s">
        <v>67</v>
      </c>
      <c r="D2290" t="s">
        <v>52</v>
      </c>
      <c r="E2290">
        <v>492</v>
      </c>
      <c r="F2290" t="s">
        <v>32</v>
      </c>
      <c r="G2290">
        <v>23022</v>
      </c>
      <c r="H2290" t="s">
        <v>39</v>
      </c>
      <c r="I2290" t="s">
        <v>68</v>
      </c>
      <c r="J2290" t="s">
        <v>21</v>
      </c>
      <c r="K2290">
        <v>1</v>
      </c>
    </row>
    <row r="2291" spans="1:11">
      <c r="A2291" t="s">
        <v>31</v>
      </c>
      <c r="B2291" t="s">
        <v>29</v>
      </c>
      <c r="C2291" t="s">
        <v>69</v>
      </c>
      <c r="D2291" t="s">
        <v>52</v>
      </c>
      <c r="E2291">
        <v>87</v>
      </c>
      <c r="F2291" t="s">
        <v>32</v>
      </c>
      <c r="G2291">
        <v>23022</v>
      </c>
      <c r="H2291" t="s">
        <v>39</v>
      </c>
      <c r="I2291" t="s">
        <v>70</v>
      </c>
      <c r="J2291" t="s">
        <v>21</v>
      </c>
      <c r="K2291">
        <v>1</v>
      </c>
    </row>
    <row r="2292" spans="1:11">
      <c r="A2292" t="s">
        <v>31</v>
      </c>
      <c r="B2292" t="s">
        <v>29</v>
      </c>
      <c r="C2292" t="s">
        <v>187</v>
      </c>
      <c r="D2292" t="s">
        <v>52</v>
      </c>
      <c r="E2292">
        <v>423</v>
      </c>
      <c r="F2292" t="s">
        <v>32</v>
      </c>
      <c r="G2292">
        <v>23022</v>
      </c>
      <c r="H2292" t="s">
        <v>39</v>
      </c>
      <c r="I2292" t="s">
        <v>188</v>
      </c>
      <c r="J2292" t="s">
        <v>21</v>
      </c>
      <c r="K2292">
        <v>1</v>
      </c>
    </row>
    <row r="2293" spans="1:11">
      <c r="A2293" t="s">
        <v>31</v>
      </c>
      <c r="B2293" t="s">
        <v>29</v>
      </c>
      <c r="C2293" t="s">
        <v>189</v>
      </c>
      <c r="D2293" t="s">
        <v>52</v>
      </c>
      <c r="E2293">
        <v>417</v>
      </c>
      <c r="F2293" t="s">
        <v>32</v>
      </c>
      <c r="G2293">
        <v>23022</v>
      </c>
      <c r="H2293" t="s">
        <v>39</v>
      </c>
      <c r="I2293" t="s">
        <v>190</v>
      </c>
      <c r="J2293" t="s">
        <v>21</v>
      </c>
      <c r="K2293">
        <v>1</v>
      </c>
    </row>
    <row r="2294" spans="1:11">
      <c r="A2294" t="s">
        <v>31</v>
      </c>
      <c r="B2294" t="s">
        <v>29</v>
      </c>
      <c r="C2294" t="s">
        <v>154</v>
      </c>
      <c r="D2294" t="s">
        <v>52</v>
      </c>
      <c r="E2294">
        <v>93</v>
      </c>
      <c r="F2294" t="s">
        <v>32</v>
      </c>
      <c r="G2294">
        <v>23022</v>
      </c>
      <c r="H2294" t="s">
        <v>39</v>
      </c>
      <c r="I2294" t="s">
        <v>155</v>
      </c>
      <c r="J2294" t="s">
        <v>21</v>
      </c>
      <c r="K2294">
        <v>1</v>
      </c>
    </row>
    <row r="2295" spans="1:11">
      <c r="A2295" t="s">
        <v>31</v>
      </c>
      <c r="B2295" t="s">
        <v>29</v>
      </c>
      <c r="C2295" t="s">
        <v>71</v>
      </c>
      <c r="D2295" t="s">
        <v>52</v>
      </c>
      <c r="E2295">
        <v>1059</v>
      </c>
      <c r="F2295" t="s">
        <v>32</v>
      </c>
      <c r="G2295">
        <v>23022</v>
      </c>
      <c r="H2295" t="s">
        <v>39</v>
      </c>
      <c r="I2295" t="s">
        <v>72</v>
      </c>
      <c r="J2295" t="s">
        <v>21</v>
      </c>
      <c r="K2295">
        <v>1</v>
      </c>
    </row>
    <row r="2296" spans="1:11">
      <c r="A2296" t="s">
        <v>31</v>
      </c>
      <c r="B2296" t="s">
        <v>29</v>
      </c>
      <c r="C2296" t="s">
        <v>156</v>
      </c>
      <c r="D2296" t="s">
        <v>52</v>
      </c>
      <c r="E2296">
        <v>15</v>
      </c>
      <c r="F2296" t="s">
        <v>32</v>
      </c>
      <c r="G2296">
        <v>23022</v>
      </c>
      <c r="H2296" t="s">
        <v>39</v>
      </c>
      <c r="I2296" t="s">
        <v>157</v>
      </c>
      <c r="J2296" t="s">
        <v>21</v>
      </c>
      <c r="K2296">
        <v>1</v>
      </c>
    </row>
    <row r="2297" spans="1:11">
      <c r="A2297" t="s">
        <v>31</v>
      </c>
      <c r="B2297" t="s">
        <v>29</v>
      </c>
      <c r="C2297" t="s">
        <v>194</v>
      </c>
      <c r="D2297" t="s">
        <v>52</v>
      </c>
      <c r="E2297">
        <v>60</v>
      </c>
      <c r="F2297" t="s">
        <v>32</v>
      </c>
      <c r="G2297">
        <v>23022</v>
      </c>
      <c r="H2297" t="s">
        <v>39</v>
      </c>
      <c r="I2297" t="s">
        <v>195</v>
      </c>
      <c r="J2297" t="s">
        <v>21</v>
      </c>
      <c r="K2297">
        <v>0</v>
      </c>
    </row>
    <row r="2298" spans="1:11">
      <c r="A2298" t="s">
        <v>31</v>
      </c>
      <c r="B2298" t="s">
        <v>29</v>
      </c>
      <c r="C2298" t="s">
        <v>158</v>
      </c>
      <c r="D2298" t="s">
        <v>52</v>
      </c>
      <c r="E2298">
        <v>675</v>
      </c>
      <c r="F2298" t="s">
        <v>32</v>
      </c>
      <c r="G2298">
        <v>23022</v>
      </c>
      <c r="H2298" t="s">
        <v>39</v>
      </c>
      <c r="I2298" t="s">
        <v>159</v>
      </c>
      <c r="J2298" t="s">
        <v>21</v>
      </c>
      <c r="K2298">
        <v>1</v>
      </c>
    </row>
    <row r="2299" spans="1:11">
      <c r="A2299" t="s">
        <v>31</v>
      </c>
      <c r="B2299" t="s">
        <v>29</v>
      </c>
      <c r="C2299" t="s">
        <v>160</v>
      </c>
      <c r="D2299" t="s">
        <v>52</v>
      </c>
      <c r="E2299">
        <v>369</v>
      </c>
      <c r="F2299" t="s">
        <v>32</v>
      </c>
      <c r="G2299">
        <v>23022</v>
      </c>
      <c r="H2299" t="s">
        <v>39</v>
      </c>
      <c r="I2299" t="s">
        <v>161</v>
      </c>
      <c r="J2299" t="s">
        <v>21</v>
      </c>
      <c r="K2299">
        <v>1</v>
      </c>
    </row>
    <row r="2300" spans="1:11">
      <c r="A2300" t="s">
        <v>31</v>
      </c>
      <c r="B2300" t="s">
        <v>29</v>
      </c>
      <c r="C2300" t="s">
        <v>162</v>
      </c>
      <c r="D2300" t="s">
        <v>52</v>
      </c>
      <c r="E2300">
        <v>78</v>
      </c>
      <c r="F2300" t="s">
        <v>32</v>
      </c>
      <c r="G2300">
        <v>23022</v>
      </c>
      <c r="H2300" t="s">
        <v>39</v>
      </c>
      <c r="I2300" t="s">
        <v>163</v>
      </c>
      <c r="J2300" t="s">
        <v>21</v>
      </c>
      <c r="K2300">
        <v>1</v>
      </c>
    </row>
    <row r="2301" spans="1:11">
      <c r="A2301" t="s">
        <v>31</v>
      </c>
      <c r="B2301" t="s">
        <v>29</v>
      </c>
      <c r="C2301" t="s">
        <v>164</v>
      </c>
      <c r="D2301" t="s">
        <v>52</v>
      </c>
      <c r="E2301">
        <v>969</v>
      </c>
      <c r="F2301" t="s">
        <v>32</v>
      </c>
      <c r="G2301">
        <v>23022</v>
      </c>
      <c r="H2301" t="s">
        <v>39</v>
      </c>
      <c r="I2301" t="s">
        <v>165</v>
      </c>
      <c r="J2301" t="s">
        <v>21</v>
      </c>
      <c r="K2301">
        <v>1</v>
      </c>
    </row>
    <row r="2302" spans="1:11">
      <c r="A2302" t="s">
        <v>31</v>
      </c>
      <c r="B2302" t="s">
        <v>29</v>
      </c>
      <c r="C2302" t="s">
        <v>166</v>
      </c>
      <c r="D2302" t="s">
        <v>52</v>
      </c>
      <c r="E2302">
        <v>1191</v>
      </c>
      <c r="F2302" t="s">
        <v>32</v>
      </c>
      <c r="G2302">
        <v>23022</v>
      </c>
      <c r="H2302" t="s">
        <v>39</v>
      </c>
      <c r="I2302" t="s">
        <v>167</v>
      </c>
      <c r="J2302" t="s">
        <v>21</v>
      </c>
      <c r="K2302">
        <v>1</v>
      </c>
    </row>
    <row r="2303" spans="1:11">
      <c r="A2303" t="s">
        <v>31</v>
      </c>
      <c r="B2303" t="s">
        <v>29</v>
      </c>
      <c r="C2303" t="s">
        <v>168</v>
      </c>
      <c r="D2303" t="s">
        <v>52</v>
      </c>
      <c r="E2303">
        <v>2121</v>
      </c>
      <c r="F2303" t="s">
        <v>32</v>
      </c>
      <c r="G2303">
        <v>23022</v>
      </c>
      <c r="H2303" t="s">
        <v>39</v>
      </c>
      <c r="I2303" t="s">
        <v>169</v>
      </c>
      <c r="J2303" t="s">
        <v>21</v>
      </c>
      <c r="K2303">
        <v>1</v>
      </c>
    </row>
    <row r="2304" spans="1:11">
      <c r="A2304" t="s">
        <v>31</v>
      </c>
      <c r="B2304" t="s">
        <v>29</v>
      </c>
      <c r="C2304" t="s">
        <v>170</v>
      </c>
      <c r="D2304" t="s">
        <v>52</v>
      </c>
      <c r="E2304">
        <v>3348</v>
      </c>
      <c r="F2304" t="s">
        <v>32</v>
      </c>
      <c r="G2304">
        <v>23022</v>
      </c>
      <c r="H2304" t="s">
        <v>39</v>
      </c>
      <c r="I2304" t="s">
        <v>171</v>
      </c>
      <c r="J2304" t="s">
        <v>21</v>
      </c>
      <c r="K2304">
        <v>1</v>
      </c>
    </row>
    <row r="2305" spans="1:11">
      <c r="A2305" t="s">
        <v>31</v>
      </c>
      <c r="B2305" t="s">
        <v>29</v>
      </c>
      <c r="C2305" t="s">
        <v>172</v>
      </c>
      <c r="D2305" t="s">
        <v>52</v>
      </c>
      <c r="E2305">
        <v>7458</v>
      </c>
      <c r="F2305" t="s">
        <v>32</v>
      </c>
      <c r="G2305">
        <v>23022</v>
      </c>
      <c r="H2305" t="s">
        <v>39</v>
      </c>
      <c r="I2305" t="s">
        <v>173</v>
      </c>
      <c r="J2305" t="s">
        <v>21</v>
      </c>
      <c r="K2305">
        <v>1</v>
      </c>
    </row>
    <row r="2306" spans="1:11">
      <c r="A2306" t="s">
        <v>31</v>
      </c>
      <c r="B2306" t="s">
        <v>29</v>
      </c>
      <c r="C2306" t="s">
        <v>174</v>
      </c>
      <c r="D2306" t="s">
        <v>52</v>
      </c>
      <c r="E2306">
        <v>10710</v>
      </c>
      <c r="F2306" t="s">
        <v>32</v>
      </c>
      <c r="G2306">
        <v>23022</v>
      </c>
      <c r="H2306" t="s">
        <v>39</v>
      </c>
      <c r="I2306" t="s">
        <v>175</v>
      </c>
      <c r="J2306" t="s">
        <v>21</v>
      </c>
      <c r="K2306">
        <v>1</v>
      </c>
    </row>
    <row r="2307" spans="1:11">
      <c r="A2307" t="s">
        <v>31</v>
      </c>
      <c r="B2307" t="s">
        <v>29</v>
      </c>
      <c r="C2307" t="s">
        <v>176</v>
      </c>
      <c r="D2307" t="s">
        <v>52</v>
      </c>
      <c r="E2307">
        <v>1128</v>
      </c>
      <c r="F2307" t="s">
        <v>32</v>
      </c>
      <c r="G2307">
        <v>23022</v>
      </c>
      <c r="H2307" t="s">
        <v>39</v>
      </c>
      <c r="I2307" t="s">
        <v>177</v>
      </c>
      <c r="J2307" t="s">
        <v>21</v>
      </c>
      <c r="K2307">
        <v>1</v>
      </c>
    </row>
    <row r="2308" spans="1:11">
      <c r="A2308" t="s">
        <v>31</v>
      </c>
      <c r="B2308" t="s">
        <v>29</v>
      </c>
      <c r="C2308" t="s">
        <v>178</v>
      </c>
      <c r="D2308" t="s">
        <v>52</v>
      </c>
      <c r="E2308">
        <v>2211</v>
      </c>
      <c r="F2308" t="s">
        <v>32</v>
      </c>
      <c r="G2308">
        <v>23022</v>
      </c>
      <c r="H2308" t="s">
        <v>39</v>
      </c>
      <c r="I2308" t="s">
        <v>179</v>
      </c>
      <c r="J2308" t="s">
        <v>21</v>
      </c>
      <c r="K2308">
        <v>1</v>
      </c>
    </row>
    <row r="2309" spans="1:11">
      <c r="A2309" t="s">
        <v>31</v>
      </c>
      <c r="B2309" t="s">
        <v>29</v>
      </c>
      <c r="C2309" t="s">
        <v>180</v>
      </c>
      <c r="D2309" t="s">
        <v>52</v>
      </c>
      <c r="E2309">
        <v>8157</v>
      </c>
      <c r="F2309" t="s">
        <v>32</v>
      </c>
      <c r="G2309">
        <v>23022</v>
      </c>
      <c r="H2309" t="s">
        <v>39</v>
      </c>
      <c r="I2309" t="s">
        <v>181</v>
      </c>
      <c r="J2309" t="s">
        <v>21</v>
      </c>
      <c r="K2309">
        <v>1</v>
      </c>
    </row>
    <row r="2310" spans="1:11">
      <c r="A2310" t="s">
        <v>31</v>
      </c>
      <c r="B2310" t="s">
        <v>29</v>
      </c>
      <c r="C2310" t="s">
        <v>73</v>
      </c>
      <c r="D2310" t="s">
        <v>52</v>
      </c>
      <c r="E2310">
        <v>1494</v>
      </c>
      <c r="F2310" t="s">
        <v>32</v>
      </c>
      <c r="G2310">
        <v>23022</v>
      </c>
      <c r="H2310" t="s">
        <v>39</v>
      </c>
      <c r="I2310" t="s">
        <v>74</v>
      </c>
      <c r="J2310" t="s">
        <v>21</v>
      </c>
      <c r="K2310">
        <v>1</v>
      </c>
    </row>
    <row r="2311" spans="1:11">
      <c r="A2311" t="s">
        <v>31</v>
      </c>
      <c r="B2311" t="s">
        <v>29</v>
      </c>
      <c r="C2311" t="s">
        <v>75</v>
      </c>
      <c r="D2311" t="s">
        <v>52</v>
      </c>
      <c r="E2311">
        <v>897</v>
      </c>
      <c r="F2311" t="s">
        <v>32</v>
      </c>
      <c r="G2311">
        <v>23022</v>
      </c>
      <c r="H2311" t="s">
        <v>39</v>
      </c>
      <c r="I2311" t="s">
        <v>76</v>
      </c>
      <c r="J2311" t="s">
        <v>21</v>
      </c>
      <c r="K2311">
        <v>1</v>
      </c>
    </row>
    <row r="2312" spans="1:11">
      <c r="A2312" t="s">
        <v>31</v>
      </c>
      <c r="B2312" t="s">
        <v>30</v>
      </c>
      <c r="C2312" t="s">
        <v>184</v>
      </c>
      <c r="D2312" t="s">
        <v>52</v>
      </c>
      <c r="F2312" t="s">
        <v>32</v>
      </c>
      <c r="G2312">
        <v>4815</v>
      </c>
      <c r="H2312" t="s">
        <v>39</v>
      </c>
      <c r="I2312" t="s">
        <v>185</v>
      </c>
      <c r="J2312" t="s">
        <v>18</v>
      </c>
      <c r="K2312">
        <v>1</v>
      </c>
    </row>
    <row r="2313" spans="1:11">
      <c r="A2313" t="s">
        <v>31</v>
      </c>
      <c r="B2313" t="s">
        <v>30</v>
      </c>
      <c r="C2313" t="s">
        <v>37</v>
      </c>
      <c r="D2313" t="s">
        <v>38</v>
      </c>
      <c r="E2313">
        <v>69</v>
      </c>
      <c r="F2313" t="s">
        <v>32</v>
      </c>
      <c r="G2313">
        <v>4815</v>
      </c>
      <c r="H2313" t="s">
        <v>39</v>
      </c>
      <c r="I2313" t="s">
        <v>40</v>
      </c>
      <c r="J2313" t="s">
        <v>18</v>
      </c>
      <c r="K2313">
        <v>0</v>
      </c>
    </row>
    <row r="2314" spans="1:11">
      <c r="A2314" t="s">
        <v>31</v>
      </c>
      <c r="B2314" t="s">
        <v>30</v>
      </c>
      <c r="C2314" t="s">
        <v>37</v>
      </c>
      <c r="D2314" t="s">
        <v>41</v>
      </c>
      <c r="E2314">
        <v>21</v>
      </c>
      <c r="F2314" t="s">
        <v>32</v>
      </c>
      <c r="G2314">
        <v>4815</v>
      </c>
      <c r="H2314" t="s">
        <v>39</v>
      </c>
      <c r="I2314" t="s">
        <v>40</v>
      </c>
      <c r="J2314" t="s">
        <v>18</v>
      </c>
      <c r="K2314">
        <v>0</v>
      </c>
    </row>
    <row r="2315" spans="1:11">
      <c r="A2315" t="s">
        <v>31</v>
      </c>
      <c r="B2315" t="s">
        <v>30</v>
      </c>
      <c r="C2315" t="s">
        <v>37</v>
      </c>
      <c r="D2315" t="s">
        <v>42</v>
      </c>
      <c r="E2315">
        <v>96</v>
      </c>
      <c r="F2315" t="s">
        <v>32</v>
      </c>
      <c r="G2315">
        <v>4815</v>
      </c>
      <c r="H2315" t="s">
        <v>39</v>
      </c>
      <c r="I2315" t="s">
        <v>40</v>
      </c>
      <c r="J2315" t="s">
        <v>18</v>
      </c>
      <c r="K2315">
        <v>0</v>
      </c>
    </row>
    <row r="2316" spans="1:11">
      <c r="A2316" t="s">
        <v>31</v>
      </c>
      <c r="B2316" t="s">
        <v>30</v>
      </c>
      <c r="C2316" t="s">
        <v>37</v>
      </c>
      <c r="D2316" t="s">
        <v>77</v>
      </c>
      <c r="E2316">
        <v>18</v>
      </c>
      <c r="F2316" t="s">
        <v>32</v>
      </c>
      <c r="G2316">
        <v>4815</v>
      </c>
      <c r="H2316" t="s">
        <v>39</v>
      </c>
      <c r="I2316" t="s">
        <v>40</v>
      </c>
      <c r="J2316" t="s">
        <v>18</v>
      </c>
      <c r="K2316">
        <v>0</v>
      </c>
    </row>
    <row r="2317" spans="1:11">
      <c r="A2317" t="s">
        <v>31</v>
      </c>
      <c r="B2317" t="s">
        <v>30</v>
      </c>
      <c r="C2317" t="s">
        <v>37</v>
      </c>
      <c r="D2317" t="s">
        <v>43</v>
      </c>
      <c r="E2317">
        <v>66</v>
      </c>
      <c r="F2317" t="s">
        <v>32</v>
      </c>
      <c r="G2317">
        <v>4815</v>
      </c>
      <c r="H2317" t="s">
        <v>39</v>
      </c>
      <c r="I2317" t="s">
        <v>40</v>
      </c>
      <c r="J2317" t="s">
        <v>18</v>
      </c>
      <c r="K2317">
        <v>0</v>
      </c>
    </row>
    <row r="2318" spans="1:11">
      <c r="A2318" t="s">
        <v>31</v>
      </c>
      <c r="B2318" t="s">
        <v>30</v>
      </c>
      <c r="C2318" t="s">
        <v>37</v>
      </c>
      <c r="D2318" t="s">
        <v>88</v>
      </c>
      <c r="E2318">
        <v>6</v>
      </c>
      <c r="F2318" t="s">
        <v>32</v>
      </c>
      <c r="G2318">
        <v>4815</v>
      </c>
      <c r="H2318" t="s">
        <v>39</v>
      </c>
      <c r="I2318" t="s">
        <v>40</v>
      </c>
      <c r="J2318" t="s">
        <v>18</v>
      </c>
      <c r="K2318">
        <v>0</v>
      </c>
    </row>
    <row r="2319" spans="1:11">
      <c r="A2319" t="s">
        <v>31</v>
      </c>
      <c r="B2319" t="s">
        <v>30</v>
      </c>
      <c r="C2319" t="s">
        <v>37</v>
      </c>
      <c r="D2319" t="s">
        <v>89</v>
      </c>
      <c r="E2319">
        <v>9</v>
      </c>
      <c r="F2319" t="s">
        <v>32</v>
      </c>
      <c r="G2319">
        <v>4815</v>
      </c>
      <c r="H2319" t="s">
        <v>39</v>
      </c>
      <c r="I2319" t="s">
        <v>40</v>
      </c>
      <c r="J2319" t="s">
        <v>18</v>
      </c>
      <c r="K2319">
        <v>0</v>
      </c>
    </row>
    <row r="2320" spans="1:11">
      <c r="A2320" t="s">
        <v>31</v>
      </c>
      <c r="B2320" t="s">
        <v>30</v>
      </c>
      <c r="C2320" t="s">
        <v>37</v>
      </c>
      <c r="D2320" t="s">
        <v>90</v>
      </c>
      <c r="F2320" t="s">
        <v>32</v>
      </c>
      <c r="G2320">
        <v>4815</v>
      </c>
      <c r="H2320" t="s">
        <v>39</v>
      </c>
      <c r="I2320" t="s">
        <v>40</v>
      </c>
      <c r="J2320" t="s">
        <v>18</v>
      </c>
      <c r="K2320">
        <v>0</v>
      </c>
    </row>
    <row r="2321" spans="1:11">
      <c r="A2321" t="s">
        <v>31</v>
      </c>
      <c r="B2321" t="s">
        <v>30</v>
      </c>
      <c r="C2321" t="s">
        <v>37</v>
      </c>
      <c r="D2321" t="s">
        <v>91</v>
      </c>
      <c r="E2321">
        <v>18</v>
      </c>
      <c r="F2321" t="s">
        <v>32</v>
      </c>
      <c r="G2321">
        <v>4815</v>
      </c>
      <c r="H2321" t="s">
        <v>39</v>
      </c>
      <c r="I2321" t="s">
        <v>40</v>
      </c>
      <c r="J2321" t="s">
        <v>18</v>
      </c>
      <c r="K2321">
        <v>0</v>
      </c>
    </row>
    <row r="2322" spans="1:11">
      <c r="A2322" t="s">
        <v>31</v>
      </c>
      <c r="B2322" t="s">
        <v>30</v>
      </c>
      <c r="C2322" t="s">
        <v>37</v>
      </c>
      <c r="D2322" t="s">
        <v>44</v>
      </c>
      <c r="E2322">
        <v>6</v>
      </c>
      <c r="F2322" t="s">
        <v>32</v>
      </c>
      <c r="G2322">
        <v>4815</v>
      </c>
      <c r="H2322" t="s">
        <v>39</v>
      </c>
      <c r="I2322" t="s">
        <v>40</v>
      </c>
      <c r="J2322" t="s">
        <v>18</v>
      </c>
      <c r="K2322">
        <v>0</v>
      </c>
    </row>
    <row r="2323" spans="1:11">
      <c r="A2323" t="s">
        <v>31</v>
      </c>
      <c r="B2323" t="s">
        <v>30</v>
      </c>
      <c r="C2323" t="s">
        <v>37</v>
      </c>
      <c r="D2323" t="s">
        <v>45</v>
      </c>
      <c r="E2323">
        <v>63</v>
      </c>
      <c r="F2323" t="s">
        <v>32</v>
      </c>
      <c r="G2323">
        <v>4815</v>
      </c>
      <c r="H2323" t="s">
        <v>39</v>
      </c>
      <c r="I2323" t="s">
        <v>40</v>
      </c>
      <c r="J2323" t="s">
        <v>18</v>
      </c>
      <c r="K2323">
        <v>0</v>
      </c>
    </row>
    <row r="2324" spans="1:11">
      <c r="A2324" t="s">
        <v>31</v>
      </c>
      <c r="B2324" t="s">
        <v>30</v>
      </c>
      <c r="C2324" t="s">
        <v>37</v>
      </c>
      <c r="D2324" t="s">
        <v>92</v>
      </c>
      <c r="F2324" t="s">
        <v>32</v>
      </c>
      <c r="G2324">
        <v>4815</v>
      </c>
      <c r="H2324" t="s">
        <v>39</v>
      </c>
      <c r="I2324" t="s">
        <v>40</v>
      </c>
      <c r="J2324" t="s">
        <v>18</v>
      </c>
      <c r="K2324">
        <v>0</v>
      </c>
    </row>
    <row r="2325" spans="1:11">
      <c r="A2325" t="s">
        <v>31</v>
      </c>
      <c r="B2325" t="s">
        <v>30</v>
      </c>
      <c r="C2325" t="s">
        <v>37</v>
      </c>
      <c r="D2325" t="s">
        <v>93</v>
      </c>
      <c r="E2325">
        <v>24</v>
      </c>
      <c r="F2325" t="s">
        <v>32</v>
      </c>
      <c r="G2325">
        <v>4815</v>
      </c>
      <c r="H2325" t="s">
        <v>39</v>
      </c>
      <c r="I2325" t="s">
        <v>40</v>
      </c>
      <c r="J2325" t="s">
        <v>18</v>
      </c>
      <c r="K2325">
        <v>0</v>
      </c>
    </row>
    <row r="2326" spans="1:11">
      <c r="A2326" t="s">
        <v>31</v>
      </c>
      <c r="B2326" t="s">
        <v>30</v>
      </c>
      <c r="C2326" t="s">
        <v>37</v>
      </c>
      <c r="D2326" t="s">
        <v>78</v>
      </c>
      <c r="E2326">
        <v>24</v>
      </c>
      <c r="F2326" t="s">
        <v>32</v>
      </c>
      <c r="G2326">
        <v>4815</v>
      </c>
      <c r="H2326" t="s">
        <v>39</v>
      </c>
      <c r="I2326" t="s">
        <v>40</v>
      </c>
      <c r="J2326" t="s">
        <v>18</v>
      </c>
      <c r="K2326">
        <v>0</v>
      </c>
    </row>
    <row r="2327" spans="1:11">
      <c r="A2327" t="s">
        <v>31</v>
      </c>
      <c r="B2327" t="s">
        <v>30</v>
      </c>
      <c r="C2327" t="s">
        <v>37</v>
      </c>
      <c r="D2327" t="s">
        <v>94</v>
      </c>
      <c r="E2327">
        <v>33</v>
      </c>
      <c r="F2327" t="s">
        <v>32</v>
      </c>
      <c r="G2327">
        <v>4815</v>
      </c>
      <c r="H2327" t="s">
        <v>39</v>
      </c>
      <c r="I2327" t="s">
        <v>40</v>
      </c>
      <c r="J2327" t="s">
        <v>18</v>
      </c>
      <c r="K2327">
        <v>0</v>
      </c>
    </row>
    <row r="2328" spans="1:11">
      <c r="A2328" t="s">
        <v>31</v>
      </c>
      <c r="B2328" t="s">
        <v>30</v>
      </c>
      <c r="C2328" t="s">
        <v>37</v>
      </c>
      <c r="D2328" t="s">
        <v>79</v>
      </c>
      <c r="E2328">
        <v>21</v>
      </c>
      <c r="F2328" t="s">
        <v>32</v>
      </c>
      <c r="G2328">
        <v>4815</v>
      </c>
      <c r="H2328" t="s">
        <v>39</v>
      </c>
      <c r="I2328" t="s">
        <v>40</v>
      </c>
      <c r="J2328" t="s">
        <v>18</v>
      </c>
      <c r="K2328">
        <v>0</v>
      </c>
    </row>
    <row r="2329" spans="1:11">
      <c r="A2329" t="s">
        <v>31</v>
      </c>
      <c r="B2329" t="s">
        <v>30</v>
      </c>
      <c r="C2329" t="s">
        <v>37</v>
      </c>
      <c r="D2329" t="s">
        <v>46</v>
      </c>
      <c r="E2329">
        <v>45</v>
      </c>
      <c r="F2329" t="s">
        <v>32</v>
      </c>
      <c r="G2329">
        <v>4815</v>
      </c>
      <c r="H2329" t="s">
        <v>39</v>
      </c>
      <c r="I2329" t="s">
        <v>40</v>
      </c>
      <c r="J2329" t="s">
        <v>18</v>
      </c>
      <c r="K2329">
        <v>0</v>
      </c>
    </row>
    <row r="2330" spans="1:11">
      <c r="A2330" t="s">
        <v>31</v>
      </c>
      <c r="B2330" t="s">
        <v>30</v>
      </c>
      <c r="C2330" t="s">
        <v>37</v>
      </c>
      <c r="D2330" t="s">
        <v>80</v>
      </c>
      <c r="E2330">
        <v>45</v>
      </c>
      <c r="F2330" t="s">
        <v>32</v>
      </c>
      <c r="G2330">
        <v>4815</v>
      </c>
      <c r="H2330" t="s">
        <v>39</v>
      </c>
      <c r="I2330" t="s">
        <v>40</v>
      </c>
      <c r="J2330" t="s">
        <v>18</v>
      </c>
      <c r="K2330">
        <v>0</v>
      </c>
    </row>
    <row r="2331" spans="1:11">
      <c r="A2331" t="s">
        <v>31</v>
      </c>
      <c r="B2331" t="s">
        <v>30</v>
      </c>
      <c r="C2331" t="s">
        <v>37</v>
      </c>
      <c r="D2331" t="s">
        <v>47</v>
      </c>
      <c r="E2331">
        <v>15</v>
      </c>
      <c r="F2331" t="s">
        <v>32</v>
      </c>
      <c r="G2331">
        <v>4815</v>
      </c>
      <c r="H2331" t="s">
        <v>39</v>
      </c>
      <c r="I2331" t="s">
        <v>40</v>
      </c>
      <c r="J2331" t="s">
        <v>18</v>
      </c>
      <c r="K2331">
        <v>0</v>
      </c>
    </row>
    <row r="2332" spans="1:11">
      <c r="A2332" t="s">
        <v>31</v>
      </c>
      <c r="B2332" t="s">
        <v>30</v>
      </c>
      <c r="C2332" t="s">
        <v>95</v>
      </c>
      <c r="D2332" t="s">
        <v>52</v>
      </c>
      <c r="E2332">
        <v>69</v>
      </c>
      <c r="F2332" t="s">
        <v>32</v>
      </c>
      <c r="G2332">
        <v>4815</v>
      </c>
      <c r="H2332" t="s">
        <v>39</v>
      </c>
      <c r="I2332" t="s">
        <v>96</v>
      </c>
      <c r="J2332" t="s">
        <v>18</v>
      </c>
      <c r="K2332">
        <v>1</v>
      </c>
    </row>
    <row r="2333" spans="1:11">
      <c r="A2333" t="s">
        <v>31</v>
      </c>
      <c r="B2333" t="s">
        <v>30</v>
      </c>
      <c r="C2333" t="s">
        <v>97</v>
      </c>
      <c r="D2333" t="s">
        <v>52</v>
      </c>
      <c r="E2333">
        <v>3258</v>
      </c>
      <c r="F2333" t="s">
        <v>32</v>
      </c>
      <c r="G2333">
        <v>4815</v>
      </c>
      <c r="H2333" t="s">
        <v>39</v>
      </c>
      <c r="I2333" t="s">
        <v>98</v>
      </c>
      <c r="J2333" t="s">
        <v>18</v>
      </c>
      <c r="K2333">
        <v>1</v>
      </c>
    </row>
    <row r="2334" spans="1:11">
      <c r="A2334" t="s">
        <v>31</v>
      </c>
      <c r="B2334" t="s">
        <v>30</v>
      </c>
      <c r="C2334" t="s">
        <v>99</v>
      </c>
      <c r="D2334" t="s">
        <v>52</v>
      </c>
      <c r="E2334">
        <v>27</v>
      </c>
      <c r="F2334" t="s">
        <v>32</v>
      </c>
      <c r="G2334">
        <v>4815</v>
      </c>
      <c r="H2334" t="s">
        <v>39</v>
      </c>
      <c r="I2334" t="s">
        <v>100</v>
      </c>
      <c r="J2334" t="s">
        <v>18</v>
      </c>
      <c r="K2334">
        <v>1</v>
      </c>
    </row>
    <row r="2335" spans="1:11">
      <c r="A2335" t="s">
        <v>31</v>
      </c>
      <c r="B2335" t="s">
        <v>30</v>
      </c>
      <c r="C2335" t="s">
        <v>101</v>
      </c>
      <c r="D2335" t="s">
        <v>52</v>
      </c>
      <c r="E2335">
        <v>12</v>
      </c>
      <c r="F2335" t="s">
        <v>32</v>
      </c>
      <c r="G2335">
        <v>4815</v>
      </c>
      <c r="H2335" t="s">
        <v>39</v>
      </c>
      <c r="I2335" t="s">
        <v>102</v>
      </c>
      <c r="J2335" t="s">
        <v>18</v>
      </c>
      <c r="K2335">
        <v>1</v>
      </c>
    </row>
    <row r="2336" spans="1:11">
      <c r="A2336" t="s">
        <v>31</v>
      </c>
      <c r="B2336" t="s">
        <v>30</v>
      </c>
      <c r="C2336" t="s">
        <v>103</v>
      </c>
      <c r="D2336" t="s">
        <v>52</v>
      </c>
      <c r="F2336" t="s">
        <v>32</v>
      </c>
      <c r="G2336">
        <v>4815</v>
      </c>
      <c r="H2336" t="s">
        <v>39</v>
      </c>
      <c r="I2336" t="s">
        <v>104</v>
      </c>
      <c r="J2336" t="s">
        <v>18</v>
      </c>
      <c r="K2336">
        <v>1</v>
      </c>
    </row>
    <row r="2337" spans="1:11">
      <c r="A2337" t="s">
        <v>31</v>
      </c>
      <c r="B2337" t="s">
        <v>30</v>
      </c>
      <c r="C2337" t="s">
        <v>105</v>
      </c>
      <c r="D2337" t="s">
        <v>52</v>
      </c>
      <c r="E2337">
        <v>18</v>
      </c>
      <c r="F2337" t="s">
        <v>32</v>
      </c>
      <c r="G2337">
        <v>4815</v>
      </c>
      <c r="H2337" t="s">
        <v>39</v>
      </c>
      <c r="I2337" t="s">
        <v>106</v>
      </c>
      <c r="J2337" t="s">
        <v>18</v>
      </c>
      <c r="K2337">
        <v>1</v>
      </c>
    </row>
    <row r="2338" spans="1:11">
      <c r="A2338" t="s">
        <v>31</v>
      </c>
      <c r="B2338" t="s">
        <v>30</v>
      </c>
      <c r="C2338" t="s">
        <v>107</v>
      </c>
      <c r="D2338" t="s">
        <v>52</v>
      </c>
      <c r="E2338">
        <v>33</v>
      </c>
      <c r="F2338" t="s">
        <v>32</v>
      </c>
      <c r="G2338">
        <v>4815</v>
      </c>
      <c r="H2338" t="s">
        <v>39</v>
      </c>
      <c r="I2338" t="s">
        <v>108</v>
      </c>
      <c r="J2338" t="s">
        <v>18</v>
      </c>
      <c r="K2338">
        <v>1</v>
      </c>
    </row>
    <row r="2339" spans="1:11">
      <c r="A2339" t="s">
        <v>31</v>
      </c>
      <c r="B2339" t="s">
        <v>30</v>
      </c>
      <c r="C2339" t="s">
        <v>109</v>
      </c>
      <c r="D2339" t="s">
        <v>52</v>
      </c>
      <c r="E2339">
        <v>12</v>
      </c>
      <c r="F2339" t="s">
        <v>32</v>
      </c>
      <c r="G2339">
        <v>4815</v>
      </c>
      <c r="H2339" t="s">
        <v>39</v>
      </c>
      <c r="I2339" t="s">
        <v>110</v>
      </c>
      <c r="J2339" t="s">
        <v>18</v>
      </c>
      <c r="K2339">
        <v>1</v>
      </c>
    </row>
    <row r="2340" spans="1:11">
      <c r="A2340" t="s">
        <v>31</v>
      </c>
      <c r="B2340" t="s">
        <v>30</v>
      </c>
      <c r="C2340" t="s">
        <v>48</v>
      </c>
      <c r="D2340" t="s">
        <v>49</v>
      </c>
      <c r="E2340">
        <v>1641</v>
      </c>
      <c r="F2340" t="s">
        <v>32</v>
      </c>
      <c r="G2340">
        <v>4815</v>
      </c>
      <c r="H2340" t="s">
        <v>39</v>
      </c>
      <c r="I2340" t="s">
        <v>50</v>
      </c>
      <c r="J2340" t="s">
        <v>18</v>
      </c>
      <c r="K2340">
        <v>0</v>
      </c>
    </row>
    <row r="2341" spans="1:11">
      <c r="A2341" t="s">
        <v>31</v>
      </c>
      <c r="B2341" t="s">
        <v>30</v>
      </c>
      <c r="C2341" t="s">
        <v>48</v>
      </c>
      <c r="D2341" t="s">
        <v>111</v>
      </c>
      <c r="E2341">
        <v>60</v>
      </c>
      <c r="F2341" t="s">
        <v>32</v>
      </c>
      <c r="G2341">
        <v>4815</v>
      </c>
      <c r="H2341" t="s">
        <v>39</v>
      </c>
      <c r="I2341" t="s">
        <v>50</v>
      </c>
      <c r="J2341" t="s">
        <v>18</v>
      </c>
      <c r="K2341">
        <v>0</v>
      </c>
    </row>
    <row r="2342" spans="1:11">
      <c r="A2342" t="s">
        <v>31</v>
      </c>
      <c r="B2342" t="s">
        <v>30</v>
      </c>
      <c r="C2342" t="s">
        <v>48</v>
      </c>
      <c r="D2342" t="s">
        <v>112</v>
      </c>
      <c r="E2342">
        <v>42</v>
      </c>
      <c r="F2342" t="s">
        <v>32</v>
      </c>
      <c r="G2342">
        <v>4815</v>
      </c>
      <c r="H2342" t="s">
        <v>39</v>
      </c>
      <c r="I2342" t="s">
        <v>50</v>
      </c>
      <c r="J2342" t="s">
        <v>18</v>
      </c>
      <c r="K2342">
        <v>0</v>
      </c>
    </row>
    <row r="2343" spans="1:11">
      <c r="A2343" t="s">
        <v>31</v>
      </c>
      <c r="B2343" t="s">
        <v>30</v>
      </c>
      <c r="C2343" t="s">
        <v>48</v>
      </c>
      <c r="D2343" t="s">
        <v>113</v>
      </c>
      <c r="E2343">
        <v>3072</v>
      </c>
      <c r="F2343" t="s">
        <v>32</v>
      </c>
      <c r="G2343">
        <v>4815</v>
      </c>
      <c r="H2343" t="s">
        <v>39</v>
      </c>
      <c r="I2343" t="s">
        <v>50</v>
      </c>
      <c r="J2343" t="s">
        <v>18</v>
      </c>
      <c r="K2343">
        <v>0</v>
      </c>
    </row>
    <row r="2344" spans="1:11">
      <c r="A2344" t="s">
        <v>31</v>
      </c>
      <c r="B2344" t="s">
        <v>30</v>
      </c>
      <c r="C2344" t="s">
        <v>51</v>
      </c>
      <c r="D2344" t="s">
        <v>52</v>
      </c>
      <c r="E2344">
        <v>1470</v>
      </c>
      <c r="F2344" t="s">
        <v>32</v>
      </c>
      <c r="G2344">
        <v>4815</v>
      </c>
      <c r="H2344" t="s">
        <v>39</v>
      </c>
      <c r="I2344" t="s">
        <v>53</v>
      </c>
      <c r="J2344" t="s">
        <v>18</v>
      </c>
      <c r="K2344">
        <v>1</v>
      </c>
    </row>
    <row r="2345" spans="1:11">
      <c r="A2345" t="s">
        <v>31</v>
      </c>
      <c r="B2345" t="s">
        <v>30</v>
      </c>
      <c r="C2345" t="s">
        <v>54</v>
      </c>
      <c r="D2345" t="s">
        <v>52</v>
      </c>
      <c r="E2345">
        <v>2358</v>
      </c>
      <c r="F2345" t="s">
        <v>32</v>
      </c>
      <c r="G2345">
        <v>4815</v>
      </c>
      <c r="H2345" t="s">
        <v>39</v>
      </c>
      <c r="I2345" t="s">
        <v>55</v>
      </c>
      <c r="J2345" t="s">
        <v>18</v>
      </c>
      <c r="K2345">
        <v>1</v>
      </c>
    </row>
    <row r="2346" spans="1:11">
      <c r="A2346" t="s">
        <v>31</v>
      </c>
      <c r="B2346" t="s">
        <v>30</v>
      </c>
      <c r="C2346" t="s">
        <v>56</v>
      </c>
      <c r="D2346" t="s">
        <v>52</v>
      </c>
      <c r="E2346">
        <v>2580</v>
      </c>
      <c r="F2346" t="s">
        <v>32</v>
      </c>
      <c r="G2346">
        <v>4815</v>
      </c>
      <c r="H2346" t="s">
        <v>39</v>
      </c>
      <c r="I2346" t="s">
        <v>57</v>
      </c>
      <c r="J2346" t="s">
        <v>18</v>
      </c>
      <c r="K2346">
        <v>1</v>
      </c>
    </row>
    <row r="2347" spans="1:11">
      <c r="A2347" t="s">
        <v>31</v>
      </c>
      <c r="B2347" t="s">
        <v>30</v>
      </c>
      <c r="C2347" t="s">
        <v>114</v>
      </c>
      <c r="D2347" t="s">
        <v>52</v>
      </c>
      <c r="E2347">
        <v>9</v>
      </c>
      <c r="F2347" t="s">
        <v>32</v>
      </c>
      <c r="G2347">
        <v>4815</v>
      </c>
      <c r="H2347" t="s">
        <v>39</v>
      </c>
      <c r="I2347" t="s">
        <v>115</v>
      </c>
      <c r="J2347" t="s">
        <v>18</v>
      </c>
      <c r="K2347">
        <v>1</v>
      </c>
    </row>
    <row r="2348" spans="1:11">
      <c r="A2348" t="s">
        <v>31</v>
      </c>
      <c r="B2348" t="s">
        <v>30</v>
      </c>
      <c r="C2348" t="s">
        <v>116</v>
      </c>
      <c r="D2348" t="s">
        <v>52</v>
      </c>
      <c r="E2348">
        <v>6</v>
      </c>
      <c r="F2348" t="s">
        <v>32</v>
      </c>
      <c r="G2348">
        <v>4815</v>
      </c>
      <c r="H2348" t="s">
        <v>39</v>
      </c>
      <c r="I2348" t="s">
        <v>117</v>
      </c>
      <c r="J2348" t="s">
        <v>18</v>
      </c>
      <c r="K2348">
        <v>1</v>
      </c>
    </row>
    <row r="2349" spans="1:11">
      <c r="A2349" t="s">
        <v>31</v>
      </c>
      <c r="B2349" t="s">
        <v>30</v>
      </c>
      <c r="C2349" t="s">
        <v>118</v>
      </c>
      <c r="D2349" t="s">
        <v>52</v>
      </c>
      <c r="E2349">
        <v>18</v>
      </c>
      <c r="F2349" t="s">
        <v>32</v>
      </c>
      <c r="G2349">
        <v>4815</v>
      </c>
      <c r="H2349" t="s">
        <v>39</v>
      </c>
      <c r="I2349" t="s">
        <v>119</v>
      </c>
      <c r="J2349" t="s">
        <v>18</v>
      </c>
      <c r="K2349">
        <v>1</v>
      </c>
    </row>
    <row r="2350" spans="1:11">
      <c r="A2350" t="s">
        <v>31</v>
      </c>
      <c r="B2350" t="s">
        <v>30</v>
      </c>
      <c r="C2350" t="s">
        <v>120</v>
      </c>
      <c r="D2350" t="s">
        <v>52</v>
      </c>
      <c r="E2350">
        <v>33</v>
      </c>
      <c r="F2350" t="s">
        <v>32</v>
      </c>
      <c r="G2350">
        <v>4815</v>
      </c>
      <c r="H2350" t="s">
        <v>39</v>
      </c>
      <c r="I2350" t="s">
        <v>121</v>
      </c>
      <c r="J2350" t="s">
        <v>18</v>
      </c>
      <c r="K2350">
        <v>1</v>
      </c>
    </row>
    <row r="2351" spans="1:11">
      <c r="A2351" t="s">
        <v>31</v>
      </c>
      <c r="B2351" t="s">
        <v>30</v>
      </c>
      <c r="C2351" t="s">
        <v>122</v>
      </c>
      <c r="D2351" t="s">
        <v>52</v>
      </c>
      <c r="E2351">
        <v>51</v>
      </c>
      <c r="F2351" t="s">
        <v>32</v>
      </c>
      <c r="G2351">
        <v>4815</v>
      </c>
      <c r="H2351" t="s">
        <v>39</v>
      </c>
      <c r="I2351" t="s">
        <v>123</v>
      </c>
      <c r="J2351" t="s">
        <v>18</v>
      </c>
      <c r="K2351">
        <v>1</v>
      </c>
    </row>
    <row r="2352" spans="1:11">
      <c r="A2352" t="s">
        <v>31</v>
      </c>
      <c r="B2352" t="s">
        <v>30</v>
      </c>
      <c r="C2352" t="s">
        <v>124</v>
      </c>
      <c r="D2352" t="s">
        <v>52</v>
      </c>
      <c r="F2352" t="s">
        <v>32</v>
      </c>
      <c r="G2352">
        <v>4815</v>
      </c>
      <c r="H2352" t="s">
        <v>39</v>
      </c>
      <c r="I2352" t="s">
        <v>125</v>
      </c>
      <c r="J2352" t="s">
        <v>18</v>
      </c>
      <c r="K2352">
        <v>1</v>
      </c>
    </row>
    <row r="2353" spans="1:11">
      <c r="A2353" t="s">
        <v>31</v>
      </c>
      <c r="B2353" t="s">
        <v>30</v>
      </c>
      <c r="C2353" t="s">
        <v>58</v>
      </c>
      <c r="D2353" t="s">
        <v>81</v>
      </c>
      <c r="E2353">
        <v>990</v>
      </c>
      <c r="F2353" t="s">
        <v>32</v>
      </c>
      <c r="G2353">
        <v>4815</v>
      </c>
      <c r="H2353" t="s">
        <v>39</v>
      </c>
      <c r="I2353" t="s">
        <v>60</v>
      </c>
      <c r="J2353" t="s">
        <v>18</v>
      </c>
      <c r="K2353">
        <v>0</v>
      </c>
    </row>
    <row r="2354" spans="1:11">
      <c r="A2354" t="s">
        <v>31</v>
      </c>
      <c r="B2354" t="s">
        <v>30</v>
      </c>
      <c r="C2354" t="s">
        <v>58</v>
      </c>
      <c r="D2354" t="s">
        <v>126</v>
      </c>
      <c r="E2354">
        <v>1002</v>
      </c>
      <c r="F2354" t="s">
        <v>32</v>
      </c>
      <c r="G2354">
        <v>4815</v>
      </c>
      <c r="H2354" t="s">
        <v>39</v>
      </c>
      <c r="I2354" t="s">
        <v>60</v>
      </c>
      <c r="J2354" t="s">
        <v>18</v>
      </c>
      <c r="K2354">
        <v>0</v>
      </c>
    </row>
    <row r="2355" spans="1:11">
      <c r="A2355" t="s">
        <v>31</v>
      </c>
      <c r="B2355" t="s">
        <v>30</v>
      </c>
      <c r="C2355" t="s">
        <v>58</v>
      </c>
      <c r="D2355" t="s">
        <v>127</v>
      </c>
      <c r="E2355">
        <v>264</v>
      </c>
      <c r="F2355" t="s">
        <v>32</v>
      </c>
      <c r="G2355">
        <v>4815</v>
      </c>
      <c r="H2355" t="s">
        <v>39</v>
      </c>
      <c r="I2355" t="s">
        <v>60</v>
      </c>
      <c r="J2355" t="s">
        <v>18</v>
      </c>
      <c r="K2355">
        <v>0</v>
      </c>
    </row>
    <row r="2356" spans="1:11">
      <c r="A2356" t="s">
        <v>31</v>
      </c>
      <c r="B2356" t="s">
        <v>30</v>
      </c>
      <c r="C2356" t="s">
        <v>58</v>
      </c>
      <c r="D2356" t="s">
        <v>59</v>
      </c>
      <c r="E2356">
        <v>1515</v>
      </c>
      <c r="F2356" t="s">
        <v>32</v>
      </c>
      <c r="G2356">
        <v>4815</v>
      </c>
      <c r="H2356" t="s">
        <v>39</v>
      </c>
      <c r="I2356" t="s">
        <v>60</v>
      </c>
      <c r="J2356" t="s">
        <v>18</v>
      </c>
      <c r="K2356">
        <v>0</v>
      </c>
    </row>
    <row r="2357" spans="1:11">
      <c r="A2357" t="s">
        <v>31</v>
      </c>
      <c r="B2357" t="s">
        <v>30</v>
      </c>
      <c r="C2357" t="s">
        <v>58</v>
      </c>
      <c r="D2357" t="s">
        <v>82</v>
      </c>
      <c r="E2357">
        <v>1044</v>
      </c>
      <c r="F2357" t="s">
        <v>32</v>
      </c>
      <c r="G2357">
        <v>4815</v>
      </c>
      <c r="H2357" t="s">
        <v>39</v>
      </c>
      <c r="I2357" t="s">
        <v>60</v>
      </c>
      <c r="J2357" t="s">
        <v>18</v>
      </c>
      <c r="K2357">
        <v>0</v>
      </c>
    </row>
    <row r="2358" spans="1:11">
      <c r="A2358" t="s">
        <v>31</v>
      </c>
      <c r="B2358" t="s">
        <v>30</v>
      </c>
      <c r="C2358" t="s">
        <v>83</v>
      </c>
      <c r="D2358" t="s">
        <v>52</v>
      </c>
      <c r="E2358">
        <v>321</v>
      </c>
      <c r="F2358" t="s">
        <v>32</v>
      </c>
      <c r="G2358">
        <v>4815</v>
      </c>
      <c r="H2358" t="s">
        <v>39</v>
      </c>
      <c r="I2358" t="s">
        <v>85</v>
      </c>
      <c r="J2358" t="s">
        <v>18</v>
      </c>
      <c r="K2358">
        <v>0</v>
      </c>
    </row>
    <row r="2359" spans="1:11">
      <c r="A2359" t="s">
        <v>31</v>
      </c>
      <c r="B2359" t="s">
        <v>30</v>
      </c>
      <c r="C2359" t="s">
        <v>83</v>
      </c>
      <c r="D2359" t="s">
        <v>186</v>
      </c>
      <c r="E2359">
        <v>9</v>
      </c>
      <c r="F2359" t="s">
        <v>32</v>
      </c>
      <c r="G2359">
        <v>4815</v>
      </c>
      <c r="H2359" t="s">
        <v>39</v>
      </c>
      <c r="I2359" t="s">
        <v>85</v>
      </c>
      <c r="J2359" t="s">
        <v>18</v>
      </c>
      <c r="K2359">
        <v>0</v>
      </c>
    </row>
    <row r="2360" spans="1:11">
      <c r="A2360" t="s">
        <v>31</v>
      </c>
      <c r="B2360" t="s">
        <v>30</v>
      </c>
      <c r="C2360" t="s">
        <v>83</v>
      </c>
      <c r="D2360" t="s">
        <v>84</v>
      </c>
      <c r="E2360">
        <v>252</v>
      </c>
      <c r="F2360" t="s">
        <v>32</v>
      </c>
      <c r="G2360">
        <v>4815</v>
      </c>
      <c r="H2360" t="s">
        <v>39</v>
      </c>
      <c r="I2360" t="s">
        <v>85</v>
      </c>
      <c r="J2360" t="s">
        <v>18</v>
      </c>
      <c r="K2360">
        <v>0</v>
      </c>
    </row>
    <row r="2361" spans="1:11">
      <c r="A2361" t="s">
        <v>31</v>
      </c>
      <c r="B2361" t="s">
        <v>30</v>
      </c>
      <c r="C2361" t="s">
        <v>83</v>
      </c>
      <c r="D2361" t="s">
        <v>128</v>
      </c>
      <c r="E2361">
        <v>414</v>
      </c>
      <c r="F2361" t="s">
        <v>32</v>
      </c>
      <c r="G2361">
        <v>4815</v>
      </c>
      <c r="H2361" t="s">
        <v>39</v>
      </c>
      <c r="I2361" t="s">
        <v>85</v>
      </c>
      <c r="J2361" t="s">
        <v>18</v>
      </c>
      <c r="K2361">
        <v>0</v>
      </c>
    </row>
    <row r="2362" spans="1:11">
      <c r="A2362" t="s">
        <v>31</v>
      </c>
      <c r="B2362" t="s">
        <v>30</v>
      </c>
      <c r="C2362" t="s">
        <v>83</v>
      </c>
      <c r="D2362" t="s">
        <v>129</v>
      </c>
      <c r="E2362">
        <v>666</v>
      </c>
      <c r="F2362" t="s">
        <v>32</v>
      </c>
      <c r="G2362">
        <v>4815</v>
      </c>
      <c r="H2362" t="s">
        <v>39</v>
      </c>
      <c r="I2362" t="s">
        <v>85</v>
      </c>
      <c r="J2362" t="s">
        <v>18</v>
      </c>
      <c r="K2362">
        <v>0</v>
      </c>
    </row>
    <row r="2363" spans="1:11">
      <c r="A2363" t="s">
        <v>31</v>
      </c>
      <c r="B2363" t="s">
        <v>30</v>
      </c>
      <c r="C2363" t="s">
        <v>83</v>
      </c>
      <c r="D2363" t="s">
        <v>130</v>
      </c>
      <c r="E2363">
        <v>213</v>
      </c>
      <c r="F2363" t="s">
        <v>32</v>
      </c>
      <c r="G2363">
        <v>4815</v>
      </c>
      <c r="H2363" t="s">
        <v>39</v>
      </c>
      <c r="I2363" t="s">
        <v>85</v>
      </c>
      <c r="J2363" t="s">
        <v>18</v>
      </c>
      <c r="K2363">
        <v>0</v>
      </c>
    </row>
    <row r="2364" spans="1:11">
      <c r="A2364" t="s">
        <v>31</v>
      </c>
      <c r="B2364" t="s">
        <v>30</v>
      </c>
      <c r="C2364" t="s">
        <v>83</v>
      </c>
      <c r="D2364" t="s">
        <v>131</v>
      </c>
      <c r="E2364">
        <v>126</v>
      </c>
      <c r="F2364" t="s">
        <v>32</v>
      </c>
      <c r="G2364">
        <v>4815</v>
      </c>
      <c r="H2364" t="s">
        <v>39</v>
      </c>
      <c r="I2364" t="s">
        <v>85</v>
      </c>
      <c r="J2364" t="s">
        <v>18</v>
      </c>
      <c r="K2364">
        <v>0</v>
      </c>
    </row>
    <row r="2365" spans="1:11">
      <c r="A2365" t="s">
        <v>31</v>
      </c>
      <c r="B2365" t="s">
        <v>30</v>
      </c>
      <c r="C2365" t="s">
        <v>83</v>
      </c>
      <c r="D2365" t="s">
        <v>132</v>
      </c>
      <c r="E2365">
        <v>153</v>
      </c>
      <c r="F2365" t="s">
        <v>32</v>
      </c>
      <c r="G2365">
        <v>4815</v>
      </c>
      <c r="H2365" t="s">
        <v>39</v>
      </c>
      <c r="I2365" t="s">
        <v>85</v>
      </c>
      <c r="J2365" t="s">
        <v>18</v>
      </c>
      <c r="K2365">
        <v>0</v>
      </c>
    </row>
    <row r="2366" spans="1:11">
      <c r="A2366" t="s">
        <v>31</v>
      </c>
      <c r="B2366" t="s">
        <v>30</v>
      </c>
      <c r="C2366" t="s">
        <v>83</v>
      </c>
      <c r="D2366" t="s">
        <v>133</v>
      </c>
      <c r="E2366">
        <v>48</v>
      </c>
      <c r="F2366" t="s">
        <v>32</v>
      </c>
      <c r="G2366">
        <v>4815</v>
      </c>
      <c r="H2366" t="s">
        <v>39</v>
      </c>
      <c r="I2366" t="s">
        <v>85</v>
      </c>
      <c r="J2366" t="s">
        <v>18</v>
      </c>
      <c r="K2366">
        <v>0</v>
      </c>
    </row>
    <row r="2367" spans="1:11">
      <c r="A2367" t="s">
        <v>31</v>
      </c>
      <c r="B2367" t="s">
        <v>30</v>
      </c>
      <c r="C2367" t="s">
        <v>83</v>
      </c>
      <c r="D2367" t="s">
        <v>134</v>
      </c>
      <c r="E2367">
        <v>54</v>
      </c>
      <c r="F2367" t="s">
        <v>32</v>
      </c>
      <c r="G2367">
        <v>4815</v>
      </c>
      <c r="H2367" t="s">
        <v>39</v>
      </c>
      <c r="I2367" t="s">
        <v>85</v>
      </c>
      <c r="J2367" t="s">
        <v>18</v>
      </c>
      <c r="K2367">
        <v>0</v>
      </c>
    </row>
    <row r="2368" spans="1:11">
      <c r="A2368" t="s">
        <v>31</v>
      </c>
      <c r="B2368" t="s">
        <v>30</v>
      </c>
      <c r="C2368" t="s">
        <v>61</v>
      </c>
      <c r="D2368" t="s">
        <v>52</v>
      </c>
      <c r="E2368">
        <v>27</v>
      </c>
      <c r="F2368" t="s">
        <v>32</v>
      </c>
      <c r="G2368">
        <v>4815</v>
      </c>
      <c r="H2368" t="s">
        <v>39</v>
      </c>
      <c r="I2368" t="s">
        <v>62</v>
      </c>
      <c r="J2368" t="s">
        <v>18</v>
      </c>
      <c r="K2368">
        <v>1</v>
      </c>
    </row>
    <row r="2369" spans="1:11">
      <c r="A2369" t="s">
        <v>31</v>
      </c>
      <c r="B2369" t="s">
        <v>30</v>
      </c>
      <c r="C2369" t="s">
        <v>63</v>
      </c>
      <c r="D2369" t="s">
        <v>52</v>
      </c>
      <c r="E2369">
        <v>693</v>
      </c>
      <c r="F2369" t="s">
        <v>32</v>
      </c>
      <c r="G2369">
        <v>4815</v>
      </c>
      <c r="H2369" t="s">
        <v>39</v>
      </c>
      <c r="I2369" t="s">
        <v>64</v>
      </c>
      <c r="J2369" t="s">
        <v>18</v>
      </c>
      <c r="K2369">
        <v>1</v>
      </c>
    </row>
    <row r="2370" spans="1:11">
      <c r="A2370" t="s">
        <v>31</v>
      </c>
      <c r="B2370" t="s">
        <v>30</v>
      </c>
      <c r="C2370" t="s">
        <v>65</v>
      </c>
      <c r="D2370" t="s">
        <v>52</v>
      </c>
      <c r="E2370">
        <v>345</v>
      </c>
      <c r="F2370" t="s">
        <v>32</v>
      </c>
      <c r="G2370">
        <v>4815</v>
      </c>
      <c r="H2370" t="s">
        <v>39</v>
      </c>
      <c r="I2370" t="s">
        <v>66</v>
      </c>
      <c r="J2370" t="s">
        <v>18</v>
      </c>
      <c r="K2370">
        <v>1</v>
      </c>
    </row>
    <row r="2371" spans="1:11">
      <c r="A2371" t="s">
        <v>31</v>
      </c>
      <c r="B2371" t="s">
        <v>30</v>
      </c>
      <c r="C2371" t="s">
        <v>135</v>
      </c>
      <c r="D2371" t="s">
        <v>52</v>
      </c>
      <c r="E2371">
        <v>9</v>
      </c>
      <c r="F2371" t="s">
        <v>32</v>
      </c>
      <c r="G2371">
        <v>4815</v>
      </c>
      <c r="H2371" t="s">
        <v>39</v>
      </c>
      <c r="I2371" t="s">
        <v>136</v>
      </c>
      <c r="J2371" t="s">
        <v>18</v>
      </c>
      <c r="K2371">
        <v>1</v>
      </c>
    </row>
    <row r="2372" spans="1:11">
      <c r="A2372" t="s">
        <v>31</v>
      </c>
      <c r="B2372" t="s">
        <v>30</v>
      </c>
      <c r="C2372" t="s">
        <v>137</v>
      </c>
      <c r="D2372" t="s">
        <v>52</v>
      </c>
      <c r="E2372">
        <v>15</v>
      </c>
      <c r="F2372" t="s">
        <v>32</v>
      </c>
      <c r="G2372">
        <v>4815</v>
      </c>
      <c r="H2372" t="s">
        <v>39</v>
      </c>
      <c r="I2372" t="s">
        <v>138</v>
      </c>
      <c r="J2372" t="s">
        <v>18</v>
      </c>
      <c r="K2372">
        <v>1</v>
      </c>
    </row>
    <row r="2373" spans="1:11">
      <c r="A2373" t="s">
        <v>31</v>
      </c>
      <c r="B2373" t="s">
        <v>30</v>
      </c>
      <c r="C2373" t="s">
        <v>139</v>
      </c>
      <c r="D2373" t="s">
        <v>140</v>
      </c>
      <c r="F2373" t="s">
        <v>32</v>
      </c>
      <c r="G2373">
        <v>4815</v>
      </c>
      <c r="H2373" t="s">
        <v>39</v>
      </c>
      <c r="I2373" t="s">
        <v>141</v>
      </c>
      <c r="J2373" t="s">
        <v>18</v>
      </c>
      <c r="K2373">
        <v>0</v>
      </c>
    </row>
    <row r="2374" spans="1:11">
      <c r="A2374" t="s">
        <v>31</v>
      </c>
      <c r="B2374" t="s">
        <v>30</v>
      </c>
      <c r="C2374" t="s">
        <v>139</v>
      </c>
      <c r="D2374" t="s">
        <v>142</v>
      </c>
      <c r="F2374" t="s">
        <v>32</v>
      </c>
      <c r="G2374">
        <v>4815</v>
      </c>
      <c r="H2374" t="s">
        <v>39</v>
      </c>
      <c r="I2374" t="s">
        <v>141</v>
      </c>
      <c r="J2374" t="s">
        <v>18</v>
      </c>
      <c r="K2374">
        <v>0</v>
      </c>
    </row>
    <row r="2375" spans="1:11">
      <c r="A2375" t="s">
        <v>31</v>
      </c>
      <c r="B2375" t="s">
        <v>30</v>
      </c>
      <c r="C2375" t="s">
        <v>139</v>
      </c>
      <c r="D2375" t="s">
        <v>144</v>
      </c>
      <c r="F2375" t="s">
        <v>32</v>
      </c>
      <c r="G2375">
        <v>4815</v>
      </c>
      <c r="H2375" t="s">
        <v>39</v>
      </c>
      <c r="I2375" t="s">
        <v>141</v>
      </c>
      <c r="J2375" t="s">
        <v>18</v>
      </c>
      <c r="K2375">
        <v>0</v>
      </c>
    </row>
    <row r="2376" spans="1:11">
      <c r="A2376" t="s">
        <v>31</v>
      </c>
      <c r="B2376" t="s">
        <v>30</v>
      </c>
      <c r="C2376" t="s">
        <v>139</v>
      </c>
      <c r="D2376" t="s">
        <v>145</v>
      </c>
      <c r="F2376" t="s">
        <v>32</v>
      </c>
      <c r="G2376">
        <v>4815</v>
      </c>
      <c r="H2376" t="s">
        <v>39</v>
      </c>
      <c r="I2376" t="s">
        <v>141</v>
      </c>
      <c r="J2376" t="s">
        <v>18</v>
      </c>
      <c r="K2376">
        <v>0</v>
      </c>
    </row>
    <row r="2377" spans="1:11">
      <c r="A2377" t="s">
        <v>31</v>
      </c>
      <c r="B2377" t="s">
        <v>30</v>
      </c>
      <c r="C2377" t="s">
        <v>139</v>
      </c>
      <c r="D2377" t="s">
        <v>146</v>
      </c>
      <c r="F2377" t="s">
        <v>32</v>
      </c>
      <c r="G2377">
        <v>4815</v>
      </c>
      <c r="H2377" t="s">
        <v>39</v>
      </c>
      <c r="I2377" t="s">
        <v>141</v>
      </c>
      <c r="J2377" t="s">
        <v>18</v>
      </c>
      <c r="K2377">
        <v>0</v>
      </c>
    </row>
    <row r="2378" spans="1:11">
      <c r="A2378" t="s">
        <v>31</v>
      </c>
      <c r="B2378" t="s">
        <v>30</v>
      </c>
      <c r="C2378" t="s">
        <v>139</v>
      </c>
      <c r="D2378" t="s">
        <v>147</v>
      </c>
      <c r="F2378" t="s">
        <v>32</v>
      </c>
      <c r="G2378">
        <v>4815</v>
      </c>
      <c r="H2378" t="s">
        <v>39</v>
      </c>
      <c r="I2378" t="s">
        <v>141</v>
      </c>
      <c r="J2378" t="s">
        <v>18</v>
      </c>
      <c r="K2378">
        <v>0</v>
      </c>
    </row>
    <row r="2379" spans="1:11">
      <c r="A2379" t="s">
        <v>31</v>
      </c>
      <c r="B2379" t="s">
        <v>30</v>
      </c>
      <c r="C2379" t="s">
        <v>139</v>
      </c>
      <c r="D2379" t="s">
        <v>149</v>
      </c>
      <c r="F2379" t="s">
        <v>32</v>
      </c>
      <c r="G2379">
        <v>4815</v>
      </c>
      <c r="H2379" t="s">
        <v>39</v>
      </c>
      <c r="I2379" t="s">
        <v>141</v>
      </c>
      <c r="J2379" t="s">
        <v>18</v>
      </c>
      <c r="K2379">
        <v>0</v>
      </c>
    </row>
    <row r="2380" spans="1:11">
      <c r="A2380" t="s">
        <v>31</v>
      </c>
      <c r="B2380" t="s">
        <v>30</v>
      </c>
      <c r="C2380" t="s">
        <v>139</v>
      </c>
      <c r="D2380" t="s">
        <v>150</v>
      </c>
      <c r="F2380" t="s">
        <v>32</v>
      </c>
      <c r="G2380">
        <v>4815</v>
      </c>
      <c r="H2380" t="s">
        <v>39</v>
      </c>
      <c r="I2380" t="s">
        <v>141</v>
      </c>
      <c r="J2380" t="s">
        <v>18</v>
      </c>
      <c r="K2380">
        <v>0</v>
      </c>
    </row>
    <row r="2381" spans="1:11">
      <c r="A2381" t="s">
        <v>31</v>
      </c>
      <c r="B2381" t="s">
        <v>30</v>
      </c>
      <c r="C2381" t="s">
        <v>139</v>
      </c>
      <c r="D2381" t="s">
        <v>152</v>
      </c>
      <c r="E2381">
        <v>24</v>
      </c>
      <c r="F2381" t="s">
        <v>32</v>
      </c>
      <c r="G2381">
        <v>4815</v>
      </c>
      <c r="H2381" t="s">
        <v>39</v>
      </c>
      <c r="I2381" t="s">
        <v>141</v>
      </c>
      <c r="J2381" t="s">
        <v>18</v>
      </c>
      <c r="K2381">
        <v>0</v>
      </c>
    </row>
    <row r="2382" spans="1:11">
      <c r="A2382" t="s">
        <v>31</v>
      </c>
      <c r="B2382" t="s">
        <v>30</v>
      </c>
      <c r="C2382" t="s">
        <v>139</v>
      </c>
      <c r="D2382" t="s">
        <v>153</v>
      </c>
      <c r="F2382" t="s">
        <v>32</v>
      </c>
      <c r="G2382">
        <v>4815</v>
      </c>
      <c r="H2382" t="s">
        <v>39</v>
      </c>
      <c r="I2382" t="s">
        <v>141</v>
      </c>
      <c r="J2382" t="s">
        <v>18</v>
      </c>
      <c r="K2382">
        <v>0</v>
      </c>
    </row>
    <row r="2383" spans="1:11">
      <c r="A2383" t="s">
        <v>31</v>
      </c>
      <c r="B2383" t="s">
        <v>30</v>
      </c>
      <c r="C2383" t="s">
        <v>67</v>
      </c>
      <c r="D2383" t="s">
        <v>52</v>
      </c>
      <c r="E2383">
        <v>84</v>
      </c>
      <c r="F2383" t="s">
        <v>32</v>
      </c>
      <c r="G2383">
        <v>4815</v>
      </c>
      <c r="H2383" t="s">
        <v>39</v>
      </c>
      <c r="I2383" t="s">
        <v>68</v>
      </c>
      <c r="J2383" t="s">
        <v>18</v>
      </c>
      <c r="K2383">
        <v>1</v>
      </c>
    </row>
    <row r="2384" spans="1:11">
      <c r="A2384" t="s">
        <v>31</v>
      </c>
      <c r="B2384" t="s">
        <v>30</v>
      </c>
      <c r="C2384" t="s">
        <v>69</v>
      </c>
      <c r="D2384" t="s">
        <v>52</v>
      </c>
      <c r="E2384">
        <v>18</v>
      </c>
      <c r="F2384" t="s">
        <v>32</v>
      </c>
      <c r="G2384">
        <v>4815</v>
      </c>
      <c r="H2384" t="s">
        <v>39</v>
      </c>
      <c r="I2384" t="s">
        <v>70</v>
      </c>
      <c r="J2384" t="s">
        <v>18</v>
      </c>
      <c r="K2384">
        <v>1</v>
      </c>
    </row>
    <row r="2385" spans="1:11">
      <c r="A2385" t="s">
        <v>31</v>
      </c>
      <c r="B2385" t="s">
        <v>30</v>
      </c>
      <c r="C2385" t="s">
        <v>187</v>
      </c>
      <c r="D2385" t="s">
        <v>52</v>
      </c>
      <c r="E2385">
        <v>3255</v>
      </c>
      <c r="F2385" t="s">
        <v>32</v>
      </c>
      <c r="G2385">
        <v>4815</v>
      </c>
      <c r="H2385" t="s">
        <v>39</v>
      </c>
      <c r="I2385" t="s">
        <v>188</v>
      </c>
      <c r="J2385" t="s">
        <v>18</v>
      </c>
      <c r="K2385">
        <v>1</v>
      </c>
    </row>
    <row r="2386" spans="1:11">
      <c r="A2386" t="s">
        <v>31</v>
      </c>
      <c r="B2386" t="s">
        <v>30</v>
      </c>
      <c r="C2386" t="s">
        <v>189</v>
      </c>
      <c r="D2386" t="s">
        <v>52</v>
      </c>
      <c r="E2386">
        <v>3198</v>
      </c>
      <c r="F2386" t="s">
        <v>32</v>
      </c>
      <c r="G2386">
        <v>4815</v>
      </c>
      <c r="H2386" t="s">
        <v>39</v>
      </c>
      <c r="I2386" t="s">
        <v>190</v>
      </c>
      <c r="J2386" t="s">
        <v>18</v>
      </c>
      <c r="K2386">
        <v>1</v>
      </c>
    </row>
    <row r="2387" spans="1:11">
      <c r="A2387" t="s">
        <v>31</v>
      </c>
      <c r="B2387" t="s">
        <v>30</v>
      </c>
      <c r="C2387" t="s">
        <v>154</v>
      </c>
      <c r="D2387" t="s">
        <v>52</v>
      </c>
      <c r="E2387">
        <v>15</v>
      </c>
      <c r="F2387" t="s">
        <v>32</v>
      </c>
      <c r="G2387">
        <v>4815</v>
      </c>
      <c r="H2387" t="s">
        <v>39</v>
      </c>
      <c r="I2387" t="s">
        <v>155</v>
      </c>
      <c r="J2387" t="s">
        <v>18</v>
      </c>
      <c r="K2387">
        <v>1</v>
      </c>
    </row>
    <row r="2388" spans="1:11">
      <c r="A2388" t="s">
        <v>31</v>
      </c>
      <c r="B2388" t="s">
        <v>30</v>
      </c>
      <c r="C2388" t="s">
        <v>71</v>
      </c>
      <c r="D2388" t="s">
        <v>52</v>
      </c>
      <c r="E2388">
        <v>147</v>
      </c>
      <c r="F2388" t="s">
        <v>32</v>
      </c>
      <c r="G2388">
        <v>4815</v>
      </c>
      <c r="H2388" t="s">
        <v>39</v>
      </c>
      <c r="I2388" t="s">
        <v>72</v>
      </c>
      <c r="J2388" t="s">
        <v>18</v>
      </c>
      <c r="K2388">
        <v>1</v>
      </c>
    </row>
    <row r="2389" spans="1:11">
      <c r="A2389" t="s">
        <v>31</v>
      </c>
      <c r="B2389" t="s">
        <v>30</v>
      </c>
      <c r="C2389" t="s">
        <v>156</v>
      </c>
      <c r="D2389" t="s">
        <v>52</v>
      </c>
      <c r="F2389" t="s">
        <v>32</v>
      </c>
      <c r="G2389">
        <v>4815</v>
      </c>
      <c r="H2389" t="s">
        <v>39</v>
      </c>
      <c r="I2389" t="s">
        <v>157</v>
      </c>
      <c r="J2389" t="s">
        <v>18</v>
      </c>
      <c r="K2389">
        <v>1</v>
      </c>
    </row>
    <row r="2390" spans="1:11">
      <c r="A2390" t="s">
        <v>31</v>
      </c>
      <c r="B2390" t="s">
        <v>30</v>
      </c>
      <c r="C2390" t="s">
        <v>158</v>
      </c>
      <c r="D2390" t="s">
        <v>52</v>
      </c>
      <c r="F2390" t="s">
        <v>32</v>
      </c>
      <c r="G2390">
        <v>4815</v>
      </c>
      <c r="H2390" t="s">
        <v>39</v>
      </c>
      <c r="I2390" t="s">
        <v>159</v>
      </c>
      <c r="J2390" t="s">
        <v>18</v>
      </c>
      <c r="K2390">
        <v>1</v>
      </c>
    </row>
    <row r="2391" spans="1:11">
      <c r="A2391" t="s">
        <v>31</v>
      </c>
      <c r="B2391" t="s">
        <v>30</v>
      </c>
      <c r="C2391" t="s">
        <v>162</v>
      </c>
      <c r="D2391" t="s">
        <v>52</v>
      </c>
      <c r="F2391" t="s">
        <v>32</v>
      </c>
      <c r="G2391">
        <v>4815</v>
      </c>
      <c r="H2391" t="s">
        <v>39</v>
      </c>
      <c r="I2391" t="s">
        <v>163</v>
      </c>
      <c r="J2391" t="s">
        <v>18</v>
      </c>
      <c r="K2391">
        <v>1</v>
      </c>
    </row>
    <row r="2392" spans="1:11">
      <c r="A2392" t="s">
        <v>31</v>
      </c>
      <c r="B2392" t="s">
        <v>30</v>
      </c>
      <c r="C2392" t="s">
        <v>164</v>
      </c>
      <c r="D2392" t="s">
        <v>52</v>
      </c>
      <c r="F2392" t="s">
        <v>32</v>
      </c>
      <c r="G2392">
        <v>4815</v>
      </c>
      <c r="H2392" t="s">
        <v>39</v>
      </c>
      <c r="I2392" t="s">
        <v>165</v>
      </c>
      <c r="J2392" t="s">
        <v>18</v>
      </c>
      <c r="K2392">
        <v>1</v>
      </c>
    </row>
    <row r="2393" spans="1:11">
      <c r="A2393" t="s">
        <v>31</v>
      </c>
      <c r="B2393" t="s">
        <v>30</v>
      </c>
      <c r="C2393" t="s">
        <v>166</v>
      </c>
      <c r="D2393" t="s">
        <v>52</v>
      </c>
      <c r="E2393">
        <v>63</v>
      </c>
      <c r="F2393" t="s">
        <v>32</v>
      </c>
      <c r="G2393">
        <v>4815</v>
      </c>
      <c r="H2393" t="s">
        <v>39</v>
      </c>
      <c r="I2393" t="s">
        <v>167</v>
      </c>
      <c r="J2393" t="s">
        <v>18</v>
      </c>
      <c r="K2393">
        <v>1</v>
      </c>
    </row>
    <row r="2394" spans="1:11">
      <c r="A2394" t="s">
        <v>31</v>
      </c>
      <c r="B2394" t="s">
        <v>30</v>
      </c>
      <c r="C2394" t="s">
        <v>168</v>
      </c>
      <c r="D2394" t="s">
        <v>52</v>
      </c>
      <c r="E2394">
        <v>36</v>
      </c>
      <c r="F2394" t="s">
        <v>32</v>
      </c>
      <c r="G2394">
        <v>4815</v>
      </c>
      <c r="H2394" t="s">
        <v>39</v>
      </c>
      <c r="I2394" t="s">
        <v>169</v>
      </c>
      <c r="J2394" t="s">
        <v>18</v>
      </c>
      <c r="K2394">
        <v>1</v>
      </c>
    </row>
    <row r="2395" spans="1:11">
      <c r="A2395" t="s">
        <v>31</v>
      </c>
      <c r="B2395" t="s">
        <v>30</v>
      </c>
      <c r="C2395" t="s">
        <v>172</v>
      </c>
      <c r="D2395" t="s">
        <v>52</v>
      </c>
      <c r="E2395">
        <v>486</v>
      </c>
      <c r="F2395" t="s">
        <v>32</v>
      </c>
      <c r="G2395">
        <v>4815</v>
      </c>
      <c r="H2395" t="s">
        <v>39</v>
      </c>
      <c r="I2395" t="s">
        <v>173</v>
      </c>
      <c r="J2395" t="s">
        <v>18</v>
      </c>
      <c r="K2395">
        <v>1</v>
      </c>
    </row>
    <row r="2396" spans="1:11">
      <c r="A2396" t="s">
        <v>31</v>
      </c>
      <c r="B2396" t="s">
        <v>30</v>
      </c>
      <c r="C2396" t="s">
        <v>174</v>
      </c>
      <c r="D2396" t="s">
        <v>52</v>
      </c>
      <c r="E2396">
        <v>2658</v>
      </c>
      <c r="F2396" t="s">
        <v>32</v>
      </c>
      <c r="G2396">
        <v>4815</v>
      </c>
      <c r="H2396" t="s">
        <v>39</v>
      </c>
      <c r="I2396" t="s">
        <v>175</v>
      </c>
      <c r="J2396" t="s">
        <v>18</v>
      </c>
      <c r="K2396">
        <v>1</v>
      </c>
    </row>
    <row r="2397" spans="1:11">
      <c r="A2397" t="s">
        <v>31</v>
      </c>
      <c r="B2397" t="s">
        <v>30</v>
      </c>
      <c r="C2397" t="s">
        <v>176</v>
      </c>
      <c r="D2397" t="s">
        <v>52</v>
      </c>
      <c r="F2397" t="s">
        <v>32</v>
      </c>
      <c r="G2397">
        <v>4815</v>
      </c>
      <c r="H2397" t="s">
        <v>39</v>
      </c>
      <c r="I2397" t="s">
        <v>177</v>
      </c>
      <c r="J2397" t="s">
        <v>18</v>
      </c>
      <c r="K2397">
        <v>1</v>
      </c>
    </row>
    <row r="2398" spans="1:11">
      <c r="A2398" t="s">
        <v>31</v>
      </c>
      <c r="B2398" t="s">
        <v>30</v>
      </c>
      <c r="C2398" t="s">
        <v>178</v>
      </c>
      <c r="D2398" t="s">
        <v>52</v>
      </c>
      <c r="E2398">
        <v>759</v>
      </c>
      <c r="F2398" t="s">
        <v>32</v>
      </c>
      <c r="G2398">
        <v>4815</v>
      </c>
      <c r="H2398" t="s">
        <v>39</v>
      </c>
      <c r="I2398" t="s">
        <v>179</v>
      </c>
      <c r="J2398" t="s">
        <v>18</v>
      </c>
      <c r="K2398">
        <v>1</v>
      </c>
    </row>
    <row r="2399" spans="1:11">
      <c r="A2399" t="s">
        <v>31</v>
      </c>
      <c r="B2399" t="s">
        <v>30</v>
      </c>
      <c r="C2399" t="s">
        <v>180</v>
      </c>
      <c r="D2399" t="s">
        <v>52</v>
      </c>
      <c r="E2399">
        <v>2508</v>
      </c>
      <c r="F2399" t="s">
        <v>32</v>
      </c>
      <c r="G2399">
        <v>4815</v>
      </c>
      <c r="H2399" t="s">
        <v>39</v>
      </c>
      <c r="I2399" t="s">
        <v>181</v>
      </c>
      <c r="J2399" t="s">
        <v>18</v>
      </c>
      <c r="K2399">
        <v>1</v>
      </c>
    </row>
    <row r="2400" spans="1:11">
      <c r="A2400" t="s">
        <v>31</v>
      </c>
      <c r="B2400" t="s">
        <v>30</v>
      </c>
      <c r="C2400" t="s">
        <v>73</v>
      </c>
      <c r="D2400" t="s">
        <v>52</v>
      </c>
      <c r="E2400">
        <v>93</v>
      </c>
      <c r="F2400" t="s">
        <v>32</v>
      </c>
      <c r="G2400">
        <v>4815</v>
      </c>
      <c r="H2400" t="s">
        <v>39</v>
      </c>
      <c r="I2400" t="s">
        <v>74</v>
      </c>
      <c r="J2400" t="s">
        <v>18</v>
      </c>
      <c r="K2400">
        <v>1</v>
      </c>
    </row>
    <row r="2401" spans="1:11">
      <c r="A2401" t="s">
        <v>31</v>
      </c>
      <c r="B2401" t="s">
        <v>30</v>
      </c>
      <c r="C2401" t="s">
        <v>75</v>
      </c>
      <c r="D2401" t="s">
        <v>52</v>
      </c>
      <c r="E2401">
        <v>54</v>
      </c>
      <c r="F2401" t="s">
        <v>32</v>
      </c>
      <c r="G2401">
        <v>4815</v>
      </c>
      <c r="H2401" t="s">
        <v>39</v>
      </c>
      <c r="I2401" t="s">
        <v>76</v>
      </c>
      <c r="J2401" t="s">
        <v>18</v>
      </c>
      <c r="K2401">
        <v>1</v>
      </c>
    </row>
    <row r="2402" spans="1:11">
      <c r="A2402" t="s">
        <v>31</v>
      </c>
      <c r="B2402" t="s">
        <v>30</v>
      </c>
      <c r="C2402" t="s">
        <v>184</v>
      </c>
      <c r="D2402" t="s">
        <v>52</v>
      </c>
      <c r="F2402" t="s">
        <v>32</v>
      </c>
      <c r="G2402">
        <v>5691</v>
      </c>
      <c r="H2402" t="s">
        <v>39</v>
      </c>
      <c r="I2402" t="s">
        <v>185</v>
      </c>
      <c r="J2402" t="s">
        <v>21</v>
      </c>
      <c r="K2402">
        <v>1</v>
      </c>
    </row>
    <row r="2403" spans="1:11">
      <c r="A2403" t="s">
        <v>31</v>
      </c>
      <c r="B2403" t="s">
        <v>30</v>
      </c>
      <c r="C2403" t="s">
        <v>86</v>
      </c>
      <c r="D2403" t="s">
        <v>52</v>
      </c>
      <c r="F2403" t="s">
        <v>32</v>
      </c>
      <c r="G2403">
        <v>5691</v>
      </c>
      <c r="H2403" t="s">
        <v>39</v>
      </c>
      <c r="I2403" t="s">
        <v>87</v>
      </c>
      <c r="J2403" t="s">
        <v>21</v>
      </c>
      <c r="K2403">
        <v>1</v>
      </c>
    </row>
    <row r="2404" spans="1:11">
      <c r="A2404" t="s">
        <v>31</v>
      </c>
      <c r="B2404" t="s">
        <v>30</v>
      </c>
      <c r="C2404" t="s">
        <v>37</v>
      </c>
      <c r="D2404" t="s">
        <v>38</v>
      </c>
      <c r="E2404">
        <v>171</v>
      </c>
      <c r="F2404" t="s">
        <v>32</v>
      </c>
      <c r="G2404">
        <v>5691</v>
      </c>
      <c r="H2404" t="s">
        <v>39</v>
      </c>
      <c r="I2404" t="s">
        <v>40</v>
      </c>
      <c r="J2404" t="s">
        <v>21</v>
      </c>
      <c r="K2404">
        <v>0</v>
      </c>
    </row>
    <row r="2405" spans="1:11">
      <c r="A2405" t="s">
        <v>31</v>
      </c>
      <c r="B2405" t="s">
        <v>30</v>
      </c>
      <c r="C2405" t="s">
        <v>37</v>
      </c>
      <c r="D2405" t="s">
        <v>41</v>
      </c>
      <c r="E2405">
        <v>27</v>
      </c>
      <c r="F2405" t="s">
        <v>32</v>
      </c>
      <c r="G2405">
        <v>5691</v>
      </c>
      <c r="H2405" t="s">
        <v>39</v>
      </c>
      <c r="I2405" t="s">
        <v>40</v>
      </c>
      <c r="J2405" t="s">
        <v>21</v>
      </c>
      <c r="K2405">
        <v>0</v>
      </c>
    </row>
    <row r="2406" spans="1:11">
      <c r="A2406" t="s">
        <v>31</v>
      </c>
      <c r="B2406" t="s">
        <v>30</v>
      </c>
      <c r="C2406" t="s">
        <v>37</v>
      </c>
      <c r="D2406" t="s">
        <v>42</v>
      </c>
      <c r="E2406">
        <v>60</v>
      </c>
      <c r="F2406" t="s">
        <v>32</v>
      </c>
      <c r="G2406">
        <v>5691</v>
      </c>
      <c r="H2406" t="s">
        <v>39</v>
      </c>
      <c r="I2406" t="s">
        <v>40</v>
      </c>
      <c r="J2406" t="s">
        <v>21</v>
      </c>
      <c r="K2406">
        <v>0</v>
      </c>
    </row>
    <row r="2407" spans="1:11">
      <c r="A2407" t="s">
        <v>31</v>
      </c>
      <c r="B2407" t="s">
        <v>30</v>
      </c>
      <c r="C2407" t="s">
        <v>37</v>
      </c>
      <c r="D2407" t="s">
        <v>77</v>
      </c>
      <c r="E2407">
        <v>12</v>
      </c>
      <c r="F2407" t="s">
        <v>32</v>
      </c>
      <c r="G2407">
        <v>5691</v>
      </c>
      <c r="H2407" t="s">
        <v>39</v>
      </c>
      <c r="I2407" t="s">
        <v>40</v>
      </c>
      <c r="J2407" t="s">
        <v>21</v>
      </c>
      <c r="K2407">
        <v>0</v>
      </c>
    </row>
    <row r="2408" spans="1:11">
      <c r="A2408" t="s">
        <v>31</v>
      </c>
      <c r="B2408" t="s">
        <v>30</v>
      </c>
      <c r="C2408" t="s">
        <v>37</v>
      </c>
      <c r="D2408" t="s">
        <v>43</v>
      </c>
      <c r="E2408">
        <v>6</v>
      </c>
      <c r="F2408" t="s">
        <v>32</v>
      </c>
      <c r="G2408">
        <v>5691</v>
      </c>
      <c r="H2408" t="s">
        <v>39</v>
      </c>
      <c r="I2408" t="s">
        <v>40</v>
      </c>
      <c r="J2408" t="s">
        <v>21</v>
      </c>
      <c r="K2408">
        <v>0</v>
      </c>
    </row>
    <row r="2409" spans="1:11">
      <c r="A2409" t="s">
        <v>31</v>
      </c>
      <c r="B2409" t="s">
        <v>30</v>
      </c>
      <c r="C2409" t="s">
        <v>37</v>
      </c>
      <c r="D2409" t="s">
        <v>88</v>
      </c>
      <c r="E2409">
        <v>30</v>
      </c>
      <c r="F2409" t="s">
        <v>32</v>
      </c>
      <c r="G2409">
        <v>5691</v>
      </c>
      <c r="H2409" t="s">
        <v>39</v>
      </c>
      <c r="I2409" t="s">
        <v>40</v>
      </c>
      <c r="J2409" t="s">
        <v>21</v>
      </c>
      <c r="K2409">
        <v>0</v>
      </c>
    </row>
    <row r="2410" spans="1:11">
      <c r="A2410" t="s">
        <v>31</v>
      </c>
      <c r="B2410" t="s">
        <v>30</v>
      </c>
      <c r="C2410" t="s">
        <v>37</v>
      </c>
      <c r="D2410" t="s">
        <v>90</v>
      </c>
      <c r="F2410" t="s">
        <v>32</v>
      </c>
      <c r="G2410">
        <v>5691</v>
      </c>
      <c r="H2410" t="s">
        <v>39</v>
      </c>
      <c r="I2410" t="s">
        <v>40</v>
      </c>
      <c r="J2410" t="s">
        <v>21</v>
      </c>
      <c r="K2410">
        <v>0</v>
      </c>
    </row>
    <row r="2411" spans="1:11">
      <c r="A2411" t="s">
        <v>31</v>
      </c>
      <c r="B2411" t="s">
        <v>30</v>
      </c>
      <c r="C2411" t="s">
        <v>37</v>
      </c>
      <c r="D2411" t="s">
        <v>91</v>
      </c>
      <c r="E2411">
        <v>138</v>
      </c>
      <c r="F2411" t="s">
        <v>32</v>
      </c>
      <c r="G2411">
        <v>5691</v>
      </c>
      <c r="H2411" t="s">
        <v>39</v>
      </c>
      <c r="I2411" t="s">
        <v>40</v>
      </c>
      <c r="J2411" t="s">
        <v>21</v>
      </c>
      <c r="K2411">
        <v>0</v>
      </c>
    </row>
    <row r="2412" spans="1:11">
      <c r="A2412" t="s">
        <v>31</v>
      </c>
      <c r="B2412" t="s">
        <v>30</v>
      </c>
      <c r="C2412" t="s">
        <v>37</v>
      </c>
      <c r="D2412" t="s">
        <v>44</v>
      </c>
      <c r="F2412" t="s">
        <v>32</v>
      </c>
      <c r="G2412">
        <v>5691</v>
      </c>
      <c r="H2412" t="s">
        <v>39</v>
      </c>
      <c r="I2412" t="s">
        <v>40</v>
      </c>
      <c r="J2412" t="s">
        <v>21</v>
      </c>
      <c r="K2412">
        <v>0</v>
      </c>
    </row>
    <row r="2413" spans="1:11">
      <c r="A2413" t="s">
        <v>31</v>
      </c>
      <c r="B2413" t="s">
        <v>30</v>
      </c>
      <c r="C2413" t="s">
        <v>37</v>
      </c>
      <c r="D2413" t="s">
        <v>45</v>
      </c>
      <c r="E2413">
        <v>30</v>
      </c>
      <c r="F2413" t="s">
        <v>32</v>
      </c>
      <c r="G2413">
        <v>5691</v>
      </c>
      <c r="H2413" t="s">
        <v>39</v>
      </c>
      <c r="I2413" t="s">
        <v>40</v>
      </c>
      <c r="J2413" t="s">
        <v>21</v>
      </c>
      <c r="K2413">
        <v>0</v>
      </c>
    </row>
    <row r="2414" spans="1:11">
      <c r="A2414" t="s">
        <v>31</v>
      </c>
      <c r="B2414" t="s">
        <v>30</v>
      </c>
      <c r="C2414" t="s">
        <v>37</v>
      </c>
      <c r="D2414" t="s">
        <v>93</v>
      </c>
      <c r="E2414">
        <v>30</v>
      </c>
      <c r="F2414" t="s">
        <v>32</v>
      </c>
      <c r="G2414">
        <v>5691</v>
      </c>
      <c r="H2414" t="s">
        <v>39</v>
      </c>
      <c r="I2414" t="s">
        <v>40</v>
      </c>
      <c r="J2414" t="s">
        <v>21</v>
      </c>
      <c r="K2414">
        <v>0</v>
      </c>
    </row>
    <row r="2415" spans="1:11">
      <c r="A2415" t="s">
        <v>31</v>
      </c>
      <c r="B2415" t="s">
        <v>30</v>
      </c>
      <c r="C2415" t="s">
        <v>37</v>
      </c>
      <c r="D2415" t="s">
        <v>78</v>
      </c>
      <c r="E2415">
        <v>15</v>
      </c>
      <c r="F2415" t="s">
        <v>32</v>
      </c>
      <c r="G2415">
        <v>5691</v>
      </c>
      <c r="H2415" t="s">
        <v>39</v>
      </c>
      <c r="I2415" t="s">
        <v>40</v>
      </c>
      <c r="J2415" t="s">
        <v>21</v>
      </c>
      <c r="K2415">
        <v>0</v>
      </c>
    </row>
    <row r="2416" spans="1:11">
      <c r="A2416" t="s">
        <v>31</v>
      </c>
      <c r="B2416" t="s">
        <v>30</v>
      </c>
      <c r="C2416" t="s">
        <v>37</v>
      </c>
      <c r="D2416" t="s">
        <v>94</v>
      </c>
      <c r="E2416">
        <v>21</v>
      </c>
      <c r="F2416" t="s">
        <v>32</v>
      </c>
      <c r="G2416">
        <v>5691</v>
      </c>
      <c r="H2416" t="s">
        <v>39</v>
      </c>
      <c r="I2416" t="s">
        <v>40</v>
      </c>
      <c r="J2416" t="s">
        <v>21</v>
      </c>
      <c r="K2416">
        <v>0</v>
      </c>
    </row>
    <row r="2417" spans="1:11">
      <c r="A2417" t="s">
        <v>31</v>
      </c>
      <c r="B2417" t="s">
        <v>30</v>
      </c>
      <c r="C2417" t="s">
        <v>37</v>
      </c>
      <c r="D2417" t="s">
        <v>79</v>
      </c>
      <c r="E2417">
        <v>15</v>
      </c>
      <c r="F2417" t="s">
        <v>32</v>
      </c>
      <c r="G2417">
        <v>5691</v>
      </c>
      <c r="H2417" t="s">
        <v>39</v>
      </c>
      <c r="I2417" t="s">
        <v>40</v>
      </c>
      <c r="J2417" t="s">
        <v>21</v>
      </c>
      <c r="K2417">
        <v>0</v>
      </c>
    </row>
    <row r="2418" spans="1:11">
      <c r="A2418" t="s">
        <v>31</v>
      </c>
      <c r="B2418" t="s">
        <v>30</v>
      </c>
      <c r="C2418" t="s">
        <v>37</v>
      </c>
      <c r="D2418" t="s">
        <v>46</v>
      </c>
      <c r="E2418">
        <v>63</v>
      </c>
      <c r="F2418" t="s">
        <v>32</v>
      </c>
      <c r="G2418">
        <v>5691</v>
      </c>
      <c r="H2418" t="s">
        <v>39</v>
      </c>
      <c r="I2418" t="s">
        <v>40</v>
      </c>
      <c r="J2418" t="s">
        <v>21</v>
      </c>
      <c r="K2418">
        <v>0</v>
      </c>
    </row>
    <row r="2419" spans="1:11">
      <c r="A2419" t="s">
        <v>31</v>
      </c>
      <c r="B2419" t="s">
        <v>30</v>
      </c>
      <c r="C2419" t="s">
        <v>37</v>
      </c>
      <c r="D2419" t="s">
        <v>80</v>
      </c>
      <c r="E2419">
        <v>9</v>
      </c>
      <c r="F2419" t="s">
        <v>32</v>
      </c>
      <c r="G2419">
        <v>5691</v>
      </c>
      <c r="H2419" t="s">
        <v>39</v>
      </c>
      <c r="I2419" t="s">
        <v>40</v>
      </c>
      <c r="J2419" t="s">
        <v>21</v>
      </c>
      <c r="K2419">
        <v>0</v>
      </c>
    </row>
    <row r="2420" spans="1:11">
      <c r="A2420" t="s">
        <v>31</v>
      </c>
      <c r="B2420" t="s">
        <v>30</v>
      </c>
      <c r="C2420" t="s">
        <v>37</v>
      </c>
      <c r="D2420" t="s">
        <v>47</v>
      </c>
      <c r="F2420" t="s">
        <v>32</v>
      </c>
      <c r="G2420">
        <v>5691</v>
      </c>
      <c r="H2420" t="s">
        <v>39</v>
      </c>
      <c r="I2420" t="s">
        <v>40</v>
      </c>
      <c r="J2420" t="s">
        <v>21</v>
      </c>
      <c r="K2420">
        <v>0</v>
      </c>
    </row>
    <row r="2421" spans="1:11">
      <c r="A2421" t="s">
        <v>31</v>
      </c>
      <c r="B2421" t="s">
        <v>30</v>
      </c>
      <c r="C2421" t="s">
        <v>95</v>
      </c>
      <c r="D2421" t="s">
        <v>52</v>
      </c>
      <c r="E2421">
        <v>81</v>
      </c>
      <c r="F2421" t="s">
        <v>32</v>
      </c>
      <c r="G2421">
        <v>5691</v>
      </c>
      <c r="H2421" t="s">
        <v>39</v>
      </c>
      <c r="I2421" t="s">
        <v>96</v>
      </c>
      <c r="J2421" t="s">
        <v>21</v>
      </c>
      <c r="K2421">
        <v>1</v>
      </c>
    </row>
    <row r="2422" spans="1:11">
      <c r="A2422" t="s">
        <v>31</v>
      </c>
      <c r="B2422" t="s">
        <v>30</v>
      </c>
      <c r="C2422" t="s">
        <v>97</v>
      </c>
      <c r="D2422" t="s">
        <v>52</v>
      </c>
      <c r="E2422">
        <v>4224</v>
      </c>
      <c r="F2422" t="s">
        <v>32</v>
      </c>
      <c r="G2422">
        <v>5691</v>
      </c>
      <c r="H2422" t="s">
        <v>39</v>
      </c>
      <c r="I2422" t="s">
        <v>98</v>
      </c>
      <c r="J2422" t="s">
        <v>21</v>
      </c>
      <c r="K2422">
        <v>1</v>
      </c>
    </row>
    <row r="2423" spans="1:11">
      <c r="A2423" t="s">
        <v>31</v>
      </c>
      <c r="B2423" t="s">
        <v>30</v>
      </c>
      <c r="C2423" t="s">
        <v>99</v>
      </c>
      <c r="D2423" t="s">
        <v>52</v>
      </c>
      <c r="F2423" t="s">
        <v>32</v>
      </c>
      <c r="G2423">
        <v>5691</v>
      </c>
      <c r="H2423" t="s">
        <v>39</v>
      </c>
      <c r="I2423" t="s">
        <v>100</v>
      </c>
      <c r="J2423" t="s">
        <v>21</v>
      </c>
      <c r="K2423">
        <v>1</v>
      </c>
    </row>
    <row r="2424" spans="1:11">
      <c r="A2424" t="s">
        <v>31</v>
      </c>
      <c r="B2424" t="s">
        <v>30</v>
      </c>
      <c r="C2424" t="s">
        <v>101</v>
      </c>
      <c r="D2424" t="s">
        <v>52</v>
      </c>
      <c r="F2424" t="s">
        <v>32</v>
      </c>
      <c r="G2424">
        <v>5691</v>
      </c>
      <c r="H2424" t="s">
        <v>39</v>
      </c>
      <c r="I2424" t="s">
        <v>102</v>
      </c>
      <c r="J2424" t="s">
        <v>21</v>
      </c>
      <c r="K2424">
        <v>1</v>
      </c>
    </row>
    <row r="2425" spans="1:11">
      <c r="A2425" t="s">
        <v>31</v>
      </c>
      <c r="B2425" t="s">
        <v>30</v>
      </c>
      <c r="C2425" t="s">
        <v>103</v>
      </c>
      <c r="D2425" t="s">
        <v>52</v>
      </c>
      <c r="F2425" t="s">
        <v>32</v>
      </c>
      <c r="G2425">
        <v>5691</v>
      </c>
      <c r="H2425" t="s">
        <v>39</v>
      </c>
      <c r="I2425" t="s">
        <v>104</v>
      </c>
      <c r="J2425" t="s">
        <v>21</v>
      </c>
      <c r="K2425">
        <v>1</v>
      </c>
    </row>
    <row r="2426" spans="1:11">
      <c r="A2426" t="s">
        <v>31</v>
      </c>
      <c r="B2426" t="s">
        <v>30</v>
      </c>
      <c r="C2426" t="s">
        <v>105</v>
      </c>
      <c r="D2426" t="s">
        <v>52</v>
      </c>
      <c r="F2426" t="s">
        <v>32</v>
      </c>
      <c r="G2426">
        <v>5691</v>
      </c>
      <c r="H2426" t="s">
        <v>39</v>
      </c>
      <c r="I2426" t="s">
        <v>106</v>
      </c>
      <c r="J2426" t="s">
        <v>21</v>
      </c>
      <c r="K2426">
        <v>1</v>
      </c>
    </row>
    <row r="2427" spans="1:11">
      <c r="A2427" t="s">
        <v>31</v>
      </c>
      <c r="B2427" t="s">
        <v>30</v>
      </c>
      <c r="C2427" t="s">
        <v>107</v>
      </c>
      <c r="D2427" t="s">
        <v>52</v>
      </c>
      <c r="E2427">
        <v>9</v>
      </c>
      <c r="F2427" t="s">
        <v>32</v>
      </c>
      <c r="G2427">
        <v>5691</v>
      </c>
      <c r="H2427" t="s">
        <v>39</v>
      </c>
      <c r="I2427" t="s">
        <v>108</v>
      </c>
      <c r="J2427" t="s">
        <v>21</v>
      </c>
      <c r="K2427">
        <v>1</v>
      </c>
    </row>
    <row r="2428" spans="1:11">
      <c r="A2428" t="s">
        <v>31</v>
      </c>
      <c r="B2428" t="s">
        <v>30</v>
      </c>
      <c r="C2428" t="s">
        <v>48</v>
      </c>
      <c r="D2428" t="s">
        <v>49</v>
      </c>
      <c r="E2428">
        <v>2130</v>
      </c>
      <c r="F2428" t="s">
        <v>32</v>
      </c>
      <c r="G2428">
        <v>5691</v>
      </c>
      <c r="H2428" t="s">
        <v>39</v>
      </c>
      <c r="I2428" t="s">
        <v>50</v>
      </c>
      <c r="J2428" t="s">
        <v>21</v>
      </c>
      <c r="K2428">
        <v>0</v>
      </c>
    </row>
    <row r="2429" spans="1:11">
      <c r="A2429" t="s">
        <v>31</v>
      </c>
      <c r="B2429" t="s">
        <v>30</v>
      </c>
      <c r="C2429" t="s">
        <v>48</v>
      </c>
      <c r="D2429" t="s">
        <v>111</v>
      </c>
      <c r="E2429">
        <v>144</v>
      </c>
      <c r="F2429" t="s">
        <v>32</v>
      </c>
      <c r="G2429">
        <v>5691</v>
      </c>
      <c r="H2429" t="s">
        <v>39</v>
      </c>
      <c r="I2429" t="s">
        <v>50</v>
      </c>
      <c r="J2429" t="s">
        <v>21</v>
      </c>
      <c r="K2429">
        <v>0</v>
      </c>
    </row>
    <row r="2430" spans="1:11">
      <c r="A2430" t="s">
        <v>31</v>
      </c>
      <c r="B2430" t="s">
        <v>30</v>
      </c>
      <c r="C2430" t="s">
        <v>48</v>
      </c>
      <c r="D2430" t="s">
        <v>112</v>
      </c>
      <c r="E2430">
        <v>75</v>
      </c>
      <c r="F2430" t="s">
        <v>32</v>
      </c>
      <c r="G2430">
        <v>5691</v>
      </c>
      <c r="H2430" t="s">
        <v>39</v>
      </c>
      <c r="I2430" t="s">
        <v>50</v>
      </c>
      <c r="J2430" t="s">
        <v>21</v>
      </c>
      <c r="K2430">
        <v>0</v>
      </c>
    </row>
    <row r="2431" spans="1:11">
      <c r="A2431" t="s">
        <v>31</v>
      </c>
      <c r="B2431" t="s">
        <v>30</v>
      </c>
      <c r="C2431" t="s">
        <v>48</v>
      </c>
      <c r="D2431" t="s">
        <v>113</v>
      </c>
      <c r="E2431">
        <v>3342</v>
      </c>
      <c r="F2431" t="s">
        <v>32</v>
      </c>
      <c r="G2431">
        <v>5691</v>
      </c>
      <c r="H2431" t="s">
        <v>39</v>
      </c>
      <c r="I2431" t="s">
        <v>50</v>
      </c>
      <c r="J2431" t="s">
        <v>21</v>
      </c>
      <c r="K2431">
        <v>0</v>
      </c>
    </row>
    <row r="2432" spans="1:11">
      <c r="A2432" t="s">
        <v>31</v>
      </c>
      <c r="B2432" t="s">
        <v>30</v>
      </c>
      <c r="C2432" t="s">
        <v>51</v>
      </c>
      <c r="D2432" t="s">
        <v>52</v>
      </c>
      <c r="E2432">
        <v>1515</v>
      </c>
      <c r="F2432" t="s">
        <v>32</v>
      </c>
      <c r="G2432">
        <v>5691</v>
      </c>
      <c r="H2432" t="s">
        <v>39</v>
      </c>
      <c r="I2432" t="s">
        <v>53</v>
      </c>
      <c r="J2432" t="s">
        <v>21</v>
      </c>
      <c r="K2432">
        <v>1</v>
      </c>
    </row>
    <row r="2433" spans="1:11">
      <c r="A2433" t="s">
        <v>31</v>
      </c>
      <c r="B2433" t="s">
        <v>30</v>
      </c>
      <c r="C2433" t="s">
        <v>54</v>
      </c>
      <c r="D2433" t="s">
        <v>52</v>
      </c>
      <c r="E2433">
        <v>2307</v>
      </c>
      <c r="F2433" t="s">
        <v>32</v>
      </c>
      <c r="G2433">
        <v>5691</v>
      </c>
      <c r="H2433" t="s">
        <v>39</v>
      </c>
      <c r="I2433" t="s">
        <v>55</v>
      </c>
      <c r="J2433" t="s">
        <v>21</v>
      </c>
      <c r="K2433">
        <v>1</v>
      </c>
    </row>
    <row r="2434" spans="1:11">
      <c r="A2434" t="s">
        <v>31</v>
      </c>
      <c r="B2434" t="s">
        <v>30</v>
      </c>
      <c r="C2434" t="s">
        <v>56</v>
      </c>
      <c r="D2434" t="s">
        <v>52</v>
      </c>
      <c r="E2434">
        <v>2541</v>
      </c>
      <c r="F2434" t="s">
        <v>32</v>
      </c>
      <c r="G2434">
        <v>5691</v>
      </c>
      <c r="H2434" t="s">
        <v>39</v>
      </c>
      <c r="I2434" t="s">
        <v>57</v>
      </c>
      <c r="J2434" t="s">
        <v>21</v>
      </c>
      <c r="K2434">
        <v>1</v>
      </c>
    </row>
    <row r="2435" spans="1:11">
      <c r="A2435" t="s">
        <v>31</v>
      </c>
      <c r="B2435" t="s">
        <v>30</v>
      </c>
      <c r="C2435" t="s">
        <v>114</v>
      </c>
      <c r="D2435" t="s">
        <v>52</v>
      </c>
      <c r="E2435">
        <v>12</v>
      </c>
      <c r="F2435" t="s">
        <v>32</v>
      </c>
      <c r="G2435">
        <v>5691</v>
      </c>
      <c r="H2435" t="s">
        <v>39</v>
      </c>
      <c r="I2435" t="s">
        <v>115</v>
      </c>
      <c r="J2435" t="s">
        <v>21</v>
      </c>
      <c r="K2435">
        <v>1</v>
      </c>
    </row>
    <row r="2436" spans="1:11">
      <c r="A2436" t="s">
        <v>31</v>
      </c>
      <c r="B2436" t="s">
        <v>30</v>
      </c>
      <c r="C2436" t="s">
        <v>116</v>
      </c>
      <c r="D2436" t="s">
        <v>52</v>
      </c>
      <c r="F2436" t="s">
        <v>32</v>
      </c>
      <c r="G2436">
        <v>5691</v>
      </c>
      <c r="H2436" t="s">
        <v>39</v>
      </c>
      <c r="I2436" t="s">
        <v>117</v>
      </c>
      <c r="J2436" t="s">
        <v>21</v>
      </c>
      <c r="K2436">
        <v>1</v>
      </c>
    </row>
    <row r="2437" spans="1:11">
      <c r="A2437" t="s">
        <v>31</v>
      </c>
      <c r="B2437" t="s">
        <v>30</v>
      </c>
      <c r="C2437" t="s">
        <v>118</v>
      </c>
      <c r="D2437" t="s">
        <v>52</v>
      </c>
      <c r="E2437">
        <v>18</v>
      </c>
      <c r="F2437" t="s">
        <v>32</v>
      </c>
      <c r="G2437">
        <v>5691</v>
      </c>
      <c r="H2437" t="s">
        <v>39</v>
      </c>
      <c r="I2437" t="s">
        <v>119</v>
      </c>
      <c r="J2437" t="s">
        <v>21</v>
      </c>
      <c r="K2437">
        <v>1</v>
      </c>
    </row>
    <row r="2438" spans="1:11">
      <c r="A2438" t="s">
        <v>31</v>
      </c>
      <c r="B2438" t="s">
        <v>30</v>
      </c>
      <c r="C2438" t="s">
        <v>120</v>
      </c>
      <c r="D2438" t="s">
        <v>52</v>
      </c>
      <c r="E2438">
        <v>81</v>
      </c>
      <c r="F2438" t="s">
        <v>32</v>
      </c>
      <c r="G2438">
        <v>5691</v>
      </c>
      <c r="H2438" t="s">
        <v>39</v>
      </c>
      <c r="I2438" t="s">
        <v>121</v>
      </c>
      <c r="J2438" t="s">
        <v>21</v>
      </c>
      <c r="K2438">
        <v>1</v>
      </c>
    </row>
    <row r="2439" spans="1:11">
      <c r="A2439" t="s">
        <v>31</v>
      </c>
      <c r="B2439" t="s">
        <v>30</v>
      </c>
      <c r="C2439" t="s">
        <v>122</v>
      </c>
      <c r="D2439" t="s">
        <v>52</v>
      </c>
      <c r="E2439">
        <v>96</v>
      </c>
      <c r="F2439" t="s">
        <v>32</v>
      </c>
      <c r="G2439">
        <v>5691</v>
      </c>
      <c r="H2439" t="s">
        <v>39</v>
      </c>
      <c r="I2439" t="s">
        <v>123</v>
      </c>
      <c r="J2439" t="s">
        <v>21</v>
      </c>
      <c r="K2439">
        <v>1</v>
      </c>
    </row>
    <row r="2440" spans="1:11">
      <c r="A2440" t="s">
        <v>31</v>
      </c>
      <c r="B2440" t="s">
        <v>30</v>
      </c>
      <c r="C2440" t="s">
        <v>58</v>
      </c>
      <c r="D2440" t="s">
        <v>81</v>
      </c>
      <c r="E2440">
        <v>1272</v>
      </c>
      <c r="F2440" t="s">
        <v>32</v>
      </c>
      <c r="G2440">
        <v>5691</v>
      </c>
      <c r="H2440" t="s">
        <v>39</v>
      </c>
      <c r="I2440" t="s">
        <v>60</v>
      </c>
      <c r="J2440" t="s">
        <v>21</v>
      </c>
      <c r="K2440">
        <v>0</v>
      </c>
    </row>
    <row r="2441" spans="1:11">
      <c r="A2441" t="s">
        <v>31</v>
      </c>
      <c r="B2441" t="s">
        <v>30</v>
      </c>
      <c r="C2441" t="s">
        <v>58</v>
      </c>
      <c r="D2441" t="s">
        <v>126</v>
      </c>
      <c r="E2441">
        <v>1182</v>
      </c>
      <c r="F2441" t="s">
        <v>32</v>
      </c>
      <c r="G2441">
        <v>5691</v>
      </c>
      <c r="H2441" t="s">
        <v>39</v>
      </c>
      <c r="I2441" t="s">
        <v>60</v>
      </c>
      <c r="J2441" t="s">
        <v>21</v>
      </c>
      <c r="K2441">
        <v>0</v>
      </c>
    </row>
    <row r="2442" spans="1:11">
      <c r="A2442" t="s">
        <v>31</v>
      </c>
      <c r="B2442" t="s">
        <v>30</v>
      </c>
      <c r="C2442" t="s">
        <v>58</v>
      </c>
      <c r="D2442" t="s">
        <v>127</v>
      </c>
      <c r="E2442">
        <v>603</v>
      </c>
      <c r="F2442" t="s">
        <v>32</v>
      </c>
      <c r="G2442">
        <v>5691</v>
      </c>
      <c r="H2442" t="s">
        <v>39</v>
      </c>
      <c r="I2442" t="s">
        <v>60</v>
      </c>
      <c r="J2442" t="s">
        <v>21</v>
      </c>
      <c r="K2442">
        <v>0</v>
      </c>
    </row>
    <row r="2443" spans="1:11">
      <c r="A2443" t="s">
        <v>31</v>
      </c>
      <c r="B2443" t="s">
        <v>30</v>
      </c>
      <c r="C2443" t="s">
        <v>58</v>
      </c>
      <c r="D2443" t="s">
        <v>59</v>
      </c>
      <c r="E2443">
        <v>1491</v>
      </c>
      <c r="F2443" t="s">
        <v>32</v>
      </c>
      <c r="G2443">
        <v>5691</v>
      </c>
      <c r="H2443" t="s">
        <v>39</v>
      </c>
      <c r="I2443" t="s">
        <v>60</v>
      </c>
      <c r="J2443" t="s">
        <v>21</v>
      </c>
      <c r="K2443">
        <v>0</v>
      </c>
    </row>
    <row r="2444" spans="1:11">
      <c r="A2444" t="s">
        <v>31</v>
      </c>
      <c r="B2444" t="s">
        <v>30</v>
      </c>
      <c r="C2444" t="s">
        <v>58</v>
      </c>
      <c r="D2444" t="s">
        <v>82</v>
      </c>
      <c r="E2444">
        <v>1143</v>
      </c>
      <c r="F2444" t="s">
        <v>32</v>
      </c>
      <c r="G2444">
        <v>5691</v>
      </c>
      <c r="H2444" t="s">
        <v>39</v>
      </c>
      <c r="I2444" t="s">
        <v>60</v>
      </c>
      <c r="J2444" t="s">
        <v>21</v>
      </c>
      <c r="K2444">
        <v>0</v>
      </c>
    </row>
    <row r="2445" spans="1:11">
      <c r="A2445" t="s">
        <v>31</v>
      </c>
      <c r="B2445" t="s">
        <v>30</v>
      </c>
      <c r="C2445" t="s">
        <v>83</v>
      </c>
      <c r="D2445" t="s">
        <v>52</v>
      </c>
      <c r="E2445">
        <v>486</v>
      </c>
      <c r="F2445" t="s">
        <v>32</v>
      </c>
      <c r="G2445">
        <v>5691</v>
      </c>
      <c r="H2445" t="s">
        <v>39</v>
      </c>
      <c r="I2445" t="s">
        <v>85</v>
      </c>
      <c r="J2445" t="s">
        <v>21</v>
      </c>
      <c r="K2445">
        <v>0</v>
      </c>
    </row>
    <row r="2446" spans="1:11">
      <c r="A2446" t="s">
        <v>31</v>
      </c>
      <c r="B2446" t="s">
        <v>30</v>
      </c>
      <c r="C2446" t="s">
        <v>83</v>
      </c>
      <c r="D2446" t="s">
        <v>186</v>
      </c>
      <c r="E2446">
        <v>21</v>
      </c>
      <c r="F2446" t="s">
        <v>32</v>
      </c>
      <c r="G2446">
        <v>5691</v>
      </c>
      <c r="H2446" t="s">
        <v>39</v>
      </c>
      <c r="I2446" t="s">
        <v>85</v>
      </c>
      <c r="J2446" t="s">
        <v>21</v>
      </c>
      <c r="K2446">
        <v>0</v>
      </c>
    </row>
    <row r="2447" spans="1:11">
      <c r="A2447" t="s">
        <v>31</v>
      </c>
      <c r="B2447" t="s">
        <v>30</v>
      </c>
      <c r="C2447" t="s">
        <v>83</v>
      </c>
      <c r="D2447" t="s">
        <v>84</v>
      </c>
      <c r="E2447">
        <v>363</v>
      </c>
      <c r="F2447" t="s">
        <v>32</v>
      </c>
      <c r="G2447">
        <v>5691</v>
      </c>
      <c r="H2447" t="s">
        <v>39</v>
      </c>
      <c r="I2447" t="s">
        <v>85</v>
      </c>
      <c r="J2447" t="s">
        <v>21</v>
      </c>
      <c r="K2447">
        <v>0</v>
      </c>
    </row>
    <row r="2448" spans="1:11">
      <c r="A2448" t="s">
        <v>31</v>
      </c>
      <c r="B2448" t="s">
        <v>30</v>
      </c>
      <c r="C2448" t="s">
        <v>83</v>
      </c>
      <c r="D2448" t="s">
        <v>128</v>
      </c>
      <c r="E2448">
        <v>423</v>
      </c>
      <c r="F2448" t="s">
        <v>32</v>
      </c>
      <c r="G2448">
        <v>5691</v>
      </c>
      <c r="H2448" t="s">
        <v>39</v>
      </c>
      <c r="I2448" t="s">
        <v>85</v>
      </c>
      <c r="J2448" t="s">
        <v>21</v>
      </c>
      <c r="K2448">
        <v>0</v>
      </c>
    </row>
    <row r="2449" spans="1:11">
      <c r="A2449" t="s">
        <v>31</v>
      </c>
      <c r="B2449" t="s">
        <v>30</v>
      </c>
      <c r="C2449" t="s">
        <v>83</v>
      </c>
      <c r="D2449" t="s">
        <v>129</v>
      </c>
      <c r="E2449">
        <v>648</v>
      </c>
      <c r="F2449" t="s">
        <v>32</v>
      </c>
      <c r="G2449">
        <v>5691</v>
      </c>
      <c r="H2449" t="s">
        <v>39</v>
      </c>
      <c r="I2449" t="s">
        <v>85</v>
      </c>
      <c r="J2449" t="s">
        <v>21</v>
      </c>
      <c r="K2449">
        <v>0</v>
      </c>
    </row>
    <row r="2450" spans="1:11">
      <c r="A2450" t="s">
        <v>31</v>
      </c>
      <c r="B2450" t="s">
        <v>30</v>
      </c>
      <c r="C2450" t="s">
        <v>83</v>
      </c>
      <c r="D2450" t="s">
        <v>130</v>
      </c>
      <c r="E2450">
        <v>234</v>
      </c>
      <c r="F2450" t="s">
        <v>32</v>
      </c>
      <c r="G2450">
        <v>5691</v>
      </c>
      <c r="H2450" t="s">
        <v>39</v>
      </c>
      <c r="I2450" t="s">
        <v>85</v>
      </c>
      <c r="J2450" t="s">
        <v>21</v>
      </c>
      <c r="K2450">
        <v>0</v>
      </c>
    </row>
    <row r="2451" spans="1:11">
      <c r="A2451" t="s">
        <v>31</v>
      </c>
      <c r="B2451" t="s">
        <v>30</v>
      </c>
      <c r="C2451" t="s">
        <v>83</v>
      </c>
      <c r="D2451" t="s">
        <v>131</v>
      </c>
      <c r="E2451">
        <v>300</v>
      </c>
      <c r="F2451" t="s">
        <v>32</v>
      </c>
      <c r="G2451">
        <v>5691</v>
      </c>
      <c r="H2451" t="s">
        <v>39</v>
      </c>
      <c r="I2451" t="s">
        <v>85</v>
      </c>
      <c r="J2451" t="s">
        <v>21</v>
      </c>
      <c r="K2451">
        <v>0</v>
      </c>
    </row>
    <row r="2452" spans="1:11">
      <c r="A2452" t="s">
        <v>31</v>
      </c>
      <c r="B2452" t="s">
        <v>30</v>
      </c>
      <c r="C2452" t="s">
        <v>83</v>
      </c>
      <c r="D2452" t="s">
        <v>132</v>
      </c>
      <c r="E2452">
        <v>372</v>
      </c>
      <c r="F2452" t="s">
        <v>32</v>
      </c>
      <c r="G2452">
        <v>5691</v>
      </c>
      <c r="H2452" t="s">
        <v>39</v>
      </c>
      <c r="I2452" t="s">
        <v>85</v>
      </c>
      <c r="J2452" t="s">
        <v>21</v>
      </c>
      <c r="K2452">
        <v>0</v>
      </c>
    </row>
    <row r="2453" spans="1:11">
      <c r="A2453" t="s">
        <v>31</v>
      </c>
      <c r="B2453" t="s">
        <v>30</v>
      </c>
      <c r="C2453" t="s">
        <v>83</v>
      </c>
      <c r="D2453" t="s">
        <v>133</v>
      </c>
      <c r="E2453">
        <v>126</v>
      </c>
      <c r="F2453" t="s">
        <v>32</v>
      </c>
      <c r="G2453">
        <v>5691</v>
      </c>
      <c r="H2453" t="s">
        <v>39</v>
      </c>
      <c r="I2453" t="s">
        <v>85</v>
      </c>
      <c r="J2453" t="s">
        <v>21</v>
      </c>
      <c r="K2453">
        <v>0</v>
      </c>
    </row>
    <row r="2454" spans="1:11">
      <c r="A2454" t="s">
        <v>31</v>
      </c>
      <c r="B2454" t="s">
        <v>30</v>
      </c>
      <c r="C2454" t="s">
        <v>83</v>
      </c>
      <c r="D2454" t="s">
        <v>134</v>
      </c>
      <c r="E2454">
        <v>84</v>
      </c>
      <c r="F2454" t="s">
        <v>32</v>
      </c>
      <c r="G2454">
        <v>5691</v>
      </c>
      <c r="H2454" t="s">
        <v>39</v>
      </c>
      <c r="I2454" t="s">
        <v>85</v>
      </c>
      <c r="J2454" t="s">
        <v>21</v>
      </c>
      <c r="K2454">
        <v>0</v>
      </c>
    </row>
    <row r="2455" spans="1:11">
      <c r="A2455" t="s">
        <v>31</v>
      </c>
      <c r="B2455" t="s">
        <v>30</v>
      </c>
      <c r="C2455" t="s">
        <v>83</v>
      </c>
      <c r="D2455" t="s">
        <v>191</v>
      </c>
      <c r="F2455" t="s">
        <v>32</v>
      </c>
      <c r="G2455">
        <v>5691</v>
      </c>
      <c r="H2455" t="s">
        <v>39</v>
      </c>
      <c r="I2455" t="s">
        <v>85</v>
      </c>
      <c r="J2455" t="s">
        <v>21</v>
      </c>
      <c r="K2455">
        <v>0</v>
      </c>
    </row>
    <row r="2456" spans="1:11">
      <c r="A2456" t="s">
        <v>31</v>
      </c>
      <c r="B2456" t="s">
        <v>30</v>
      </c>
      <c r="C2456" t="s">
        <v>61</v>
      </c>
      <c r="D2456" t="s">
        <v>52</v>
      </c>
      <c r="E2456">
        <v>39</v>
      </c>
      <c r="F2456" t="s">
        <v>32</v>
      </c>
      <c r="G2456">
        <v>5691</v>
      </c>
      <c r="H2456" t="s">
        <v>39</v>
      </c>
      <c r="I2456" t="s">
        <v>62</v>
      </c>
      <c r="J2456" t="s">
        <v>21</v>
      </c>
      <c r="K2456">
        <v>1</v>
      </c>
    </row>
    <row r="2457" spans="1:11">
      <c r="A2457" t="s">
        <v>31</v>
      </c>
      <c r="B2457" t="s">
        <v>30</v>
      </c>
      <c r="C2457" t="s">
        <v>63</v>
      </c>
      <c r="D2457" t="s">
        <v>52</v>
      </c>
      <c r="E2457">
        <v>888</v>
      </c>
      <c r="F2457" t="s">
        <v>32</v>
      </c>
      <c r="G2457">
        <v>5691</v>
      </c>
      <c r="H2457" t="s">
        <v>39</v>
      </c>
      <c r="I2457" t="s">
        <v>64</v>
      </c>
      <c r="J2457" t="s">
        <v>21</v>
      </c>
      <c r="K2457">
        <v>1</v>
      </c>
    </row>
    <row r="2458" spans="1:11">
      <c r="A2458" t="s">
        <v>31</v>
      </c>
      <c r="B2458" t="s">
        <v>30</v>
      </c>
      <c r="C2458" t="s">
        <v>65</v>
      </c>
      <c r="D2458" t="s">
        <v>52</v>
      </c>
      <c r="E2458">
        <v>441</v>
      </c>
      <c r="F2458" t="s">
        <v>32</v>
      </c>
      <c r="G2458">
        <v>5691</v>
      </c>
      <c r="H2458" t="s">
        <v>39</v>
      </c>
      <c r="I2458" t="s">
        <v>66</v>
      </c>
      <c r="J2458" t="s">
        <v>21</v>
      </c>
      <c r="K2458">
        <v>1</v>
      </c>
    </row>
    <row r="2459" spans="1:11">
      <c r="A2459" t="s">
        <v>31</v>
      </c>
      <c r="B2459" t="s">
        <v>30</v>
      </c>
      <c r="C2459" t="s">
        <v>135</v>
      </c>
      <c r="D2459" t="s">
        <v>52</v>
      </c>
      <c r="E2459">
        <v>9</v>
      </c>
      <c r="F2459" t="s">
        <v>32</v>
      </c>
      <c r="G2459">
        <v>5691</v>
      </c>
      <c r="H2459" t="s">
        <v>39</v>
      </c>
      <c r="I2459" t="s">
        <v>136</v>
      </c>
      <c r="J2459" t="s">
        <v>21</v>
      </c>
      <c r="K2459">
        <v>1</v>
      </c>
    </row>
    <row r="2460" spans="1:11">
      <c r="A2460" t="s">
        <v>31</v>
      </c>
      <c r="B2460" t="s">
        <v>30</v>
      </c>
      <c r="C2460" t="s">
        <v>137</v>
      </c>
      <c r="D2460" t="s">
        <v>52</v>
      </c>
      <c r="E2460">
        <v>15</v>
      </c>
      <c r="F2460" t="s">
        <v>32</v>
      </c>
      <c r="G2460">
        <v>5691</v>
      </c>
      <c r="H2460" t="s">
        <v>39</v>
      </c>
      <c r="I2460" t="s">
        <v>138</v>
      </c>
      <c r="J2460" t="s">
        <v>21</v>
      </c>
      <c r="K2460">
        <v>1</v>
      </c>
    </row>
    <row r="2461" spans="1:11">
      <c r="A2461" t="s">
        <v>31</v>
      </c>
      <c r="B2461" t="s">
        <v>30</v>
      </c>
      <c r="C2461" t="s">
        <v>139</v>
      </c>
      <c r="D2461" t="s">
        <v>140</v>
      </c>
      <c r="F2461" t="s">
        <v>32</v>
      </c>
      <c r="G2461">
        <v>5691</v>
      </c>
      <c r="H2461" t="s">
        <v>39</v>
      </c>
      <c r="I2461" t="s">
        <v>141</v>
      </c>
      <c r="J2461" t="s">
        <v>21</v>
      </c>
      <c r="K2461">
        <v>0</v>
      </c>
    </row>
    <row r="2462" spans="1:11">
      <c r="A2462" t="s">
        <v>31</v>
      </c>
      <c r="B2462" t="s">
        <v>30</v>
      </c>
      <c r="C2462" t="s">
        <v>139</v>
      </c>
      <c r="D2462" t="s">
        <v>143</v>
      </c>
      <c r="E2462">
        <v>6</v>
      </c>
      <c r="F2462" t="s">
        <v>32</v>
      </c>
      <c r="G2462">
        <v>5691</v>
      </c>
      <c r="H2462" t="s">
        <v>39</v>
      </c>
      <c r="I2462" t="s">
        <v>141</v>
      </c>
      <c r="J2462" t="s">
        <v>21</v>
      </c>
      <c r="K2462">
        <v>0</v>
      </c>
    </row>
    <row r="2463" spans="1:11">
      <c r="A2463" t="s">
        <v>31</v>
      </c>
      <c r="B2463" t="s">
        <v>30</v>
      </c>
      <c r="C2463" t="s">
        <v>139</v>
      </c>
      <c r="D2463" t="s">
        <v>144</v>
      </c>
      <c r="F2463" t="s">
        <v>32</v>
      </c>
      <c r="G2463">
        <v>5691</v>
      </c>
      <c r="H2463" t="s">
        <v>39</v>
      </c>
      <c r="I2463" t="s">
        <v>141</v>
      </c>
      <c r="J2463" t="s">
        <v>21</v>
      </c>
      <c r="K2463">
        <v>0</v>
      </c>
    </row>
    <row r="2464" spans="1:11">
      <c r="A2464" t="s">
        <v>31</v>
      </c>
      <c r="B2464" t="s">
        <v>30</v>
      </c>
      <c r="C2464" t="s">
        <v>139</v>
      </c>
      <c r="D2464" t="s">
        <v>145</v>
      </c>
      <c r="F2464" t="s">
        <v>32</v>
      </c>
      <c r="G2464">
        <v>5691</v>
      </c>
      <c r="H2464" t="s">
        <v>39</v>
      </c>
      <c r="I2464" t="s">
        <v>141</v>
      </c>
      <c r="J2464" t="s">
        <v>21</v>
      </c>
      <c r="K2464">
        <v>0</v>
      </c>
    </row>
    <row r="2465" spans="1:11">
      <c r="A2465" t="s">
        <v>31</v>
      </c>
      <c r="B2465" t="s">
        <v>30</v>
      </c>
      <c r="C2465" t="s">
        <v>139</v>
      </c>
      <c r="D2465" t="s">
        <v>147</v>
      </c>
      <c r="F2465" t="s">
        <v>32</v>
      </c>
      <c r="G2465">
        <v>5691</v>
      </c>
      <c r="H2465" t="s">
        <v>39</v>
      </c>
      <c r="I2465" t="s">
        <v>141</v>
      </c>
      <c r="J2465" t="s">
        <v>21</v>
      </c>
      <c r="K2465">
        <v>0</v>
      </c>
    </row>
    <row r="2466" spans="1:11">
      <c r="A2466" t="s">
        <v>31</v>
      </c>
      <c r="B2466" t="s">
        <v>30</v>
      </c>
      <c r="C2466" t="s">
        <v>139</v>
      </c>
      <c r="D2466" t="s">
        <v>149</v>
      </c>
      <c r="E2466">
        <v>6</v>
      </c>
      <c r="F2466" t="s">
        <v>32</v>
      </c>
      <c r="G2466">
        <v>5691</v>
      </c>
      <c r="H2466" t="s">
        <v>39</v>
      </c>
      <c r="I2466" t="s">
        <v>141</v>
      </c>
      <c r="J2466" t="s">
        <v>21</v>
      </c>
      <c r="K2466">
        <v>0</v>
      </c>
    </row>
    <row r="2467" spans="1:11">
      <c r="A2467" t="s">
        <v>31</v>
      </c>
      <c r="B2467" t="s">
        <v>30</v>
      </c>
      <c r="C2467" t="s">
        <v>139</v>
      </c>
      <c r="D2467" t="s">
        <v>150</v>
      </c>
      <c r="E2467">
        <v>21</v>
      </c>
      <c r="F2467" t="s">
        <v>32</v>
      </c>
      <c r="G2467">
        <v>5691</v>
      </c>
      <c r="H2467" t="s">
        <v>39</v>
      </c>
      <c r="I2467" t="s">
        <v>141</v>
      </c>
      <c r="J2467" t="s">
        <v>21</v>
      </c>
      <c r="K2467">
        <v>0</v>
      </c>
    </row>
    <row r="2468" spans="1:11">
      <c r="A2468" t="s">
        <v>31</v>
      </c>
      <c r="B2468" t="s">
        <v>30</v>
      </c>
      <c r="C2468" t="s">
        <v>139</v>
      </c>
      <c r="D2468" t="s">
        <v>152</v>
      </c>
      <c r="E2468">
        <v>48</v>
      </c>
      <c r="F2468" t="s">
        <v>32</v>
      </c>
      <c r="G2468">
        <v>5691</v>
      </c>
      <c r="H2468" t="s">
        <v>39</v>
      </c>
      <c r="I2468" t="s">
        <v>141</v>
      </c>
      <c r="J2468" t="s">
        <v>21</v>
      </c>
      <c r="K2468">
        <v>0</v>
      </c>
    </row>
    <row r="2469" spans="1:11">
      <c r="A2469" t="s">
        <v>31</v>
      </c>
      <c r="B2469" t="s">
        <v>30</v>
      </c>
      <c r="C2469" t="s">
        <v>139</v>
      </c>
      <c r="D2469" t="s">
        <v>153</v>
      </c>
      <c r="F2469" t="s">
        <v>32</v>
      </c>
      <c r="G2469">
        <v>5691</v>
      </c>
      <c r="H2469" t="s">
        <v>39</v>
      </c>
      <c r="I2469" t="s">
        <v>141</v>
      </c>
      <c r="J2469" t="s">
        <v>21</v>
      </c>
      <c r="K2469">
        <v>0</v>
      </c>
    </row>
    <row r="2470" spans="1:11">
      <c r="A2470" t="s">
        <v>31</v>
      </c>
      <c r="B2470" t="s">
        <v>30</v>
      </c>
      <c r="C2470" t="s">
        <v>67</v>
      </c>
      <c r="D2470" t="s">
        <v>52</v>
      </c>
      <c r="E2470">
        <v>42</v>
      </c>
      <c r="F2470" t="s">
        <v>32</v>
      </c>
      <c r="G2470">
        <v>5691</v>
      </c>
      <c r="H2470" t="s">
        <v>39</v>
      </c>
      <c r="I2470" t="s">
        <v>68</v>
      </c>
      <c r="J2470" t="s">
        <v>21</v>
      </c>
      <c r="K2470">
        <v>1</v>
      </c>
    </row>
    <row r="2471" spans="1:11">
      <c r="A2471" t="s">
        <v>31</v>
      </c>
      <c r="B2471" t="s">
        <v>30</v>
      </c>
      <c r="C2471" t="s">
        <v>69</v>
      </c>
      <c r="D2471" t="s">
        <v>52</v>
      </c>
      <c r="E2471">
        <v>12</v>
      </c>
      <c r="F2471" t="s">
        <v>32</v>
      </c>
      <c r="G2471">
        <v>5691</v>
      </c>
      <c r="H2471" t="s">
        <v>39</v>
      </c>
      <c r="I2471" t="s">
        <v>70</v>
      </c>
      <c r="J2471" t="s">
        <v>21</v>
      </c>
      <c r="K2471">
        <v>1</v>
      </c>
    </row>
    <row r="2472" spans="1:11">
      <c r="A2472" t="s">
        <v>31</v>
      </c>
      <c r="B2472" t="s">
        <v>30</v>
      </c>
      <c r="C2472" t="s">
        <v>187</v>
      </c>
      <c r="D2472" t="s">
        <v>52</v>
      </c>
      <c r="E2472">
        <v>4236</v>
      </c>
      <c r="F2472" t="s">
        <v>32</v>
      </c>
      <c r="G2472">
        <v>5691</v>
      </c>
      <c r="H2472" t="s">
        <v>39</v>
      </c>
      <c r="I2472" t="s">
        <v>188</v>
      </c>
      <c r="J2472" t="s">
        <v>21</v>
      </c>
      <c r="K2472">
        <v>1</v>
      </c>
    </row>
    <row r="2473" spans="1:11">
      <c r="A2473" t="s">
        <v>31</v>
      </c>
      <c r="B2473" t="s">
        <v>30</v>
      </c>
      <c r="C2473" t="s">
        <v>189</v>
      </c>
      <c r="D2473" t="s">
        <v>52</v>
      </c>
      <c r="E2473">
        <v>4185</v>
      </c>
      <c r="F2473" t="s">
        <v>32</v>
      </c>
      <c r="G2473">
        <v>5691</v>
      </c>
      <c r="H2473" t="s">
        <v>39</v>
      </c>
      <c r="I2473" t="s">
        <v>190</v>
      </c>
      <c r="J2473" t="s">
        <v>21</v>
      </c>
      <c r="K2473">
        <v>1</v>
      </c>
    </row>
    <row r="2474" spans="1:11">
      <c r="A2474" t="s">
        <v>31</v>
      </c>
      <c r="B2474" t="s">
        <v>30</v>
      </c>
      <c r="C2474" t="s">
        <v>71</v>
      </c>
      <c r="D2474" t="s">
        <v>52</v>
      </c>
      <c r="E2474">
        <v>207</v>
      </c>
      <c r="F2474" t="s">
        <v>32</v>
      </c>
      <c r="G2474">
        <v>5691</v>
      </c>
      <c r="H2474" t="s">
        <v>39</v>
      </c>
      <c r="I2474" t="s">
        <v>72</v>
      </c>
      <c r="J2474" t="s">
        <v>21</v>
      </c>
      <c r="K2474">
        <v>1</v>
      </c>
    </row>
    <row r="2475" spans="1:11">
      <c r="A2475" t="s">
        <v>31</v>
      </c>
      <c r="B2475" t="s">
        <v>30</v>
      </c>
      <c r="C2475" t="s">
        <v>156</v>
      </c>
      <c r="D2475" t="s">
        <v>52</v>
      </c>
      <c r="F2475" t="s">
        <v>32</v>
      </c>
      <c r="G2475">
        <v>5691</v>
      </c>
      <c r="H2475" t="s">
        <v>39</v>
      </c>
      <c r="I2475" t="s">
        <v>157</v>
      </c>
      <c r="J2475" t="s">
        <v>21</v>
      </c>
      <c r="K2475">
        <v>1</v>
      </c>
    </row>
    <row r="2476" spans="1:11">
      <c r="A2476" t="s">
        <v>31</v>
      </c>
      <c r="B2476" t="s">
        <v>30</v>
      </c>
      <c r="C2476" t="s">
        <v>158</v>
      </c>
      <c r="D2476" t="s">
        <v>52</v>
      </c>
      <c r="F2476" t="s">
        <v>32</v>
      </c>
      <c r="G2476">
        <v>5691</v>
      </c>
      <c r="H2476" t="s">
        <v>39</v>
      </c>
      <c r="I2476" t="s">
        <v>159</v>
      </c>
      <c r="J2476" t="s">
        <v>21</v>
      </c>
      <c r="K2476">
        <v>1</v>
      </c>
    </row>
    <row r="2477" spans="1:11">
      <c r="A2477" t="s">
        <v>31</v>
      </c>
      <c r="B2477" t="s">
        <v>30</v>
      </c>
      <c r="C2477" t="s">
        <v>164</v>
      </c>
      <c r="D2477" t="s">
        <v>52</v>
      </c>
      <c r="F2477" t="s">
        <v>32</v>
      </c>
      <c r="G2477">
        <v>5691</v>
      </c>
      <c r="H2477" t="s">
        <v>39</v>
      </c>
      <c r="I2477" t="s">
        <v>165</v>
      </c>
      <c r="J2477" t="s">
        <v>21</v>
      </c>
      <c r="K2477">
        <v>1</v>
      </c>
    </row>
    <row r="2478" spans="1:11">
      <c r="A2478" t="s">
        <v>31</v>
      </c>
      <c r="B2478" t="s">
        <v>30</v>
      </c>
      <c r="C2478" t="s">
        <v>166</v>
      </c>
      <c r="D2478" t="s">
        <v>52</v>
      </c>
      <c r="E2478">
        <v>90</v>
      </c>
      <c r="F2478" t="s">
        <v>32</v>
      </c>
      <c r="G2478">
        <v>5691</v>
      </c>
      <c r="H2478" t="s">
        <v>39</v>
      </c>
      <c r="I2478" t="s">
        <v>167</v>
      </c>
      <c r="J2478" t="s">
        <v>21</v>
      </c>
      <c r="K2478">
        <v>1</v>
      </c>
    </row>
    <row r="2479" spans="1:11">
      <c r="A2479" t="s">
        <v>31</v>
      </c>
      <c r="B2479" t="s">
        <v>30</v>
      </c>
      <c r="C2479" t="s">
        <v>168</v>
      </c>
      <c r="D2479" t="s">
        <v>52</v>
      </c>
      <c r="E2479">
        <v>33</v>
      </c>
      <c r="F2479" t="s">
        <v>32</v>
      </c>
      <c r="G2479">
        <v>5691</v>
      </c>
      <c r="H2479" t="s">
        <v>39</v>
      </c>
      <c r="I2479" t="s">
        <v>169</v>
      </c>
      <c r="J2479" t="s">
        <v>21</v>
      </c>
      <c r="K2479">
        <v>1</v>
      </c>
    </row>
    <row r="2480" spans="1:11">
      <c r="A2480" t="s">
        <v>31</v>
      </c>
      <c r="B2480" t="s">
        <v>30</v>
      </c>
      <c r="C2480" t="s">
        <v>170</v>
      </c>
      <c r="D2480" t="s">
        <v>52</v>
      </c>
      <c r="F2480" t="s">
        <v>32</v>
      </c>
      <c r="G2480">
        <v>5691</v>
      </c>
      <c r="H2480" t="s">
        <v>39</v>
      </c>
      <c r="I2480" t="s">
        <v>171</v>
      </c>
      <c r="J2480" t="s">
        <v>21</v>
      </c>
      <c r="K2480">
        <v>1</v>
      </c>
    </row>
    <row r="2481" spans="1:11">
      <c r="A2481" t="s">
        <v>31</v>
      </c>
      <c r="B2481" t="s">
        <v>30</v>
      </c>
      <c r="C2481" t="s">
        <v>172</v>
      </c>
      <c r="D2481" t="s">
        <v>52</v>
      </c>
      <c r="E2481">
        <v>756</v>
      </c>
      <c r="F2481" t="s">
        <v>32</v>
      </c>
      <c r="G2481">
        <v>5691</v>
      </c>
      <c r="H2481" t="s">
        <v>39</v>
      </c>
      <c r="I2481" t="s">
        <v>173</v>
      </c>
      <c r="J2481" t="s">
        <v>21</v>
      </c>
      <c r="K2481">
        <v>1</v>
      </c>
    </row>
    <row r="2482" spans="1:11">
      <c r="A2482" t="s">
        <v>31</v>
      </c>
      <c r="B2482" t="s">
        <v>30</v>
      </c>
      <c r="C2482" t="s">
        <v>174</v>
      </c>
      <c r="D2482" t="s">
        <v>52</v>
      </c>
      <c r="E2482">
        <v>3573</v>
      </c>
      <c r="F2482" t="s">
        <v>32</v>
      </c>
      <c r="G2482">
        <v>5691</v>
      </c>
      <c r="H2482" t="s">
        <v>39</v>
      </c>
      <c r="I2482" t="s">
        <v>175</v>
      </c>
      <c r="J2482" t="s">
        <v>21</v>
      </c>
      <c r="K2482">
        <v>1</v>
      </c>
    </row>
    <row r="2483" spans="1:11">
      <c r="A2483" t="s">
        <v>31</v>
      </c>
      <c r="B2483" t="s">
        <v>30</v>
      </c>
      <c r="C2483" t="s">
        <v>176</v>
      </c>
      <c r="D2483" t="s">
        <v>52</v>
      </c>
      <c r="E2483">
        <v>21</v>
      </c>
      <c r="F2483" t="s">
        <v>32</v>
      </c>
      <c r="G2483">
        <v>5691</v>
      </c>
      <c r="H2483" t="s">
        <v>39</v>
      </c>
      <c r="I2483" t="s">
        <v>177</v>
      </c>
      <c r="J2483" t="s">
        <v>21</v>
      </c>
      <c r="K2483">
        <v>1</v>
      </c>
    </row>
    <row r="2484" spans="1:11">
      <c r="A2484" t="s">
        <v>31</v>
      </c>
      <c r="B2484" t="s">
        <v>30</v>
      </c>
      <c r="C2484" t="s">
        <v>178</v>
      </c>
      <c r="D2484" t="s">
        <v>52</v>
      </c>
      <c r="E2484">
        <v>1353</v>
      </c>
      <c r="F2484" t="s">
        <v>32</v>
      </c>
      <c r="G2484">
        <v>5691</v>
      </c>
      <c r="H2484" t="s">
        <v>39</v>
      </c>
      <c r="I2484" t="s">
        <v>179</v>
      </c>
      <c r="J2484" t="s">
        <v>21</v>
      </c>
      <c r="K2484">
        <v>1</v>
      </c>
    </row>
    <row r="2485" spans="1:11">
      <c r="A2485" t="s">
        <v>31</v>
      </c>
      <c r="B2485" t="s">
        <v>30</v>
      </c>
      <c r="C2485" t="s">
        <v>180</v>
      </c>
      <c r="D2485" t="s">
        <v>52</v>
      </c>
      <c r="E2485">
        <v>3462</v>
      </c>
      <c r="F2485" t="s">
        <v>32</v>
      </c>
      <c r="G2485">
        <v>5691</v>
      </c>
      <c r="H2485" t="s">
        <v>39</v>
      </c>
      <c r="I2485" t="s">
        <v>181</v>
      </c>
      <c r="J2485" t="s">
        <v>21</v>
      </c>
      <c r="K2485">
        <v>1</v>
      </c>
    </row>
    <row r="2486" spans="1:11">
      <c r="A2486" t="s">
        <v>31</v>
      </c>
      <c r="B2486" t="s">
        <v>30</v>
      </c>
      <c r="C2486" t="s">
        <v>73</v>
      </c>
      <c r="D2486" t="s">
        <v>52</v>
      </c>
      <c r="E2486">
        <v>114</v>
      </c>
      <c r="F2486" t="s">
        <v>32</v>
      </c>
      <c r="G2486">
        <v>5691</v>
      </c>
      <c r="H2486" t="s">
        <v>39</v>
      </c>
      <c r="I2486" t="s">
        <v>74</v>
      </c>
      <c r="J2486" t="s">
        <v>21</v>
      </c>
      <c r="K2486">
        <v>1</v>
      </c>
    </row>
    <row r="2487" spans="1:11">
      <c r="A2487" t="s">
        <v>31</v>
      </c>
      <c r="B2487" t="s">
        <v>30</v>
      </c>
      <c r="C2487" t="s">
        <v>75</v>
      </c>
      <c r="D2487" t="s">
        <v>52</v>
      </c>
      <c r="E2487">
        <v>63</v>
      </c>
      <c r="F2487" t="s">
        <v>32</v>
      </c>
      <c r="G2487">
        <v>5691</v>
      </c>
      <c r="H2487" t="s">
        <v>39</v>
      </c>
      <c r="I2487" t="s">
        <v>76</v>
      </c>
      <c r="J2487" t="s">
        <v>21</v>
      </c>
      <c r="K2487">
        <v>1</v>
      </c>
    </row>
    <row r="2488" spans="1:11">
      <c r="B2488" t="s">
        <v>13</v>
      </c>
      <c r="C2488" t="s">
        <v>48</v>
      </c>
      <c r="D2488" t="s">
        <v>49</v>
      </c>
      <c r="E2488">
        <v>12</v>
      </c>
      <c r="F2488" t="s">
        <v>32</v>
      </c>
      <c r="G2488">
        <v>12</v>
      </c>
      <c r="H2488" t="s">
        <v>39</v>
      </c>
      <c r="I2488" t="s">
        <v>50</v>
      </c>
      <c r="J2488" t="s">
        <v>18</v>
      </c>
      <c r="K2488">
        <v>0</v>
      </c>
    </row>
    <row r="2489" spans="1:11">
      <c r="B2489" t="s">
        <v>13</v>
      </c>
      <c r="C2489" t="s">
        <v>58</v>
      </c>
      <c r="D2489" t="s">
        <v>81</v>
      </c>
      <c r="F2489" t="s">
        <v>32</v>
      </c>
      <c r="G2489">
        <v>12</v>
      </c>
      <c r="H2489" t="s">
        <v>39</v>
      </c>
      <c r="I2489" t="s">
        <v>60</v>
      </c>
      <c r="J2489" t="s">
        <v>18</v>
      </c>
      <c r="K2489">
        <v>0</v>
      </c>
    </row>
    <row r="2490" spans="1:11">
      <c r="B2490" t="s">
        <v>13</v>
      </c>
      <c r="C2490" t="s">
        <v>58</v>
      </c>
      <c r="D2490" t="s">
        <v>59</v>
      </c>
      <c r="E2490">
        <v>12</v>
      </c>
      <c r="F2490" t="s">
        <v>32</v>
      </c>
      <c r="G2490">
        <v>12</v>
      </c>
      <c r="H2490" t="s">
        <v>39</v>
      </c>
      <c r="I2490" t="s">
        <v>60</v>
      </c>
      <c r="J2490" t="s">
        <v>18</v>
      </c>
      <c r="K2490">
        <v>0</v>
      </c>
    </row>
    <row r="2491" spans="1:11">
      <c r="B2491" t="s">
        <v>13</v>
      </c>
      <c r="C2491" t="s">
        <v>83</v>
      </c>
      <c r="D2491" t="s">
        <v>128</v>
      </c>
      <c r="F2491" t="s">
        <v>32</v>
      </c>
      <c r="G2491">
        <v>12</v>
      </c>
      <c r="H2491" t="s">
        <v>39</v>
      </c>
      <c r="I2491" t="s">
        <v>85</v>
      </c>
      <c r="J2491" t="s">
        <v>18</v>
      </c>
      <c r="K2491">
        <v>0</v>
      </c>
    </row>
    <row r="2492" spans="1:11">
      <c r="B2492" t="s">
        <v>13</v>
      </c>
      <c r="C2492" t="s">
        <v>37</v>
      </c>
      <c r="D2492" t="s">
        <v>77</v>
      </c>
      <c r="F2492" t="s">
        <v>32</v>
      </c>
      <c r="G2492">
        <v>6</v>
      </c>
      <c r="H2492" t="s">
        <v>39</v>
      </c>
      <c r="I2492" t="s">
        <v>40</v>
      </c>
      <c r="J2492" t="s">
        <v>21</v>
      </c>
      <c r="K2492">
        <v>0</v>
      </c>
    </row>
    <row r="2493" spans="1:11">
      <c r="B2493" t="s">
        <v>13</v>
      </c>
      <c r="C2493" t="s">
        <v>48</v>
      </c>
      <c r="D2493" t="s">
        <v>49</v>
      </c>
      <c r="E2493">
        <v>6</v>
      </c>
      <c r="F2493" t="s">
        <v>32</v>
      </c>
      <c r="G2493">
        <v>6</v>
      </c>
      <c r="H2493" t="s">
        <v>39</v>
      </c>
      <c r="I2493" t="s">
        <v>50</v>
      </c>
      <c r="J2493" t="s">
        <v>21</v>
      </c>
      <c r="K2493">
        <v>0</v>
      </c>
    </row>
    <row r="2494" spans="1:11">
      <c r="B2494" t="s">
        <v>13</v>
      </c>
      <c r="C2494" t="s">
        <v>51</v>
      </c>
      <c r="D2494" t="s">
        <v>52</v>
      </c>
      <c r="F2494" t="s">
        <v>32</v>
      </c>
      <c r="G2494">
        <v>6</v>
      </c>
      <c r="H2494" t="s">
        <v>39</v>
      </c>
      <c r="I2494" t="s">
        <v>53</v>
      </c>
      <c r="J2494" t="s">
        <v>21</v>
      </c>
      <c r="K2494">
        <v>1</v>
      </c>
    </row>
    <row r="2495" spans="1:11">
      <c r="B2495" t="s">
        <v>13</v>
      </c>
      <c r="C2495" t="s">
        <v>54</v>
      </c>
      <c r="D2495" t="s">
        <v>52</v>
      </c>
      <c r="F2495" t="s">
        <v>32</v>
      </c>
      <c r="G2495">
        <v>6</v>
      </c>
      <c r="H2495" t="s">
        <v>39</v>
      </c>
      <c r="I2495" t="s">
        <v>55</v>
      </c>
      <c r="J2495" t="s">
        <v>21</v>
      </c>
      <c r="K2495">
        <v>1</v>
      </c>
    </row>
    <row r="2496" spans="1:11">
      <c r="B2496" t="s">
        <v>13</v>
      </c>
      <c r="C2496" t="s">
        <v>56</v>
      </c>
      <c r="D2496" t="s">
        <v>52</v>
      </c>
      <c r="F2496" t="s">
        <v>32</v>
      </c>
      <c r="G2496">
        <v>6</v>
      </c>
      <c r="H2496" t="s">
        <v>39</v>
      </c>
      <c r="I2496" t="s">
        <v>57</v>
      </c>
      <c r="J2496" t="s">
        <v>21</v>
      </c>
      <c r="K2496">
        <v>1</v>
      </c>
    </row>
    <row r="2497" spans="2:11">
      <c r="B2497" t="s">
        <v>13</v>
      </c>
      <c r="C2497" t="s">
        <v>58</v>
      </c>
      <c r="D2497" t="s">
        <v>59</v>
      </c>
      <c r="E2497">
        <v>6</v>
      </c>
      <c r="F2497" t="s">
        <v>32</v>
      </c>
      <c r="G2497">
        <v>6</v>
      </c>
      <c r="H2497" t="s">
        <v>39</v>
      </c>
      <c r="I2497" t="s">
        <v>60</v>
      </c>
      <c r="J2497" t="s">
        <v>21</v>
      </c>
      <c r="K2497">
        <v>0</v>
      </c>
    </row>
    <row r="2498" spans="2:11">
      <c r="B2498" t="s">
        <v>22</v>
      </c>
      <c r="C2498" t="s">
        <v>37</v>
      </c>
      <c r="D2498" t="s">
        <v>38</v>
      </c>
      <c r="E2498">
        <v>15</v>
      </c>
      <c r="F2498" t="s">
        <v>32</v>
      </c>
      <c r="G2498">
        <v>183</v>
      </c>
      <c r="H2498" t="s">
        <v>39</v>
      </c>
      <c r="I2498" t="s">
        <v>40</v>
      </c>
      <c r="J2498" t="s">
        <v>18</v>
      </c>
      <c r="K2498">
        <v>0</v>
      </c>
    </row>
    <row r="2499" spans="2:11">
      <c r="B2499" t="s">
        <v>22</v>
      </c>
      <c r="C2499" t="s">
        <v>37</v>
      </c>
      <c r="D2499" t="s">
        <v>41</v>
      </c>
      <c r="F2499" t="s">
        <v>32</v>
      </c>
      <c r="G2499">
        <v>183</v>
      </c>
      <c r="H2499" t="s">
        <v>39</v>
      </c>
      <c r="I2499" t="s">
        <v>40</v>
      </c>
      <c r="J2499" t="s">
        <v>18</v>
      </c>
      <c r="K2499">
        <v>0</v>
      </c>
    </row>
    <row r="2500" spans="2:11">
      <c r="B2500" t="s">
        <v>22</v>
      </c>
      <c r="C2500" t="s">
        <v>37</v>
      </c>
      <c r="D2500" t="s">
        <v>42</v>
      </c>
      <c r="E2500">
        <v>24</v>
      </c>
      <c r="F2500" t="s">
        <v>32</v>
      </c>
      <c r="G2500">
        <v>183</v>
      </c>
      <c r="H2500" t="s">
        <v>39</v>
      </c>
      <c r="I2500" t="s">
        <v>40</v>
      </c>
      <c r="J2500" t="s">
        <v>18</v>
      </c>
      <c r="K2500">
        <v>0</v>
      </c>
    </row>
    <row r="2501" spans="2:11">
      <c r="B2501" t="s">
        <v>22</v>
      </c>
      <c r="C2501" t="s">
        <v>37</v>
      </c>
      <c r="D2501" t="s">
        <v>77</v>
      </c>
      <c r="F2501" t="s">
        <v>32</v>
      </c>
      <c r="G2501">
        <v>183</v>
      </c>
      <c r="H2501" t="s">
        <v>39</v>
      </c>
      <c r="I2501" t="s">
        <v>40</v>
      </c>
      <c r="J2501" t="s">
        <v>18</v>
      </c>
      <c r="K2501">
        <v>0</v>
      </c>
    </row>
    <row r="2502" spans="2:11">
      <c r="B2502" t="s">
        <v>22</v>
      </c>
      <c r="C2502" t="s">
        <v>37</v>
      </c>
      <c r="D2502" t="s">
        <v>43</v>
      </c>
      <c r="E2502">
        <v>15</v>
      </c>
      <c r="F2502" t="s">
        <v>32</v>
      </c>
      <c r="G2502">
        <v>183</v>
      </c>
      <c r="H2502" t="s">
        <v>39</v>
      </c>
      <c r="I2502" t="s">
        <v>40</v>
      </c>
      <c r="J2502" t="s">
        <v>18</v>
      </c>
      <c r="K2502">
        <v>0</v>
      </c>
    </row>
    <row r="2503" spans="2:11">
      <c r="B2503" t="s">
        <v>22</v>
      </c>
      <c r="C2503" t="s">
        <v>37</v>
      </c>
      <c r="D2503" t="s">
        <v>88</v>
      </c>
      <c r="F2503" t="s">
        <v>32</v>
      </c>
      <c r="G2503">
        <v>183</v>
      </c>
      <c r="H2503" t="s">
        <v>39</v>
      </c>
      <c r="I2503" t="s">
        <v>40</v>
      </c>
      <c r="J2503" t="s">
        <v>18</v>
      </c>
      <c r="K2503">
        <v>0</v>
      </c>
    </row>
    <row r="2504" spans="2:11">
      <c r="B2504" t="s">
        <v>22</v>
      </c>
      <c r="C2504" t="s">
        <v>37</v>
      </c>
      <c r="D2504" t="s">
        <v>90</v>
      </c>
      <c r="F2504" t="s">
        <v>32</v>
      </c>
      <c r="G2504">
        <v>183</v>
      </c>
      <c r="H2504" t="s">
        <v>39</v>
      </c>
      <c r="I2504" t="s">
        <v>40</v>
      </c>
      <c r="J2504" t="s">
        <v>18</v>
      </c>
      <c r="K2504">
        <v>0</v>
      </c>
    </row>
    <row r="2505" spans="2:11">
      <c r="B2505" t="s">
        <v>22</v>
      </c>
      <c r="C2505" t="s">
        <v>37</v>
      </c>
      <c r="D2505" t="s">
        <v>91</v>
      </c>
      <c r="E2505">
        <v>18</v>
      </c>
      <c r="F2505" t="s">
        <v>32</v>
      </c>
      <c r="G2505">
        <v>183</v>
      </c>
      <c r="H2505" t="s">
        <v>39</v>
      </c>
      <c r="I2505" t="s">
        <v>40</v>
      </c>
      <c r="J2505" t="s">
        <v>18</v>
      </c>
      <c r="K2505">
        <v>0</v>
      </c>
    </row>
    <row r="2506" spans="2:11">
      <c r="B2506" t="s">
        <v>22</v>
      </c>
      <c r="C2506" t="s">
        <v>37</v>
      </c>
      <c r="D2506" t="s">
        <v>45</v>
      </c>
      <c r="E2506">
        <v>15</v>
      </c>
      <c r="F2506" t="s">
        <v>32</v>
      </c>
      <c r="G2506">
        <v>183</v>
      </c>
      <c r="H2506" t="s">
        <v>39</v>
      </c>
      <c r="I2506" t="s">
        <v>40</v>
      </c>
      <c r="J2506" t="s">
        <v>18</v>
      </c>
      <c r="K2506">
        <v>0</v>
      </c>
    </row>
    <row r="2507" spans="2:11">
      <c r="B2507" t="s">
        <v>22</v>
      </c>
      <c r="C2507" t="s">
        <v>37</v>
      </c>
      <c r="D2507" t="s">
        <v>93</v>
      </c>
      <c r="F2507" t="s">
        <v>32</v>
      </c>
      <c r="G2507">
        <v>183</v>
      </c>
      <c r="H2507" t="s">
        <v>39</v>
      </c>
      <c r="I2507" t="s">
        <v>40</v>
      </c>
      <c r="J2507" t="s">
        <v>18</v>
      </c>
      <c r="K2507">
        <v>0</v>
      </c>
    </row>
    <row r="2508" spans="2:11">
      <c r="B2508" t="s">
        <v>22</v>
      </c>
      <c r="C2508" t="s">
        <v>37</v>
      </c>
      <c r="D2508" t="s">
        <v>78</v>
      </c>
      <c r="E2508">
        <v>12</v>
      </c>
      <c r="F2508" t="s">
        <v>32</v>
      </c>
      <c r="G2508">
        <v>183</v>
      </c>
      <c r="H2508" t="s">
        <v>39</v>
      </c>
      <c r="I2508" t="s">
        <v>40</v>
      </c>
      <c r="J2508" t="s">
        <v>18</v>
      </c>
      <c r="K2508">
        <v>0</v>
      </c>
    </row>
    <row r="2509" spans="2:11">
      <c r="B2509" t="s">
        <v>22</v>
      </c>
      <c r="C2509" t="s">
        <v>37</v>
      </c>
      <c r="D2509" t="s">
        <v>94</v>
      </c>
      <c r="E2509">
        <v>6</v>
      </c>
      <c r="F2509" t="s">
        <v>32</v>
      </c>
      <c r="G2509">
        <v>183</v>
      </c>
      <c r="H2509" t="s">
        <v>39</v>
      </c>
      <c r="I2509" t="s">
        <v>40</v>
      </c>
      <c r="J2509" t="s">
        <v>18</v>
      </c>
      <c r="K2509">
        <v>0</v>
      </c>
    </row>
    <row r="2510" spans="2:11">
      <c r="B2510" t="s">
        <v>22</v>
      </c>
      <c r="C2510" t="s">
        <v>37</v>
      </c>
      <c r="D2510" t="s">
        <v>79</v>
      </c>
      <c r="F2510" t="s">
        <v>32</v>
      </c>
      <c r="G2510">
        <v>183</v>
      </c>
      <c r="H2510" t="s">
        <v>39</v>
      </c>
      <c r="I2510" t="s">
        <v>40</v>
      </c>
      <c r="J2510" t="s">
        <v>18</v>
      </c>
      <c r="K2510">
        <v>0</v>
      </c>
    </row>
    <row r="2511" spans="2:11">
      <c r="B2511" t="s">
        <v>22</v>
      </c>
      <c r="C2511" t="s">
        <v>37</v>
      </c>
      <c r="D2511" t="s">
        <v>46</v>
      </c>
      <c r="E2511">
        <v>12</v>
      </c>
      <c r="F2511" t="s">
        <v>32</v>
      </c>
      <c r="G2511">
        <v>183</v>
      </c>
      <c r="H2511" t="s">
        <v>39</v>
      </c>
      <c r="I2511" t="s">
        <v>40</v>
      </c>
      <c r="J2511" t="s">
        <v>18</v>
      </c>
      <c r="K2511">
        <v>0</v>
      </c>
    </row>
    <row r="2512" spans="2:11">
      <c r="B2512" t="s">
        <v>22</v>
      </c>
      <c r="C2512" t="s">
        <v>37</v>
      </c>
      <c r="D2512" t="s">
        <v>80</v>
      </c>
      <c r="F2512" t="s">
        <v>32</v>
      </c>
      <c r="G2512">
        <v>183</v>
      </c>
      <c r="H2512" t="s">
        <v>39</v>
      </c>
      <c r="I2512" t="s">
        <v>40</v>
      </c>
      <c r="J2512" t="s">
        <v>18</v>
      </c>
      <c r="K2512">
        <v>0</v>
      </c>
    </row>
    <row r="2513" spans="2:11">
      <c r="B2513" t="s">
        <v>22</v>
      </c>
      <c r="C2513" t="s">
        <v>37</v>
      </c>
      <c r="D2513" t="s">
        <v>47</v>
      </c>
      <c r="E2513">
        <v>9</v>
      </c>
      <c r="F2513" t="s">
        <v>32</v>
      </c>
      <c r="G2513">
        <v>183</v>
      </c>
      <c r="H2513" t="s">
        <v>39</v>
      </c>
      <c r="I2513" t="s">
        <v>40</v>
      </c>
      <c r="J2513" t="s">
        <v>18</v>
      </c>
      <c r="K2513">
        <v>0</v>
      </c>
    </row>
    <row r="2514" spans="2:11">
      <c r="B2514" t="s">
        <v>22</v>
      </c>
      <c r="C2514" t="s">
        <v>95</v>
      </c>
      <c r="D2514" t="s">
        <v>52</v>
      </c>
      <c r="F2514" t="s">
        <v>32</v>
      </c>
      <c r="G2514">
        <v>183</v>
      </c>
      <c r="H2514" t="s">
        <v>39</v>
      </c>
      <c r="I2514" t="s">
        <v>96</v>
      </c>
      <c r="J2514" t="s">
        <v>18</v>
      </c>
      <c r="K2514">
        <v>1</v>
      </c>
    </row>
    <row r="2515" spans="2:11">
      <c r="B2515" t="s">
        <v>22</v>
      </c>
      <c r="C2515" t="s">
        <v>97</v>
      </c>
      <c r="D2515" t="s">
        <v>52</v>
      </c>
      <c r="F2515" t="s">
        <v>32</v>
      </c>
      <c r="G2515">
        <v>183</v>
      </c>
      <c r="H2515" t="s">
        <v>39</v>
      </c>
      <c r="I2515" t="s">
        <v>98</v>
      </c>
      <c r="J2515" t="s">
        <v>18</v>
      </c>
      <c r="K2515">
        <v>1</v>
      </c>
    </row>
    <row r="2516" spans="2:11">
      <c r="B2516" t="s">
        <v>22</v>
      </c>
      <c r="C2516" t="s">
        <v>48</v>
      </c>
      <c r="D2516" t="s">
        <v>49</v>
      </c>
      <c r="E2516">
        <v>108</v>
      </c>
      <c r="F2516" t="s">
        <v>32</v>
      </c>
      <c r="G2516">
        <v>183</v>
      </c>
      <c r="H2516" t="s">
        <v>39</v>
      </c>
      <c r="I2516" t="s">
        <v>50</v>
      </c>
      <c r="J2516" t="s">
        <v>18</v>
      </c>
      <c r="K2516">
        <v>0</v>
      </c>
    </row>
    <row r="2517" spans="2:11">
      <c r="B2517" t="s">
        <v>22</v>
      </c>
      <c r="C2517" t="s">
        <v>48</v>
      </c>
      <c r="D2517" t="s">
        <v>111</v>
      </c>
      <c r="F2517" t="s">
        <v>32</v>
      </c>
      <c r="G2517">
        <v>183</v>
      </c>
      <c r="H2517" t="s">
        <v>39</v>
      </c>
      <c r="I2517" t="s">
        <v>50</v>
      </c>
      <c r="J2517" t="s">
        <v>18</v>
      </c>
      <c r="K2517">
        <v>0</v>
      </c>
    </row>
    <row r="2518" spans="2:11">
      <c r="B2518" t="s">
        <v>22</v>
      </c>
      <c r="C2518" t="s">
        <v>48</v>
      </c>
      <c r="D2518" t="s">
        <v>112</v>
      </c>
      <c r="F2518" t="s">
        <v>32</v>
      </c>
      <c r="G2518">
        <v>183</v>
      </c>
      <c r="H2518" t="s">
        <v>39</v>
      </c>
      <c r="I2518" t="s">
        <v>50</v>
      </c>
      <c r="J2518" t="s">
        <v>18</v>
      </c>
      <c r="K2518">
        <v>0</v>
      </c>
    </row>
    <row r="2519" spans="2:11">
      <c r="B2519" t="s">
        <v>22</v>
      </c>
      <c r="C2519" t="s">
        <v>48</v>
      </c>
      <c r="D2519" t="s">
        <v>113</v>
      </c>
      <c r="E2519">
        <v>69</v>
      </c>
      <c r="F2519" t="s">
        <v>32</v>
      </c>
      <c r="G2519">
        <v>183</v>
      </c>
      <c r="H2519" t="s">
        <v>39</v>
      </c>
      <c r="I2519" t="s">
        <v>50</v>
      </c>
      <c r="J2519" t="s">
        <v>18</v>
      </c>
      <c r="K2519">
        <v>0</v>
      </c>
    </row>
    <row r="2520" spans="2:11">
      <c r="B2520" t="s">
        <v>22</v>
      </c>
      <c r="C2520" t="s">
        <v>51</v>
      </c>
      <c r="D2520" t="s">
        <v>52</v>
      </c>
      <c r="E2520">
        <v>153</v>
      </c>
      <c r="F2520" t="s">
        <v>32</v>
      </c>
      <c r="G2520">
        <v>183</v>
      </c>
      <c r="H2520" t="s">
        <v>39</v>
      </c>
      <c r="I2520" t="s">
        <v>53</v>
      </c>
      <c r="J2520" t="s">
        <v>18</v>
      </c>
      <c r="K2520">
        <v>1</v>
      </c>
    </row>
    <row r="2521" spans="2:11">
      <c r="B2521" t="s">
        <v>22</v>
      </c>
      <c r="C2521" t="s">
        <v>54</v>
      </c>
      <c r="D2521" t="s">
        <v>52</v>
      </c>
      <c r="E2521">
        <v>114</v>
      </c>
      <c r="F2521" t="s">
        <v>32</v>
      </c>
      <c r="G2521">
        <v>183</v>
      </c>
      <c r="H2521" t="s">
        <v>39</v>
      </c>
      <c r="I2521" t="s">
        <v>55</v>
      </c>
      <c r="J2521" t="s">
        <v>18</v>
      </c>
      <c r="K2521">
        <v>1</v>
      </c>
    </row>
    <row r="2522" spans="2:11">
      <c r="B2522" t="s">
        <v>22</v>
      </c>
      <c r="C2522" t="s">
        <v>56</v>
      </c>
      <c r="D2522" t="s">
        <v>52</v>
      </c>
      <c r="E2522">
        <v>153</v>
      </c>
      <c r="F2522" t="s">
        <v>32</v>
      </c>
      <c r="G2522">
        <v>183</v>
      </c>
      <c r="H2522" t="s">
        <v>39</v>
      </c>
      <c r="I2522" t="s">
        <v>57</v>
      </c>
      <c r="J2522" t="s">
        <v>18</v>
      </c>
      <c r="K2522">
        <v>1</v>
      </c>
    </row>
    <row r="2523" spans="2:11">
      <c r="B2523" t="s">
        <v>22</v>
      </c>
      <c r="C2523" t="s">
        <v>114</v>
      </c>
      <c r="D2523" t="s">
        <v>52</v>
      </c>
      <c r="F2523" t="s">
        <v>32</v>
      </c>
      <c r="G2523">
        <v>183</v>
      </c>
      <c r="H2523" t="s">
        <v>39</v>
      </c>
      <c r="I2523" t="s">
        <v>115</v>
      </c>
      <c r="J2523" t="s">
        <v>18</v>
      </c>
      <c r="K2523">
        <v>1</v>
      </c>
    </row>
    <row r="2524" spans="2:11">
      <c r="B2524" t="s">
        <v>22</v>
      </c>
      <c r="C2524" t="s">
        <v>116</v>
      </c>
      <c r="D2524" t="s">
        <v>52</v>
      </c>
      <c r="F2524" t="s">
        <v>32</v>
      </c>
      <c r="G2524">
        <v>183</v>
      </c>
      <c r="H2524" t="s">
        <v>39</v>
      </c>
      <c r="I2524" t="s">
        <v>117</v>
      </c>
      <c r="J2524" t="s">
        <v>18</v>
      </c>
      <c r="K2524">
        <v>1</v>
      </c>
    </row>
    <row r="2525" spans="2:11">
      <c r="B2525" t="s">
        <v>22</v>
      </c>
      <c r="C2525" t="s">
        <v>118</v>
      </c>
      <c r="D2525" t="s">
        <v>52</v>
      </c>
      <c r="E2525">
        <v>6</v>
      </c>
      <c r="F2525" t="s">
        <v>32</v>
      </c>
      <c r="G2525">
        <v>183</v>
      </c>
      <c r="H2525" t="s">
        <v>39</v>
      </c>
      <c r="I2525" t="s">
        <v>119</v>
      </c>
      <c r="J2525" t="s">
        <v>18</v>
      </c>
      <c r="K2525">
        <v>1</v>
      </c>
    </row>
    <row r="2526" spans="2:11">
      <c r="B2526" t="s">
        <v>22</v>
      </c>
      <c r="C2526" t="s">
        <v>120</v>
      </c>
      <c r="D2526" t="s">
        <v>52</v>
      </c>
      <c r="F2526" t="s">
        <v>32</v>
      </c>
      <c r="G2526">
        <v>183</v>
      </c>
      <c r="H2526" t="s">
        <v>39</v>
      </c>
      <c r="I2526" t="s">
        <v>121</v>
      </c>
      <c r="J2526" t="s">
        <v>18</v>
      </c>
      <c r="K2526">
        <v>1</v>
      </c>
    </row>
    <row r="2527" spans="2:11">
      <c r="B2527" t="s">
        <v>22</v>
      </c>
      <c r="C2527" t="s">
        <v>122</v>
      </c>
      <c r="D2527" t="s">
        <v>52</v>
      </c>
      <c r="E2527">
        <v>6</v>
      </c>
      <c r="F2527" t="s">
        <v>32</v>
      </c>
      <c r="G2527">
        <v>183</v>
      </c>
      <c r="H2527" t="s">
        <v>39</v>
      </c>
      <c r="I2527" t="s">
        <v>123</v>
      </c>
      <c r="J2527" t="s">
        <v>18</v>
      </c>
      <c r="K2527">
        <v>1</v>
      </c>
    </row>
    <row r="2528" spans="2:11">
      <c r="B2528" t="s">
        <v>22</v>
      </c>
      <c r="C2528" t="s">
        <v>58</v>
      </c>
      <c r="D2528" t="s">
        <v>81</v>
      </c>
      <c r="E2528">
        <v>6</v>
      </c>
      <c r="F2528" t="s">
        <v>32</v>
      </c>
      <c r="G2528">
        <v>183</v>
      </c>
      <c r="H2528" t="s">
        <v>39</v>
      </c>
      <c r="I2528" t="s">
        <v>60</v>
      </c>
      <c r="J2528" t="s">
        <v>18</v>
      </c>
      <c r="K2528">
        <v>0</v>
      </c>
    </row>
    <row r="2529" spans="2:11">
      <c r="B2529" t="s">
        <v>22</v>
      </c>
      <c r="C2529" t="s">
        <v>58</v>
      </c>
      <c r="D2529" t="s">
        <v>126</v>
      </c>
      <c r="E2529">
        <v>6</v>
      </c>
      <c r="F2529" t="s">
        <v>32</v>
      </c>
      <c r="G2529">
        <v>183</v>
      </c>
      <c r="H2529" t="s">
        <v>39</v>
      </c>
      <c r="I2529" t="s">
        <v>60</v>
      </c>
      <c r="J2529" t="s">
        <v>18</v>
      </c>
      <c r="K2529">
        <v>0</v>
      </c>
    </row>
    <row r="2530" spans="2:11">
      <c r="B2530" t="s">
        <v>22</v>
      </c>
      <c r="C2530" t="s">
        <v>58</v>
      </c>
      <c r="D2530" t="s">
        <v>127</v>
      </c>
      <c r="F2530" t="s">
        <v>32</v>
      </c>
      <c r="G2530">
        <v>183</v>
      </c>
      <c r="H2530" t="s">
        <v>39</v>
      </c>
      <c r="I2530" t="s">
        <v>60</v>
      </c>
      <c r="J2530" t="s">
        <v>18</v>
      </c>
      <c r="K2530">
        <v>0</v>
      </c>
    </row>
    <row r="2531" spans="2:11">
      <c r="B2531" t="s">
        <v>22</v>
      </c>
      <c r="C2531" t="s">
        <v>58</v>
      </c>
      <c r="D2531" t="s">
        <v>59</v>
      </c>
      <c r="E2531">
        <v>162</v>
      </c>
      <c r="F2531" t="s">
        <v>32</v>
      </c>
      <c r="G2531">
        <v>183</v>
      </c>
      <c r="H2531" t="s">
        <v>39</v>
      </c>
      <c r="I2531" t="s">
        <v>60</v>
      </c>
      <c r="J2531" t="s">
        <v>18</v>
      </c>
      <c r="K2531">
        <v>0</v>
      </c>
    </row>
    <row r="2532" spans="2:11">
      <c r="B2532" t="s">
        <v>22</v>
      </c>
      <c r="C2532" t="s">
        <v>58</v>
      </c>
      <c r="D2532" t="s">
        <v>82</v>
      </c>
      <c r="E2532">
        <v>6</v>
      </c>
      <c r="F2532" t="s">
        <v>32</v>
      </c>
      <c r="G2532">
        <v>183</v>
      </c>
      <c r="H2532" t="s">
        <v>39</v>
      </c>
      <c r="I2532" t="s">
        <v>60</v>
      </c>
      <c r="J2532" t="s">
        <v>18</v>
      </c>
      <c r="K2532">
        <v>0</v>
      </c>
    </row>
    <row r="2533" spans="2:11">
      <c r="B2533" t="s">
        <v>22</v>
      </c>
      <c r="C2533" t="s">
        <v>83</v>
      </c>
      <c r="D2533" t="s">
        <v>52</v>
      </c>
      <c r="F2533" t="s">
        <v>32</v>
      </c>
      <c r="G2533">
        <v>183</v>
      </c>
      <c r="H2533" t="s">
        <v>39</v>
      </c>
      <c r="I2533" t="s">
        <v>85</v>
      </c>
      <c r="J2533" t="s">
        <v>18</v>
      </c>
      <c r="K2533">
        <v>0</v>
      </c>
    </row>
    <row r="2534" spans="2:11">
      <c r="B2534" t="s">
        <v>22</v>
      </c>
      <c r="C2534" t="s">
        <v>83</v>
      </c>
      <c r="D2534" t="s">
        <v>84</v>
      </c>
      <c r="F2534" t="s">
        <v>32</v>
      </c>
      <c r="G2534">
        <v>183</v>
      </c>
      <c r="H2534" t="s">
        <v>39</v>
      </c>
      <c r="I2534" t="s">
        <v>85</v>
      </c>
      <c r="J2534" t="s">
        <v>18</v>
      </c>
      <c r="K2534">
        <v>0</v>
      </c>
    </row>
    <row r="2535" spans="2:11">
      <c r="B2535" t="s">
        <v>22</v>
      </c>
      <c r="C2535" t="s">
        <v>83</v>
      </c>
      <c r="D2535" t="s">
        <v>129</v>
      </c>
      <c r="F2535" t="s">
        <v>32</v>
      </c>
      <c r="G2535">
        <v>183</v>
      </c>
      <c r="H2535" t="s">
        <v>39</v>
      </c>
      <c r="I2535" t="s">
        <v>85</v>
      </c>
      <c r="J2535" t="s">
        <v>18</v>
      </c>
      <c r="K2535">
        <v>0</v>
      </c>
    </row>
    <row r="2536" spans="2:11">
      <c r="B2536" t="s">
        <v>22</v>
      </c>
      <c r="C2536" t="s">
        <v>83</v>
      </c>
      <c r="D2536" t="s">
        <v>130</v>
      </c>
      <c r="F2536" t="s">
        <v>32</v>
      </c>
      <c r="G2536">
        <v>183</v>
      </c>
      <c r="H2536" t="s">
        <v>39</v>
      </c>
      <c r="I2536" t="s">
        <v>85</v>
      </c>
      <c r="J2536" t="s">
        <v>18</v>
      </c>
      <c r="K2536">
        <v>0</v>
      </c>
    </row>
    <row r="2537" spans="2:11">
      <c r="B2537" t="s">
        <v>22</v>
      </c>
      <c r="C2537" t="s">
        <v>83</v>
      </c>
      <c r="D2537" t="s">
        <v>131</v>
      </c>
      <c r="F2537" t="s">
        <v>32</v>
      </c>
      <c r="G2537">
        <v>183</v>
      </c>
      <c r="H2537" t="s">
        <v>39</v>
      </c>
      <c r="I2537" t="s">
        <v>85</v>
      </c>
      <c r="J2537" t="s">
        <v>18</v>
      </c>
      <c r="K2537">
        <v>0</v>
      </c>
    </row>
    <row r="2538" spans="2:11">
      <c r="B2538" t="s">
        <v>22</v>
      </c>
      <c r="C2538" t="s">
        <v>83</v>
      </c>
      <c r="D2538" t="s">
        <v>132</v>
      </c>
      <c r="F2538" t="s">
        <v>32</v>
      </c>
      <c r="G2538">
        <v>183</v>
      </c>
      <c r="H2538" t="s">
        <v>39</v>
      </c>
      <c r="I2538" t="s">
        <v>85</v>
      </c>
      <c r="J2538" t="s">
        <v>18</v>
      </c>
      <c r="K2538">
        <v>0</v>
      </c>
    </row>
    <row r="2539" spans="2:11">
      <c r="B2539" t="s">
        <v>22</v>
      </c>
      <c r="C2539" t="s">
        <v>63</v>
      </c>
      <c r="D2539" t="s">
        <v>52</v>
      </c>
      <c r="F2539" t="s">
        <v>32</v>
      </c>
      <c r="G2539">
        <v>183</v>
      </c>
      <c r="H2539" t="s">
        <v>39</v>
      </c>
      <c r="I2539" t="s">
        <v>64</v>
      </c>
      <c r="J2539" t="s">
        <v>18</v>
      </c>
      <c r="K2539">
        <v>1</v>
      </c>
    </row>
    <row r="2540" spans="2:11">
      <c r="B2540" t="s">
        <v>22</v>
      </c>
      <c r="C2540" t="s">
        <v>135</v>
      </c>
      <c r="D2540" t="s">
        <v>52</v>
      </c>
      <c r="F2540" t="s">
        <v>32</v>
      </c>
      <c r="G2540">
        <v>183</v>
      </c>
      <c r="H2540" t="s">
        <v>39</v>
      </c>
      <c r="I2540" t="s">
        <v>136</v>
      </c>
      <c r="J2540" t="s">
        <v>18</v>
      </c>
      <c r="K2540">
        <v>1</v>
      </c>
    </row>
    <row r="2541" spans="2:11">
      <c r="B2541" t="s">
        <v>22</v>
      </c>
      <c r="C2541" t="s">
        <v>137</v>
      </c>
      <c r="D2541" t="s">
        <v>52</v>
      </c>
      <c r="F2541" t="s">
        <v>32</v>
      </c>
      <c r="G2541">
        <v>183</v>
      </c>
      <c r="H2541" t="s">
        <v>39</v>
      </c>
      <c r="I2541" t="s">
        <v>138</v>
      </c>
      <c r="J2541" t="s">
        <v>18</v>
      </c>
      <c r="K2541">
        <v>1</v>
      </c>
    </row>
    <row r="2542" spans="2:11">
      <c r="B2542" t="s">
        <v>22</v>
      </c>
      <c r="C2542" t="s">
        <v>139</v>
      </c>
      <c r="D2542" t="s">
        <v>140</v>
      </c>
      <c r="F2542" t="s">
        <v>32</v>
      </c>
      <c r="G2542">
        <v>183</v>
      </c>
      <c r="H2542" t="s">
        <v>39</v>
      </c>
      <c r="I2542" t="s">
        <v>141</v>
      </c>
      <c r="J2542" t="s">
        <v>18</v>
      </c>
      <c r="K2542">
        <v>0</v>
      </c>
    </row>
    <row r="2543" spans="2:11">
      <c r="B2543" t="s">
        <v>22</v>
      </c>
      <c r="C2543" t="s">
        <v>139</v>
      </c>
      <c r="D2543" t="s">
        <v>145</v>
      </c>
      <c r="F2543" t="s">
        <v>32</v>
      </c>
      <c r="G2543">
        <v>183</v>
      </c>
      <c r="H2543" t="s">
        <v>39</v>
      </c>
      <c r="I2543" t="s">
        <v>141</v>
      </c>
      <c r="J2543" t="s">
        <v>18</v>
      </c>
      <c r="K2543">
        <v>0</v>
      </c>
    </row>
    <row r="2544" spans="2:11">
      <c r="B2544" t="s">
        <v>22</v>
      </c>
      <c r="C2544" t="s">
        <v>139</v>
      </c>
      <c r="D2544" t="s">
        <v>146</v>
      </c>
      <c r="F2544" t="s">
        <v>32</v>
      </c>
      <c r="G2544">
        <v>183</v>
      </c>
      <c r="H2544" t="s">
        <v>39</v>
      </c>
      <c r="I2544" t="s">
        <v>141</v>
      </c>
      <c r="J2544" t="s">
        <v>18</v>
      </c>
      <c r="K2544">
        <v>0</v>
      </c>
    </row>
    <row r="2545" spans="2:11">
      <c r="B2545" t="s">
        <v>22</v>
      </c>
      <c r="C2545" t="s">
        <v>139</v>
      </c>
      <c r="D2545" t="s">
        <v>149</v>
      </c>
      <c r="F2545" t="s">
        <v>32</v>
      </c>
      <c r="G2545">
        <v>183</v>
      </c>
      <c r="H2545" t="s">
        <v>39</v>
      </c>
      <c r="I2545" t="s">
        <v>141</v>
      </c>
      <c r="J2545" t="s">
        <v>18</v>
      </c>
      <c r="K2545">
        <v>0</v>
      </c>
    </row>
    <row r="2546" spans="2:11">
      <c r="B2546" t="s">
        <v>22</v>
      </c>
      <c r="C2546" t="s">
        <v>139</v>
      </c>
      <c r="D2546" t="s">
        <v>150</v>
      </c>
      <c r="F2546" t="s">
        <v>32</v>
      </c>
      <c r="G2546">
        <v>183</v>
      </c>
      <c r="H2546" t="s">
        <v>39</v>
      </c>
      <c r="I2546" t="s">
        <v>141</v>
      </c>
      <c r="J2546" t="s">
        <v>18</v>
      </c>
      <c r="K2546">
        <v>0</v>
      </c>
    </row>
    <row r="2547" spans="2:11">
      <c r="B2547" t="s">
        <v>22</v>
      </c>
      <c r="C2547" t="s">
        <v>139</v>
      </c>
      <c r="D2547" t="s">
        <v>153</v>
      </c>
      <c r="F2547" t="s">
        <v>32</v>
      </c>
      <c r="G2547">
        <v>183</v>
      </c>
      <c r="H2547" t="s">
        <v>39</v>
      </c>
      <c r="I2547" t="s">
        <v>141</v>
      </c>
      <c r="J2547" t="s">
        <v>18</v>
      </c>
      <c r="K2547">
        <v>0</v>
      </c>
    </row>
    <row r="2548" spans="2:11">
      <c r="B2548" t="s">
        <v>22</v>
      </c>
      <c r="C2548" t="s">
        <v>67</v>
      </c>
      <c r="D2548" t="s">
        <v>52</v>
      </c>
      <c r="F2548" t="s">
        <v>32</v>
      </c>
      <c r="G2548">
        <v>183</v>
      </c>
      <c r="H2548" t="s">
        <v>39</v>
      </c>
      <c r="I2548" t="s">
        <v>68</v>
      </c>
      <c r="J2548" t="s">
        <v>18</v>
      </c>
      <c r="K2548">
        <v>1</v>
      </c>
    </row>
    <row r="2549" spans="2:11">
      <c r="B2549" t="s">
        <v>22</v>
      </c>
      <c r="C2549" t="s">
        <v>158</v>
      </c>
      <c r="D2549" t="s">
        <v>52</v>
      </c>
      <c r="F2549" t="s">
        <v>32</v>
      </c>
      <c r="G2549">
        <v>183</v>
      </c>
      <c r="H2549" t="s">
        <v>39</v>
      </c>
      <c r="I2549" t="s">
        <v>159</v>
      </c>
      <c r="J2549" t="s">
        <v>18</v>
      </c>
      <c r="K2549">
        <v>1</v>
      </c>
    </row>
    <row r="2550" spans="2:11">
      <c r="B2550" t="s">
        <v>22</v>
      </c>
      <c r="C2550" t="s">
        <v>168</v>
      </c>
      <c r="D2550" t="s">
        <v>52</v>
      </c>
      <c r="F2550" t="s">
        <v>32</v>
      </c>
      <c r="G2550">
        <v>183</v>
      </c>
      <c r="H2550" t="s">
        <v>39</v>
      </c>
      <c r="I2550" t="s">
        <v>169</v>
      </c>
      <c r="J2550" t="s">
        <v>18</v>
      </c>
      <c r="K2550">
        <v>1</v>
      </c>
    </row>
    <row r="2551" spans="2:11">
      <c r="B2551" t="s">
        <v>22</v>
      </c>
      <c r="C2551" t="s">
        <v>172</v>
      </c>
      <c r="D2551" t="s">
        <v>52</v>
      </c>
      <c r="F2551" t="s">
        <v>32</v>
      </c>
      <c r="G2551">
        <v>183</v>
      </c>
      <c r="H2551" t="s">
        <v>39</v>
      </c>
      <c r="I2551" t="s">
        <v>173</v>
      </c>
      <c r="J2551" t="s">
        <v>18</v>
      </c>
      <c r="K2551">
        <v>1</v>
      </c>
    </row>
    <row r="2552" spans="2:11">
      <c r="B2552" t="s">
        <v>22</v>
      </c>
      <c r="C2552" t="s">
        <v>174</v>
      </c>
      <c r="D2552" t="s">
        <v>52</v>
      </c>
      <c r="F2552" t="s">
        <v>32</v>
      </c>
      <c r="G2552">
        <v>183</v>
      </c>
      <c r="H2552" t="s">
        <v>39</v>
      </c>
      <c r="I2552" t="s">
        <v>175</v>
      </c>
      <c r="J2552" t="s">
        <v>18</v>
      </c>
      <c r="K2552">
        <v>1</v>
      </c>
    </row>
    <row r="2553" spans="2:11">
      <c r="B2553" t="s">
        <v>22</v>
      </c>
      <c r="C2553" t="s">
        <v>178</v>
      </c>
      <c r="D2553" t="s">
        <v>52</v>
      </c>
      <c r="F2553" t="s">
        <v>32</v>
      </c>
      <c r="G2553">
        <v>183</v>
      </c>
      <c r="H2553" t="s">
        <v>39</v>
      </c>
      <c r="I2553" t="s">
        <v>179</v>
      </c>
      <c r="J2553" t="s">
        <v>18</v>
      </c>
      <c r="K2553">
        <v>1</v>
      </c>
    </row>
    <row r="2554" spans="2:11">
      <c r="B2554" t="s">
        <v>22</v>
      </c>
      <c r="C2554" t="s">
        <v>180</v>
      </c>
      <c r="D2554" t="s">
        <v>52</v>
      </c>
      <c r="F2554" t="s">
        <v>32</v>
      </c>
      <c r="G2554">
        <v>183</v>
      </c>
      <c r="H2554" t="s">
        <v>39</v>
      </c>
      <c r="I2554" t="s">
        <v>181</v>
      </c>
      <c r="J2554" t="s">
        <v>18</v>
      </c>
      <c r="K2554">
        <v>1</v>
      </c>
    </row>
    <row r="2555" spans="2:11">
      <c r="B2555" t="s">
        <v>22</v>
      </c>
      <c r="C2555" t="s">
        <v>73</v>
      </c>
      <c r="D2555" t="s">
        <v>52</v>
      </c>
      <c r="F2555" t="s">
        <v>32</v>
      </c>
      <c r="G2555">
        <v>183</v>
      </c>
      <c r="H2555" t="s">
        <v>39</v>
      </c>
      <c r="I2555" t="s">
        <v>74</v>
      </c>
      <c r="J2555" t="s">
        <v>18</v>
      </c>
      <c r="K2555">
        <v>1</v>
      </c>
    </row>
    <row r="2556" spans="2:11">
      <c r="B2556" t="s">
        <v>22</v>
      </c>
      <c r="C2556" t="s">
        <v>75</v>
      </c>
      <c r="D2556" t="s">
        <v>52</v>
      </c>
      <c r="F2556" t="s">
        <v>32</v>
      </c>
      <c r="G2556">
        <v>183</v>
      </c>
      <c r="H2556" t="s">
        <v>39</v>
      </c>
      <c r="I2556" t="s">
        <v>76</v>
      </c>
      <c r="J2556" t="s">
        <v>18</v>
      </c>
      <c r="K2556">
        <v>1</v>
      </c>
    </row>
    <row r="2557" spans="2:11">
      <c r="B2557" t="s">
        <v>22</v>
      </c>
      <c r="C2557" t="s">
        <v>37</v>
      </c>
      <c r="D2557" t="s">
        <v>38</v>
      </c>
      <c r="E2557">
        <v>12</v>
      </c>
      <c r="F2557" t="s">
        <v>32</v>
      </c>
      <c r="G2557">
        <v>144</v>
      </c>
      <c r="H2557" t="s">
        <v>39</v>
      </c>
      <c r="I2557" t="s">
        <v>40</v>
      </c>
      <c r="J2557" t="s">
        <v>21</v>
      </c>
      <c r="K2557">
        <v>0</v>
      </c>
    </row>
    <row r="2558" spans="2:11">
      <c r="B2558" t="s">
        <v>22</v>
      </c>
      <c r="C2558" t="s">
        <v>37</v>
      </c>
      <c r="D2558" t="s">
        <v>41</v>
      </c>
      <c r="F2558" t="s">
        <v>32</v>
      </c>
      <c r="G2558">
        <v>144</v>
      </c>
      <c r="H2558" t="s">
        <v>39</v>
      </c>
      <c r="I2558" t="s">
        <v>40</v>
      </c>
      <c r="J2558" t="s">
        <v>21</v>
      </c>
      <c r="K2558">
        <v>0</v>
      </c>
    </row>
    <row r="2559" spans="2:11">
      <c r="B2559" t="s">
        <v>22</v>
      </c>
      <c r="C2559" t="s">
        <v>37</v>
      </c>
      <c r="D2559" t="s">
        <v>42</v>
      </c>
      <c r="E2559">
        <v>6</v>
      </c>
      <c r="F2559" t="s">
        <v>32</v>
      </c>
      <c r="G2559">
        <v>144</v>
      </c>
      <c r="H2559" t="s">
        <v>39</v>
      </c>
      <c r="I2559" t="s">
        <v>40</v>
      </c>
      <c r="J2559" t="s">
        <v>21</v>
      </c>
      <c r="K2559">
        <v>0</v>
      </c>
    </row>
    <row r="2560" spans="2:11">
      <c r="B2560" t="s">
        <v>22</v>
      </c>
      <c r="C2560" t="s">
        <v>37</v>
      </c>
      <c r="D2560" t="s">
        <v>77</v>
      </c>
      <c r="F2560" t="s">
        <v>32</v>
      </c>
      <c r="G2560">
        <v>144</v>
      </c>
      <c r="H2560" t="s">
        <v>39</v>
      </c>
      <c r="I2560" t="s">
        <v>40</v>
      </c>
      <c r="J2560" t="s">
        <v>21</v>
      </c>
      <c r="K2560">
        <v>0</v>
      </c>
    </row>
    <row r="2561" spans="2:11">
      <c r="B2561" t="s">
        <v>22</v>
      </c>
      <c r="C2561" t="s">
        <v>37</v>
      </c>
      <c r="D2561" t="s">
        <v>88</v>
      </c>
      <c r="F2561" t="s">
        <v>32</v>
      </c>
      <c r="G2561">
        <v>144</v>
      </c>
      <c r="H2561" t="s">
        <v>39</v>
      </c>
      <c r="I2561" t="s">
        <v>40</v>
      </c>
      <c r="J2561" t="s">
        <v>21</v>
      </c>
      <c r="K2561">
        <v>0</v>
      </c>
    </row>
    <row r="2562" spans="2:11">
      <c r="B2562" t="s">
        <v>22</v>
      </c>
      <c r="C2562" t="s">
        <v>37</v>
      </c>
      <c r="D2562" t="s">
        <v>89</v>
      </c>
      <c r="F2562" t="s">
        <v>32</v>
      </c>
      <c r="G2562">
        <v>144</v>
      </c>
      <c r="H2562" t="s">
        <v>39</v>
      </c>
      <c r="I2562" t="s">
        <v>40</v>
      </c>
      <c r="J2562" t="s">
        <v>21</v>
      </c>
      <c r="K2562">
        <v>0</v>
      </c>
    </row>
    <row r="2563" spans="2:11">
      <c r="B2563" t="s">
        <v>22</v>
      </c>
      <c r="C2563" t="s">
        <v>37</v>
      </c>
      <c r="D2563" t="s">
        <v>90</v>
      </c>
      <c r="F2563" t="s">
        <v>32</v>
      </c>
      <c r="G2563">
        <v>144</v>
      </c>
      <c r="H2563" t="s">
        <v>39</v>
      </c>
      <c r="I2563" t="s">
        <v>40</v>
      </c>
      <c r="J2563" t="s">
        <v>21</v>
      </c>
      <c r="K2563">
        <v>0</v>
      </c>
    </row>
    <row r="2564" spans="2:11">
      <c r="B2564" t="s">
        <v>22</v>
      </c>
      <c r="C2564" t="s">
        <v>37</v>
      </c>
      <c r="D2564" t="s">
        <v>91</v>
      </c>
      <c r="E2564">
        <v>39</v>
      </c>
      <c r="F2564" t="s">
        <v>32</v>
      </c>
      <c r="G2564">
        <v>144</v>
      </c>
      <c r="H2564" t="s">
        <v>39</v>
      </c>
      <c r="I2564" t="s">
        <v>40</v>
      </c>
      <c r="J2564" t="s">
        <v>21</v>
      </c>
      <c r="K2564">
        <v>0</v>
      </c>
    </row>
    <row r="2565" spans="2:11">
      <c r="B2565" t="s">
        <v>22</v>
      </c>
      <c r="C2565" t="s">
        <v>37</v>
      </c>
      <c r="D2565" t="s">
        <v>44</v>
      </c>
      <c r="F2565" t="s">
        <v>32</v>
      </c>
      <c r="G2565">
        <v>144</v>
      </c>
      <c r="H2565" t="s">
        <v>39</v>
      </c>
      <c r="I2565" t="s">
        <v>40</v>
      </c>
      <c r="J2565" t="s">
        <v>21</v>
      </c>
      <c r="K2565">
        <v>0</v>
      </c>
    </row>
    <row r="2566" spans="2:11">
      <c r="B2566" t="s">
        <v>22</v>
      </c>
      <c r="C2566" t="s">
        <v>37</v>
      </c>
      <c r="D2566" t="s">
        <v>45</v>
      </c>
      <c r="F2566" t="s">
        <v>32</v>
      </c>
      <c r="G2566">
        <v>144</v>
      </c>
      <c r="H2566" t="s">
        <v>39</v>
      </c>
      <c r="I2566" t="s">
        <v>40</v>
      </c>
      <c r="J2566" t="s">
        <v>21</v>
      </c>
      <c r="K2566">
        <v>0</v>
      </c>
    </row>
    <row r="2567" spans="2:11">
      <c r="B2567" t="s">
        <v>22</v>
      </c>
      <c r="C2567" t="s">
        <v>37</v>
      </c>
      <c r="D2567" t="s">
        <v>93</v>
      </c>
      <c r="F2567" t="s">
        <v>32</v>
      </c>
      <c r="G2567">
        <v>144</v>
      </c>
      <c r="H2567" t="s">
        <v>39</v>
      </c>
      <c r="I2567" t="s">
        <v>40</v>
      </c>
      <c r="J2567" t="s">
        <v>21</v>
      </c>
      <c r="K2567">
        <v>0</v>
      </c>
    </row>
    <row r="2568" spans="2:11">
      <c r="B2568" t="s">
        <v>22</v>
      </c>
      <c r="C2568" t="s">
        <v>37</v>
      </c>
      <c r="D2568" t="s">
        <v>78</v>
      </c>
      <c r="E2568">
        <v>12</v>
      </c>
      <c r="F2568" t="s">
        <v>32</v>
      </c>
      <c r="G2568">
        <v>144</v>
      </c>
      <c r="H2568" t="s">
        <v>39</v>
      </c>
      <c r="I2568" t="s">
        <v>40</v>
      </c>
      <c r="J2568" t="s">
        <v>21</v>
      </c>
      <c r="K2568">
        <v>0</v>
      </c>
    </row>
    <row r="2569" spans="2:11">
      <c r="B2569" t="s">
        <v>22</v>
      </c>
      <c r="C2569" t="s">
        <v>37</v>
      </c>
      <c r="D2569" t="s">
        <v>94</v>
      </c>
      <c r="E2569">
        <v>6</v>
      </c>
      <c r="F2569" t="s">
        <v>32</v>
      </c>
      <c r="G2569">
        <v>144</v>
      </c>
      <c r="H2569" t="s">
        <v>39</v>
      </c>
      <c r="I2569" t="s">
        <v>40</v>
      </c>
      <c r="J2569" t="s">
        <v>21</v>
      </c>
      <c r="K2569">
        <v>0</v>
      </c>
    </row>
    <row r="2570" spans="2:11">
      <c r="B2570" t="s">
        <v>22</v>
      </c>
      <c r="C2570" t="s">
        <v>37</v>
      </c>
      <c r="D2570" t="s">
        <v>46</v>
      </c>
      <c r="E2570">
        <v>12</v>
      </c>
      <c r="F2570" t="s">
        <v>32</v>
      </c>
      <c r="G2570">
        <v>144</v>
      </c>
      <c r="H2570" t="s">
        <v>39</v>
      </c>
      <c r="I2570" t="s">
        <v>40</v>
      </c>
      <c r="J2570" t="s">
        <v>21</v>
      </c>
      <c r="K2570">
        <v>0</v>
      </c>
    </row>
    <row r="2571" spans="2:11">
      <c r="B2571" t="s">
        <v>22</v>
      </c>
      <c r="C2571" t="s">
        <v>37</v>
      </c>
      <c r="D2571" t="s">
        <v>80</v>
      </c>
      <c r="F2571" t="s">
        <v>32</v>
      </c>
      <c r="G2571">
        <v>144</v>
      </c>
      <c r="H2571" t="s">
        <v>39</v>
      </c>
      <c r="I2571" t="s">
        <v>40</v>
      </c>
      <c r="J2571" t="s">
        <v>21</v>
      </c>
      <c r="K2571">
        <v>0</v>
      </c>
    </row>
    <row r="2572" spans="2:11">
      <c r="B2572" t="s">
        <v>22</v>
      </c>
      <c r="C2572" t="s">
        <v>37</v>
      </c>
      <c r="D2572" t="s">
        <v>47</v>
      </c>
      <c r="F2572" t="s">
        <v>32</v>
      </c>
      <c r="G2572">
        <v>144</v>
      </c>
      <c r="H2572" t="s">
        <v>39</v>
      </c>
      <c r="I2572" t="s">
        <v>40</v>
      </c>
      <c r="J2572" t="s">
        <v>21</v>
      </c>
      <c r="K2572">
        <v>0</v>
      </c>
    </row>
    <row r="2573" spans="2:11">
      <c r="B2573" t="s">
        <v>22</v>
      </c>
      <c r="C2573" t="s">
        <v>95</v>
      </c>
      <c r="D2573" t="s">
        <v>52</v>
      </c>
      <c r="F2573" t="s">
        <v>32</v>
      </c>
      <c r="G2573">
        <v>144</v>
      </c>
      <c r="H2573" t="s">
        <v>39</v>
      </c>
      <c r="I2573" t="s">
        <v>96</v>
      </c>
      <c r="J2573" t="s">
        <v>21</v>
      </c>
      <c r="K2573">
        <v>1</v>
      </c>
    </row>
    <row r="2574" spans="2:11">
      <c r="B2574" t="s">
        <v>22</v>
      </c>
      <c r="C2574" t="s">
        <v>97</v>
      </c>
      <c r="D2574" t="s">
        <v>52</v>
      </c>
      <c r="F2574" t="s">
        <v>32</v>
      </c>
      <c r="G2574">
        <v>144</v>
      </c>
      <c r="H2574" t="s">
        <v>39</v>
      </c>
      <c r="I2574" t="s">
        <v>98</v>
      </c>
      <c r="J2574" t="s">
        <v>21</v>
      </c>
      <c r="K2574">
        <v>1</v>
      </c>
    </row>
    <row r="2575" spans="2:11">
      <c r="B2575" t="s">
        <v>22</v>
      </c>
      <c r="C2575" t="s">
        <v>48</v>
      </c>
      <c r="D2575" t="s">
        <v>49</v>
      </c>
      <c r="E2575">
        <v>75</v>
      </c>
      <c r="F2575" t="s">
        <v>32</v>
      </c>
      <c r="G2575">
        <v>144</v>
      </c>
      <c r="H2575" t="s">
        <v>39</v>
      </c>
      <c r="I2575" t="s">
        <v>50</v>
      </c>
      <c r="J2575" t="s">
        <v>21</v>
      </c>
      <c r="K2575">
        <v>0</v>
      </c>
    </row>
    <row r="2576" spans="2:11">
      <c r="B2576" t="s">
        <v>22</v>
      </c>
      <c r="C2576" t="s">
        <v>48</v>
      </c>
      <c r="D2576" t="s">
        <v>111</v>
      </c>
      <c r="E2576">
        <v>12</v>
      </c>
      <c r="F2576" t="s">
        <v>32</v>
      </c>
      <c r="G2576">
        <v>144</v>
      </c>
      <c r="H2576" t="s">
        <v>39</v>
      </c>
      <c r="I2576" t="s">
        <v>50</v>
      </c>
      <c r="J2576" t="s">
        <v>21</v>
      </c>
      <c r="K2576">
        <v>0</v>
      </c>
    </row>
    <row r="2577" spans="2:11">
      <c r="B2577" t="s">
        <v>22</v>
      </c>
      <c r="C2577" t="s">
        <v>48</v>
      </c>
      <c r="D2577" t="s">
        <v>112</v>
      </c>
      <c r="F2577" t="s">
        <v>32</v>
      </c>
      <c r="G2577">
        <v>144</v>
      </c>
      <c r="H2577" t="s">
        <v>39</v>
      </c>
      <c r="I2577" t="s">
        <v>50</v>
      </c>
      <c r="J2577" t="s">
        <v>21</v>
      </c>
      <c r="K2577">
        <v>0</v>
      </c>
    </row>
    <row r="2578" spans="2:11">
      <c r="B2578" t="s">
        <v>22</v>
      </c>
      <c r="C2578" t="s">
        <v>48</v>
      </c>
      <c r="D2578" t="s">
        <v>113</v>
      </c>
      <c r="E2578">
        <v>51</v>
      </c>
      <c r="F2578" t="s">
        <v>32</v>
      </c>
      <c r="G2578">
        <v>144</v>
      </c>
      <c r="H2578" t="s">
        <v>39</v>
      </c>
      <c r="I2578" t="s">
        <v>50</v>
      </c>
      <c r="J2578" t="s">
        <v>21</v>
      </c>
      <c r="K2578">
        <v>0</v>
      </c>
    </row>
    <row r="2579" spans="2:11">
      <c r="B2579" t="s">
        <v>22</v>
      </c>
      <c r="C2579" t="s">
        <v>51</v>
      </c>
      <c r="D2579" t="s">
        <v>52</v>
      </c>
      <c r="E2579">
        <v>120</v>
      </c>
      <c r="F2579" t="s">
        <v>32</v>
      </c>
      <c r="G2579">
        <v>144</v>
      </c>
      <c r="H2579" t="s">
        <v>39</v>
      </c>
      <c r="I2579" t="s">
        <v>53</v>
      </c>
      <c r="J2579" t="s">
        <v>21</v>
      </c>
      <c r="K2579">
        <v>1</v>
      </c>
    </row>
    <row r="2580" spans="2:11">
      <c r="B2580" t="s">
        <v>22</v>
      </c>
      <c r="C2580" t="s">
        <v>54</v>
      </c>
      <c r="D2580" t="s">
        <v>52</v>
      </c>
      <c r="E2580">
        <v>96</v>
      </c>
      <c r="F2580" t="s">
        <v>32</v>
      </c>
      <c r="G2580">
        <v>144</v>
      </c>
      <c r="H2580" t="s">
        <v>39</v>
      </c>
      <c r="I2580" t="s">
        <v>55</v>
      </c>
      <c r="J2580" t="s">
        <v>21</v>
      </c>
      <c r="K2580">
        <v>1</v>
      </c>
    </row>
    <row r="2581" spans="2:11">
      <c r="B2581" t="s">
        <v>22</v>
      </c>
      <c r="C2581" t="s">
        <v>56</v>
      </c>
      <c r="D2581" t="s">
        <v>52</v>
      </c>
      <c r="E2581">
        <v>123</v>
      </c>
      <c r="F2581" t="s">
        <v>32</v>
      </c>
      <c r="G2581">
        <v>144</v>
      </c>
      <c r="H2581" t="s">
        <v>39</v>
      </c>
      <c r="I2581" t="s">
        <v>57</v>
      </c>
      <c r="J2581" t="s">
        <v>21</v>
      </c>
      <c r="K2581">
        <v>1</v>
      </c>
    </row>
    <row r="2582" spans="2:11">
      <c r="B2582" t="s">
        <v>22</v>
      </c>
      <c r="C2582" t="s">
        <v>116</v>
      </c>
      <c r="D2582" t="s">
        <v>52</v>
      </c>
      <c r="F2582" t="s">
        <v>32</v>
      </c>
      <c r="G2582">
        <v>144</v>
      </c>
      <c r="H2582" t="s">
        <v>39</v>
      </c>
      <c r="I2582" t="s">
        <v>117</v>
      </c>
      <c r="J2582" t="s">
        <v>21</v>
      </c>
      <c r="K2582">
        <v>1</v>
      </c>
    </row>
    <row r="2583" spans="2:11">
      <c r="B2583" t="s">
        <v>22</v>
      </c>
      <c r="C2583" t="s">
        <v>118</v>
      </c>
      <c r="D2583" t="s">
        <v>52</v>
      </c>
      <c r="F2583" t="s">
        <v>32</v>
      </c>
      <c r="G2583">
        <v>144</v>
      </c>
      <c r="H2583" t="s">
        <v>39</v>
      </c>
      <c r="I2583" t="s">
        <v>119</v>
      </c>
      <c r="J2583" t="s">
        <v>21</v>
      </c>
      <c r="K2583">
        <v>1</v>
      </c>
    </row>
    <row r="2584" spans="2:11">
      <c r="B2584" t="s">
        <v>22</v>
      </c>
      <c r="C2584" t="s">
        <v>122</v>
      </c>
      <c r="D2584" t="s">
        <v>52</v>
      </c>
      <c r="F2584" t="s">
        <v>32</v>
      </c>
      <c r="G2584">
        <v>144</v>
      </c>
      <c r="H2584" t="s">
        <v>39</v>
      </c>
      <c r="I2584" t="s">
        <v>123</v>
      </c>
      <c r="J2584" t="s">
        <v>21</v>
      </c>
      <c r="K2584">
        <v>1</v>
      </c>
    </row>
    <row r="2585" spans="2:11">
      <c r="B2585" t="s">
        <v>22</v>
      </c>
      <c r="C2585" t="s">
        <v>58</v>
      </c>
      <c r="D2585" t="s">
        <v>81</v>
      </c>
      <c r="F2585" t="s">
        <v>32</v>
      </c>
      <c r="G2585">
        <v>144</v>
      </c>
      <c r="H2585" t="s">
        <v>39</v>
      </c>
      <c r="I2585" t="s">
        <v>60</v>
      </c>
      <c r="J2585" t="s">
        <v>21</v>
      </c>
      <c r="K2585">
        <v>0</v>
      </c>
    </row>
    <row r="2586" spans="2:11">
      <c r="B2586" t="s">
        <v>22</v>
      </c>
      <c r="C2586" t="s">
        <v>58</v>
      </c>
      <c r="D2586" t="s">
        <v>126</v>
      </c>
      <c r="F2586" t="s">
        <v>32</v>
      </c>
      <c r="G2586">
        <v>144</v>
      </c>
      <c r="H2586" t="s">
        <v>39</v>
      </c>
      <c r="I2586" t="s">
        <v>60</v>
      </c>
      <c r="J2586" t="s">
        <v>21</v>
      </c>
      <c r="K2586">
        <v>0</v>
      </c>
    </row>
    <row r="2587" spans="2:11">
      <c r="B2587" t="s">
        <v>22</v>
      </c>
      <c r="C2587" t="s">
        <v>58</v>
      </c>
      <c r="D2587" t="s">
        <v>127</v>
      </c>
      <c r="F2587" t="s">
        <v>32</v>
      </c>
      <c r="G2587">
        <v>144</v>
      </c>
      <c r="H2587" t="s">
        <v>39</v>
      </c>
      <c r="I2587" t="s">
        <v>60</v>
      </c>
      <c r="J2587" t="s">
        <v>21</v>
      </c>
      <c r="K2587">
        <v>0</v>
      </c>
    </row>
    <row r="2588" spans="2:11">
      <c r="B2588" t="s">
        <v>22</v>
      </c>
      <c r="C2588" t="s">
        <v>58</v>
      </c>
      <c r="D2588" t="s">
        <v>59</v>
      </c>
      <c r="E2588">
        <v>132</v>
      </c>
      <c r="F2588" t="s">
        <v>32</v>
      </c>
      <c r="G2588">
        <v>144</v>
      </c>
      <c r="H2588" t="s">
        <v>39</v>
      </c>
      <c r="I2588" t="s">
        <v>60</v>
      </c>
      <c r="J2588" t="s">
        <v>21</v>
      </c>
      <c r="K2588">
        <v>0</v>
      </c>
    </row>
    <row r="2589" spans="2:11">
      <c r="B2589" t="s">
        <v>22</v>
      </c>
      <c r="C2589" t="s">
        <v>58</v>
      </c>
      <c r="D2589" t="s">
        <v>82</v>
      </c>
      <c r="F2589" t="s">
        <v>32</v>
      </c>
      <c r="G2589">
        <v>144</v>
      </c>
      <c r="H2589" t="s">
        <v>39</v>
      </c>
      <c r="I2589" t="s">
        <v>60</v>
      </c>
      <c r="J2589" t="s">
        <v>21</v>
      </c>
      <c r="K2589">
        <v>0</v>
      </c>
    </row>
    <row r="2590" spans="2:11">
      <c r="B2590" t="s">
        <v>22</v>
      </c>
      <c r="C2590" t="s">
        <v>83</v>
      </c>
      <c r="D2590" t="s">
        <v>52</v>
      </c>
      <c r="F2590" t="s">
        <v>32</v>
      </c>
      <c r="G2590">
        <v>144</v>
      </c>
      <c r="H2590" t="s">
        <v>39</v>
      </c>
      <c r="I2590" t="s">
        <v>85</v>
      </c>
      <c r="J2590" t="s">
        <v>21</v>
      </c>
      <c r="K2590">
        <v>0</v>
      </c>
    </row>
    <row r="2591" spans="2:11">
      <c r="B2591" t="s">
        <v>22</v>
      </c>
      <c r="C2591" t="s">
        <v>83</v>
      </c>
      <c r="D2591" t="s">
        <v>128</v>
      </c>
      <c r="F2591" t="s">
        <v>32</v>
      </c>
      <c r="G2591">
        <v>144</v>
      </c>
      <c r="H2591" t="s">
        <v>39</v>
      </c>
      <c r="I2591" t="s">
        <v>85</v>
      </c>
      <c r="J2591" t="s">
        <v>21</v>
      </c>
      <c r="K2591">
        <v>0</v>
      </c>
    </row>
    <row r="2592" spans="2:11">
      <c r="B2592" t="s">
        <v>22</v>
      </c>
      <c r="C2592" t="s">
        <v>83</v>
      </c>
      <c r="D2592" t="s">
        <v>129</v>
      </c>
      <c r="F2592" t="s">
        <v>32</v>
      </c>
      <c r="G2592">
        <v>144</v>
      </c>
      <c r="H2592" t="s">
        <v>39</v>
      </c>
      <c r="I2592" t="s">
        <v>85</v>
      </c>
      <c r="J2592" t="s">
        <v>21</v>
      </c>
      <c r="K2592">
        <v>0</v>
      </c>
    </row>
    <row r="2593" spans="2:11">
      <c r="B2593" t="s">
        <v>22</v>
      </c>
      <c r="C2593" t="s">
        <v>83</v>
      </c>
      <c r="D2593" t="s">
        <v>130</v>
      </c>
      <c r="F2593" t="s">
        <v>32</v>
      </c>
      <c r="G2593">
        <v>144</v>
      </c>
      <c r="H2593" t="s">
        <v>39</v>
      </c>
      <c r="I2593" t="s">
        <v>85</v>
      </c>
      <c r="J2593" t="s">
        <v>21</v>
      </c>
      <c r="K2593">
        <v>0</v>
      </c>
    </row>
    <row r="2594" spans="2:11">
      <c r="B2594" t="s">
        <v>22</v>
      </c>
      <c r="C2594" t="s">
        <v>83</v>
      </c>
      <c r="D2594" t="s">
        <v>131</v>
      </c>
      <c r="F2594" t="s">
        <v>32</v>
      </c>
      <c r="G2594">
        <v>144</v>
      </c>
      <c r="H2594" t="s">
        <v>39</v>
      </c>
      <c r="I2594" t="s">
        <v>85</v>
      </c>
      <c r="J2594" t="s">
        <v>21</v>
      </c>
      <c r="K2594">
        <v>0</v>
      </c>
    </row>
    <row r="2595" spans="2:11">
      <c r="B2595" t="s">
        <v>22</v>
      </c>
      <c r="C2595" t="s">
        <v>83</v>
      </c>
      <c r="D2595" t="s">
        <v>132</v>
      </c>
      <c r="F2595" t="s">
        <v>32</v>
      </c>
      <c r="G2595">
        <v>144</v>
      </c>
      <c r="H2595" t="s">
        <v>39</v>
      </c>
      <c r="I2595" t="s">
        <v>85</v>
      </c>
      <c r="J2595" t="s">
        <v>21</v>
      </c>
      <c r="K2595">
        <v>0</v>
      </c>
    </row>
    <row r="2596" spans="2:11">
      <c r="B2596" t="s">
        <v>22</v>
      </c>
      <c r="C2596" t="s">
        <v>83</v>
      </c>
      <c r="D2596" t="s">
        <v>134</v>
      </c>
      <c r="F2596" t="s">
        <v>32</v>
      </c>
      <c r="G2596">
        <v>144</v>
      </c>
      <c r="H2596" t="s">
        <v>39</v>
      </c>
      <c r="I2596" t="s">
        <v>85</v>
      </c>
      <c r="J2596" t="s">
        <v>21</v>
      </c>
      <c r="K2596">
        <v>0</v>
      </c>
    </row>
    <row r="2597" spans="2:11">
      <c r="B2597" t="s">
        <v>22</v>
      </c>
      <c r="C2597" t="s">
        <v>63</v>
      </c>
      <c r="D2597" t="s">
        <v>52</v>
      </c>
      <c r="F2597" t="s">
        <v>32</v>
      </c>
      <c r="G2597">
        <v>144</v>
      </c>
      <c r="H2597" t="s">
        <v>39</v>
      </c>
      <c r="I2597" t="s">
        <v>64</v>
      </c>
      <c r="J2597" t="s">
        <v>21</v>
      </c>
      <c r="K2597">
        <v>1</v>
      </c>
    </row>
    <row r="2598" spans="2:11">
      <c r="B2598" t="s">
        <v>22</v>
      </c>
      <c r="C2598" t="s">
        <v>135</v>
      </c>
      <c r="D2598" t="s">
        <v>52</v>
      </c>
      <c r="F2598" t="s">
        <v>32</v>
      </c>
      <c r="G2598">
        <v>144</v>
      </c>
      <c r="H2598" t="s">
        <v>39</v>
      </c>
      <c r="I2598" t="s">
        <v>136</v>
      </c>
      <c r="J2598" t="s">
        <v>21</v>
      </c>
      <c r="K2598">
        <v>1</v>
      </c>
    </row>
    <row r="2599" spans="2:11">
      <c r="B2599" t="s">
        <v>22</v>
      </c>
      <c r="C2599" t="s">
        <v>139</v>
      </c>
      <c r="D2599" t="s">
        <v>152</v>
      </c>
      <c r="F2599" t="s">
        <v>32</v>
      </c>
      <c r="G2599">
        <v>144</v>
      </c>
      <c r="H2599" t="s">
        <v>39</v>
      </c>
      <c r="I2599" t="s">
        <v>141</v>
      </c>
      <c r="J2599" t="s">
        <v>21</v>
      </c>
      <c r="K2599">
        <v>0</v>
      </c>
    </row>
    <row r="2600" spans="2:11">
      <c r="B2600" t="s">
        <v>22</v>
      </c>
      <c r="C2600" t="s">
        <v>158</v>
      </c>
      <c r="D2600" t="s">
        <v>52</v>
      </c>
      <c r="F2600" t="s">
        <v>32</v>
      </c>
      <c r="G2600">
        <v>144</v>
      </c>
      <c r="H2600" t="s">
        <v>39</v>
      </c>
      <c r="I2600" t="s">
        <v>159</v>
      </c>
      <c r="J2600" t="s">
        <v>21</v>
      </c>
      <c r="K2600">
        <v>1</v>
      </c>
    </row>
    <row r="2601" spans="2:11">
      <c r="B2601" t="s">
        <v>22</v>
      </c>
      <c r="C2601" t="s">
        <v>168</v>
      </c>
      <c r="D2601" t="s">
        <v>52</v>
      </c>
      <c r="F2601" t="s">
        <v>32</v>
      </c>
      <c r="G2601">
        <v>144</v>
      </c>
      <c r="H2601" t="s">
        <v>39</v>
      </c>
      <c r="I2601" t="s">
        <v>169</v>
      </c>
      <c r="J2601" t="s">
        <v>21</v>
      </c>
      <c r="K2601">
        <v>1</v>
      </c>
    </row>
    <row r="2602" spans="2:11">
      <c r="B2602" t="s">
        <v>22</v>
      </c>
      <c r="C2602" t="s">
        <v>172</v>
      </c>
      <c r="D2602" t="s">
        <v>52</v>
      </c>
      <c r="F2602" t="s">
        <v>32</v>
      </c>
      <c r="G2602">
        <v>144</v>
      </c>
      <c r="H2602" t="s">
        <v>39</v>
      </c>
      <c r="I2602" t="s">
        <v>173</v>
      </c>
      <c r="J2602" t="s">
        <v>21</v>
      </c>
      <c r="K2602">
        <v>1</v>
      </c>
    </row>
    <row r="2603" spans="2:11">
      <c r="B2603" t="s">
        <v>22</v>
      </c>
      <c r="C2603" t="s">
        <v>174</v>
      </c>
      <c r="D2603" t="s">
        <v>52</v>
      </c>
      <c r="F2603" t="s">
        <v>32</v>
      </c>
      <c r="G2603">
        <v>144</v>
      </c>
      <c r="H2603" t="s">
        <v>39</v>
      </c>
      <c r="I2603" t="s">
        <v>175</v>
      </c>
      <c r="J2603" t="s">
        <v>21</v>
      </c>
      <c r="K2603">
        <v>1</v>
      </c>
    </row>
    <row r="2604" spans="2:11">
      <c r="B2604" t="s">
        <v>22</v>
      </c>
      <c r="C2604" t="s">
        <v>178</v>
      </c>
      <c r="D2604" t="s">
        <v>52</v>
      </c>
      <c r="F2604" t="s">
        <v>32</v>
      </c>
      <c r="G2604">
        <v>144</v>
      </c>
      <c r="H2604" t="s">
        <v>39</v>
      </c>
      <c r="I2604" t="s">
        <v>179</v>
      </c>
      <c r="J2604" t="s">
        <v>21</v>
      </c>
      <c r="K2604">
        <v>1</v>
      </c>
    </row>
    <row r="2605" spans="2:11">
      <c r="B2605" t="s">
        <v>22</v>
      </c>
      <c r="C2605" t="s">
        <v>180</v>
      </c>
      <c r="D2605" t="s">
        <v>52</v>
      </c>
      <c r="F2605" t="s">
        <v>32</v>
      </c>
      <c r="G2605">
        <v>144</v>
      </c>
      <c r="H2605" t="s">
        <v>39</v>
      </c>
      <c r="I2605" t="s">
        <v>181</v>
      </c>
      <c r="J2605" t="s">
        <v>21</v>
      </c>
      <c r="K2605">
        <v>1</v>
      </c>
    </row>
    <row r="2606" spans="2:11">
      <c r="B2606" t="s">
        <v>22</v>
      </c>
      <c r="C2606" t="s">
        <v>73</v>
      </c>
      <c r="D2606" t="s">
        <v>52</v>
      </c>
      <c r="F2606" t="s">
        <v>32</v>
      </c>
      <c r="G2606">
        <v>144</v>
      </c>
      <c r="H2606" t="s">
        <v>39</v>
      </c>
      <c r="I2606" t="s">
        <v>74</v>
      </c>
      <c r="J2606" t="s">
        <v>21</v>
      </c>
      <c r="K2606">
        <v>1</v>
      </c>
    </row>
    <row r="2607" spans="2:11">
      <c r="B2607" t="s">
        <v>29</v>
      </c>
      <c r="C2607" t="s">
        <v>37</v>
      </c>
      <c r="D2607" t="s">
        <v>38</v>
      </c>
      <c r="E2607">
        <v>18</v>
      </c>
      <c r="F2607" t="s">
        <v>32</v>
      </c>
      <c r="G2607">
        <v>435</v>
      </c>
      <c r="H2607" t="s">
        <v>39</v>
      </c>
      <c r="I2607" t="s">
        <v>40</v>
      </c>
      <c r="J2607" t="s">
        <v>18</v>
      </c>
      <c r="K2607">
        <v>0</v>
      </c>
    </row>
    <row r="2608" spans="2:11">
      <c r="B2608" t="s">
        <v>29</v>
      </c>
      <c r="C2608" t="s">
        <v>37</v>
      </c>
      <c r="D2608" t="s">
        <v>41</v>
      </c>
      <c r="E2608">
        <v>18</v>
      </c>
      <c r="F2608" t="s">
        <v>32</v>
      </c>
      <c r="G2608">
        <v>435</v>
      </c>
      <c r="H2608" t="s">
        <v>39</v>
      </c>
      <c r="I2608" t="s">
        <v>40</v>
      </c>
      <c r="J2608" t="s">
        <v>18</v>
      </c>
      <c r="K2608">
        <v>0</v>
      </c>
    </row>
    <row r="2609" spans="2:11">
      <c r="B2609" t="s">
        <v>29</v>
      </c>
      <c r="C2609" t="s">
        <v>37</v>
      </c>
      <c r="D2609" t="s">
        <v>42</v>
      </c>
      <c r="E2609">
        <v>36</v>
      </c>
      <c r="F2609" t="s">
        <v>32</v>
      </c>
      <c r="G2609">
        <v>435</v>
      </c>
      <c r="H2609" t="s">
        <v>39</v>
      </c>
      <c r="I2609" t="s">
        <v>40</v>
      </c>
      <c r="J2609" t="s">
        <v>18</v>
      </c>
      <c r="K2609">
        <v>0</v>
      </c>
    </row>
    <row r="2610" spans="2:11">
      <c r="B2610" t="s">
        <v>29</v>
      </c>
      <c r="C2610" t="s">
        <v>37</v>
      </c>
      <c r="D2610" t="s">
        <v>77</v>
      </c>
      <c r="F2610" t="s">
        <v>32</v>
      </c>
      <c r="G2610">
        <v>435</v>
      </c>
      <c r="H2610" t="s">
        <v>39</v>
      </c>
      <c r="I2610" t="s">
        <v>40</v>
      </c>
      <c r="J2610" t="s">
        <v>18</v>
      </c>
      <c r="K2610">
        <v>0</v>
      </c>
    </row>
    <row r="2611" spans="2:11">
      <c r="B2611" t="s">
        <v>29</v>
      </c>
      <c r="C2611" t="s">
        <v>37</v>
      </c>
      <c r="D2611" t="s">
        <v>43</v>
      </c>
      <c r="E2611">
        <v>45</v>
      </c>
      <c r="F2611" t="s">
        <v>32</v>
      </c>
      <c r="G2611">
        <v>435</v>
      </c>
      <c r="H2611" t="s">
        <v>39</v>
      </c>
      <c r="I2611" t="s">
        <v>40</v>
      </c>
      <c r="J2611" t="s">
        <v>18</v>
      </c>
      <c r="K2611">
        <v>0</v>
      </c>
    </row>
    <row r="2612" spans="2:11">
      <c r="B2612" t="s">
        <v>29</v>
      </c>
      <c r="C2612" t="s">
        <v>37</v>
      </c>
      <c r="D2612" t="s">
        <v>88</v>
      </c>
      <c r="E2612">
        <v>6</v>
      </c>
      <c r="F2612" t="s">
        <v>32</v>
      </c>
      <c r="G2612">
        <v>435</v>
      </c>
      <c r="H2612" t="s">
        <v>39</v>
      </c>
      <c r="I2612" t="s">
        <v>40</v>
      </c>
      <c r="J2612" t="s">
        <v>18</v>
      </c>
      <c r="K2612">
        <v>0</v>
      </c>
    </row>
    <row r="2613" spans="2:11">
      <c r="B2613" t="s">
        <v>29</v>
      </c>
      <c r="C2613" t="s">
        <v>37</v>
      </c>
      <c r="D2613" t="s">
        <v>89</v>
      </c>
      <c r="F2613" t="s">
        <v>32</v>
      </c>
      <c r="G2613">
        <v>435</v>
      </c>
      <c r="H2613" t="s">
        <v>39</v>
      </c>
      <c r="I2613" t="s">
        <v>40</v>
      </c>
      <c r="J2613" t="s">
        <v>18</v>
      </c>
      <c r="K2613">
        <v>0</v>
      </c>
    </row>
    <row r="2614" spans="2:11">
      <c r="B2614" t="s">
        <v>29</v>
      </c>
      <c r="C2614" t="s">
        <v>37</v>
      </c>
      <c r="D2614" t="s">
        <v>90</v>
      </c>
      <c r="F2614" t="s">
        <v>32</v>
      </c>
      <c r="G2614">
        <v>435</v>
      </c>
      <c r="H2614" t="s">
        <v>39</v>
      </c>
      <c r="I2614" t="s">
        <v>40</v>
      </c>
      <c r="J2614" t="s">
        <v>18</v>
      </c>
      <c r="K2614">
        <v>0</v>
      </c>
    </row>
    <row r="2615" spans="2:11">
      <c r="B2615" t="s">
        <v>29</v>
      </c>
      <c r="C2615" t="s">
        <v>37</v>
      </c>
      <c r="D2615" t="s">
        <v>91</v>
      </c>
      <c r="E2615">
        <v>51</v>
      </c>
      <c r="F2615" t="s">
        <v>32</v>
      </c>
      <c r="G2615">
        <v>435</v>
      </c>
      <c r="H2615" t="s">
        <v>39</v>
      </c>
      <c r="I2615" t="s">
        <v>40</v>
      </c>
      <c r="J2615" t="s">
        <v>18</v>
      </c>
      <c r="K2615">
        <v>0</v>
      </c>
    </row>
    <row r="2616" spans="2:11">
      <c r="B2616" t="s">
        <v>29</v>
      </c>
      <c r="C2616" t="s">
        <v>37</v>
      </c>
      <c r="D2616" t="s">
        <v>44</v>
      </c>
      <c r="F2616" t="s">
        <v>32</v>
      </c>
      <c r="G2616">
        <v>435</v>
      </c>
      <c r="H2616" t="s">
        <v>39</v>
      </c>
      <c r="I2616" t="s">
        <v>40</v>
      </c>
      <c r="J2616" t="s">
        <v>18</v>
      </c>
      <c r="K2616">
        <v>0</v>
      </c>
    </row>
    <row r="2617" spans="2:11">
      <c r="B2617" t="s">
        <v>29</v>
      </c>
      <c r="C2617" t="s">
        <v>37</v>
      </c>
      <c r="D2617" t="s">
        <v>45</v>
      </c>
      <c r="E2617">
        <v>45</v>
      </c>
      <c r="F2617" t="s">
        <v>32</v>
      </c>
      <c r="G2617">
        <v>435</v>
      </c>
      <c r="H2617" t="s">
        <v>39</v>
      </c>
      <c r="I2617" t="s">
        <v>40</v>
      </c>
      <c r="J2617" t="s">
        <v>18</v>
      </c>
      <c r="K2617">
        <v>0</v>
      </c>
    </row>
    <row r="2618" spans="2:11">
      <c r="B2618" t="s">
        <v>29</v>
      </c>
      <c r="C2618" t="s">
        <v>37</v>
      </c>
      <c r="D2618" t="s">
        <v>92</v>
      </c>
      <c r="F2618" t="s">
        <v>32</v>
      </c>
      <c r="G2618">
        <v>435</v>
      </c>
      <c r="H2618" t="s">
        <v>39</v>
      </c>
      <c r="I2618" t="s">
        <v>40</v>
      </c>
      <c r="J2618" t="s">
        <v>18</v>
      </c>
      <c r="K2618">
        <v>0</v>
      </c>
    </row>
    <row r="2619" spans="2:11">
      <c r="B2619" t="s">
        <v>29</v>
      </c>
      <c r="C2619" t="s">
        <v>37</v>
      </c>
      <c r="D2619" t="s">
        <v>93</v>
      </c>
      <c r="F2619" t="s">
        <v>32</v>
      </c>
      <c r="G2619">
        <v>435</v>
      </c>
      <c r="H2619" t="s">
        <v>39</v>
      </c>
      <c r="I2619" t="s">
        <v>40</v>
      </c>
      <c r="J2619" t="s">
        <v>18</v>
      </c>
      <c r="K2619">
        <v>0</v>
      </c>
    </row>
    <row r="2620" spans="2:11">
      <c r="B2620" t="s">
        <v>29</v>
      </c>
      <c r="C2620" t="s">
        <v>37</v>
      </c>
      <c r="D2620" t="s">
        <v>78</v>
      </c>
      <c r="E2620">
        <v>33</v>
      </c>
      <c r="F2620" t="s">
        <v>32</v>
      </c>
      <c r="G2620">
        <v>435</v>
      </c>
      <c r="H2620" t="s">
        <v>39</v>
      </c>
      <c r="I2620" t="s">
        <v>40</v>
      </c>
      <c r="J2620" t="s">
        <v>18</v>
      </c>
      <c r="K2620">
        <v>0</v>
      </c>
    </row>
    <row r="2621" spans="2:11">
      <c r="B2621" t="s">
        <v>29</v>
      </c>
      <c r="C2621" t="s">
        <v>37</v>
      </c>
      <c r="D2621" t="s">
        <v>94</v>
      </c>
      <c r="E2621">
        <v>9</v>
      </c>
      <c r="F2621" t="s">
        <v>32</v>
      </c>
      <c r="G2621">
        <v>435</v>
      </c>
      <c r="H2621" t="s">
        <v>39</v>
      </c>
      <c r="I2621" t="s">
        <v>40</v>
      </c>
      <c r="J2621" t="s">
        <v>18</v>
      </c>
      <c r="K2621">
        <v>0</v>
      </c>
    </row>
    <row r="2622" spans="2:11">
      <c r="B2622" t="s">
        <v>29</v>
      </c>
      <c r="C2622" t="s">
        <v>37</v>
      </c>
      <c r="D2622" t="s">
        <v>79</v>
      </c>
      <c r="F2622" t="s">
        <v>32</v>
      </c>
      <c r="G2622">
        <v>435</v>
      </c>
      <c r="H2622" t="s">
        <v>39</v>
      </c>
      <c r="I2622" t="s">
        <v>40</v>
      </c>
      <c r="J2622" t="s">
        <v>18</v>
      </c>
      <c r="K2622">
        <v>0</v>
      </c>
    </row>
    <row r="2623" spans="2:11">
      <c r="B2623" t="s">
        <v>29</v>
      </c>
      <c r="C2623" t="s">
        <v>37</v>
      </c>
      <c r="D2623" t="s">
        <v>46</v>
      </c>
      <c r="E2623">
        <v>18</v>
      </c>
      <c r="F2623" t="s">
        <v>32</v>
      </c>
      <c r="G2623">
        <v>435</v>
      </c>
      <c r="H2623" t="s">
        <v>39</v>
      </c>
      <c r="I2623" t="s">
        <v>40</v>
      </c>
      <c r="J2623" t="s">
        <v>18</v>
      </c>
      <c r="K2623">
        <v>0</v>
      </c>
    </row>
    <row r="2624" spans="2:11">
      <c r="B2624" t="s">
        <v>29</v>
      </c>
      <c r="C2624" t="s">
        <v>37</v>
      </c>
      <c r="D2624" t="s">
        <v>80</v>
      </c>
      <c r="E2624">
        <v>21</v>
      </c>
      <c r="F2624" t="s">
        <v>32</v>
      </c>
      <c r="G2624">
        <v>435</v>
      </c>
      <c r="H2624" t="s">
        <v>39</v>
      </c>
      <c r="I2624" t="s">
        <v>40</v>
      </c>
      <c r="J2624" t="s">
        <v>18</v>
      </c>
      <c r="K2624">
        <v>0</v>
      </c>
    </row>
    <row r="2625" spans="2:11">
      <c r="B2625" t="s">
        <v>29</v>
      </c>
      <c r="C2625" t="s">
        <v>37</v>
      </c>
      <c r="D2625" t="s">
        <v>47</v>
      </c>
      <c r="E2625">
        <v>15</v>
      </c>
      <c r="F2625" t="s">
        <v>32</v>
      </c>
      <c r="G2625">
        <v>435</v>
      </c>
      <c r="H2625" t="s">
        <v>39</v>
      </c>
      <c r="I2625" t="s">
        <v>40</v>
      </c>
      <c r="J2625" t="s">
        <v>18</v>
      </c>
      <c r="K2625">
        <v>0</v>
      </c>
    </row>
    <row r="2626" spans="2:11">
      <c r="B2626" t="s">
        <v>29</v>
      </c>
      <c r="C2626" t="s">
        <v>95</v>
      </c>
      <c r="D2626" t="s">
        <v>52</v>
      </c>
      <c r="F2626" t="s">
        <v>32</v>
      </c>
      <c r="G2626">
        <v>435</v>
      </c>
      <c r="H2626" t="s">
        <v>39</v>
      </c>
      <c r="I2626" t="s">
        <v>96</v>
      </c>
      <c r="J2626" t="s">
        <v>18</v>
      </c>
      <c r="K2626">
        <v>1</v>
      </c>
    </row>
    <row r="2627" spans="2:11">
      <c r="B2627" t="s">
        <v>29</v>
      </c>
      <c r="C2627" t="s">
        <v>97</v>
      </c>
      <c r="D2627" t="s">
        <v>52</v>
      </c>
      <c r="F2627" t="s">
        <v>32</v>
      </c>
      <c r="G2627">
        <v>435</v>
      </c>
      <c r="H2627" t="s">
        <v>39</v>
      </c>
      <c r="I2627" t="s">
        <v>98</v>
      </c>
      <c r="J2627" t="s">
        <v>18</v>
      </c>
      <c r="K2627">
        <v>1</v>
      </c>
    </row>
    <row r="2628" spans="2:11">
      <c r="B2628" t="s">
        <v>29</v>
      </c>
      <c r="C2628" t="s">
        <v>48</v>
      </c>
      <c r="D2628" t="s">
        <v>49</v>
      </c>
      <c r="E2628">
        <v>219</v>
      </c>
      <c r="F2628" t="s">
        <v>32</v>
      </c>
      <c r="G2628">
        <v>435</v>
      </c>
      <c r="H2628" t="s">
        <v>39</v>
      </c>
      <c r="I2628" t="s">
        <v>50</v>
      </c>
      <c r="J2628" t="s">
        <v>18</v>
      </c>
      <c r="K2628">
        <v>0</v>
      </c>
    </row>
    <row r="2629" spans="2:11">
      <c r="B2629" t="s">
        <v>29</v>
      </c>
      <c r="C2629" t="s">
        <v>48</v>
      </c>
      <c r="D2629" t="s">
        <v>111</v>
      </c>
      <c r="F2629" t="s">
        <v>32</v>
      </c>
      <c r="G2629">
        <v>435</v>
      </c>
      <c r="H2629" t="s">
        <v>39</v>
      </c>
      <c r="I2629" t="s">
        <v>50</v>
      </c>
      <c r="J2629" t="s">
        <v>18</v>
      </c>
      <c r="K2629">
        <v>0</v>
      </c>
    </row>
    <row r="2630" spans="2:11">
      <c r="B2630" t="s">
        <v>29</v>
      </c>
      <c r="C2630" t="s">
        <v>48</v>
      </c>
      <c r="D2630" t="s">
        <v>112</v>
      </c>
      <c r="F2630" t="s">
        <v>32</v>
      </c>
      <c r="G2630">
        <v>435</v>
      </c>
      <c r="H2630" t="s">
        <v>39</v>
      </c>
      <c r="I2630" t="s">
        <v>50</v>
      </c>
      <c r="J2630" t="s">
        <v>18</v>
      </c>
      <c r="K2630">
        <v>0</v>
      </c>
    </row>
    <row r="2631" spans="2:11">
      <c r="B2631" t="s">
        <v>29</v>
      </c>
      <c r="C2631" t="s">
        <v>48</v>
      </c>
      <c r="D2631" t="s">
        <v>113</v>
      </c>
      <c r="E2631">
        <v>210</v>
      </c>
      <c r="F2631" t="s">
        <v>32</v>
      </c>
      <c r="G2631">
        <v>435</v>
      </c>
      <c r="H2631" t="s">
        <v>39</v>
      </c>
      <c r="I2631" t="s">
        <v>50</v>
      </c>
      <c r="J2631" t="s">
        <v>18</v>
      </c>
      <c r="K2631">
        <v>0</v>
      </c>
    </row>
    <row r="2632" spans="2:11">
      <c r="B2632" t="s">
        <v>29</v>
      </c>
      <c r="C2632" t="s">
        <v>51</v>
      </c>
      <c r="D2632" t="s">
        <v>52</v>
      </c>
      <c r="E2632">
        <v>351</v>
      </c>
      <c r="F2632" t="s">
        <v>32</v>
      </c>
      <c r="G2632">
        <v>435</v>
      </c>
      <c r="H2632" t="s">
        <v>39</v>
      </c>
      <c r="I2632" t="s">
        <v>53</v>
      </c>
      <c r="J2632" t="s">
        <v>18</v>
      </c>
      <c r="K2632">
        <v>1</v>
      </c>
    </row>
    <row r="2633" spans="2:11">
      <c r="B2633" t="s">
        <v>29</v>
      </c>
      <c r="C2633" t="s">
        <v>54</v>
      </c>
      <c r="D2633" t="s">
        <v>52</v>
      </c>
      <c r="E2633">
        <v>300</v>
      </c>
      <c r="F2633" t="s">
        <v>32</v>
      </c>
      <c r="G2633">
        <v>435</v>
      </c>
      <c r="H2633" t="s">
        <v>39</v>
      </c>
      <c r="I2633" t="s">
        <v>55</v>
      </c>
      <c r="J2633" t="s">
        <v>18</v>
      </c>
      <c r="K2633">
        <v>1</v>
      </c>
    </row>
    <row r="2634" spans="2:11">
      <c r="B2634" t="s">
        <v>29</v>
      </c>
      <c r="C2634" t="s">
        <v>56</v>
      </c>
      <c r="D2634" t="s">
        <v>52</v>
      </c>
      <c r="E2634">
        <v>357</v>
      </c>
      <c r="F2634" t="s">
        <v>32</v>
      </c>
      <c r="G2634">
        <v>435</v>
      </c>
      <c r="H2634" t="s">
        <v>39</v>
      </c>
      <c r="I2634" t="s">
        <v>57</v>
      </c>
      <c r="J2634" t="s">
        <v>18</v>
      </c>
      <c r="K2634">
        <v>1</v>
      </c>
    </row>
    <row r="2635" spans="2:11">
      <c r="B2635" t="s">
        <v>29</v>
      </c>
      <c r="C2635" t="s">
        <v>116</v>
      </c>
      <c r="D2635" t="s">
        <v>52</v>
      </c>
      <c r="F2635" t="s">
        <v>32</v>
      </c>
      <c r="G2635">
        <v>435</v>
      </c>
      <c r="H2635" t="s">
        <v>39</v>
      </c>
      <c r="I2635" t="s">
        <v>117</v>
      </c>
      <c r="J2635" t="s">
        <v>18</v>
      </c>
      <c r="K2635">
        <v>1</v>
      </c>
    </row>
    <row r="2636" spans="2:11">
      <c r="B2636" t="s">
        <v>29</v>
      </c>
      <c r="C2636" t="s">
        <v>118</v>
      </c>
      <c r="D2636" t="s">
        <v>52</v>
      </c>
      <c r="E2636">
        <v>12</v>
      </c>
      <c r="F2636" t="s">
        <v>32</v>
      </c>
      <c r="G2636">
        <v>435</v>
      </c>
      <c r="H2636" t="s">
        <v>39</v>
      </c>
      <c r="I2636" t="s">
        <v>119</v>
      </c>
      <c r="J2636" t="s">
        <v>18</v>
      </c>
      <c r="K2636">
        <v>1</v>
      </c>
    </row>
    <row r="2637" spans="2:11">
      <c r="B2637" t="s">
        <v>29</v>
      </c>
      <c r="C2637" t="s">
        <v>122</v>
      </c>
      <c r="D2637" t="s">
        <v>52</v>
      </c>
      <c r="E2637">
        <v>12</v>
      </c>
      <c r="F2637" t="s">
        <v>32</v>
      </c>
      <c r="G2637">
        <v>435</v>
      </c>
      <c r="H2637" t="s">
        <v>39</v>
      </c>
      <c r="I2637" t="s">
        <v>123</v>
      </c>
      <c r="J2637" t="s">
        <v>18</v>
      </c>
      <c r="K2637">
        <v>1</v>
      </c>
    </row>
    <row r="2638" spans="2:11">
      <c r="B2638" t="s">
        <v>29</v>
      </c>
      <c r="C2638" t="s">
        <v>58</v>
      </c>
      <c r="D2638" t="s">
        <v>81</v>
      </c>
      <c r="E2638">
        <v>21</v>
      </c>
      <c r="F2638" t="s">
        <v>32</v>
      </c>
      <c r="G2638">
        <v>435</v>
      </c>
      <c r="H2638" t="s">
        <v>39</v>
      </c>
      <c r="I2638" t="s">
        <v>60</v>
      </c>
      <c r="J2638" t="s">
        <v>18</v>
      </c>
      <c r="K2638">
        <v>0</v>
      </c>
    </row>
    <row r="2639" spans="2:11">
      <c r="B2639" t="s">
        <v>29</v>
      </c>
      <c r="C2639" t="s">
        <v>58</v>
      </c>
      <c r="D2639" t="s">
        <v>126</v>
      </c>
      <c r="E2639">
        <v>9</v>
      </c>
      <c r="F2639" t="s">
        <v>32</v>
      </c>
      <c r="G2639">
        <v>435</v>
      </c>
      <c r="H2639" t="s">
        <v>39</v>
      </c>
      <c r="I2639" t="s">
        <v>60</v>
      </c>
      <c r="J2639" t="s">
        <v>18</v>
      </c>
      <c r="K2639">
        <v>0</v>
      </c>
    </row>
    <row r="2640" spans="2:11">
      <c r="B2640" t="s">
        <v>29</v>
      </c>
      <c r="C2640" t="s">
        <v>58</v>
      </c>
      <c r="D2640" t="s">
        <v>127</v>
      </c>
      <c r="E2640">
        <v>18</v>
      </c>
      <c r="F2640" t="s">
        <v>32</v>
      </c>
      <c r="G2640">
        <v>435</v>
      </c>
      <c r="H2640" t="s">
        <v>39</v>
      </c>
      <c r="I2640" t="s">
        <v>60</v>
      </c>
      <c r="J2640" t="s">
        <v>18</v>
      </c>
      <c r="K2640">
        <v>0</v>
      </c>
    </row>
    <row r="2641" spans="2:11">
      <c r="B2641" t="s">
        <v>29</v>
      </c>
      <c r="C2641" t="s">
        <v>58</v>
      </c>
      <c r="D2641" t="s">
        <v>59</v>
      </c>
      <c r="E2641">
        <v>372</v>
      </c>
      <c r="F2641" t="s">
        <v>32</v>
      </c>
      <c r="G2641">
        <v>435</v>
      </c>
      <c r="H2641" t="s">
        <v>39</v>
      </c>
      <c r="I2641" t="s">
        <v>60</v>
      </c>
      <c r="J2641" t="s">
        <v>18</v>
      </c>
      <c r="K2641">
        <v>0</v>
      </c>
    </row>
    <row r="2642" spans="2:11">
      <c r="B2642" t="s">
        <v>29</v>
      </c>
      <c r="C2642" t="s">
        <v>58</v>
      </c>
      <c r="D2642" t="s">
        <v>82</v>
      </c>
      <c r="E2642">
        <v>18</v>
      </c>
      <c r="F2642" t="s">
        <v>32</v>
      </c>
      <c r="G2642">
        <v>435</v>
      </c>
      <c r="H2642" t="s">
        <v>39</v>
      </c>
      <c r="I2642" t="s">
        <v>60</v>
      </c>
      <c r="J2642" t="s">
        <v>18</v>
      </c>
      <c r="K2642">
        <v>0</v>
      </c>
    </row>
    <row r="2643" spans="2:11">
      <c r="B2643" t="s">
        <v>29</v>
      </c>
      <c r="C2643" t="s">
        <v>83</v>
      </c>
      <c r="D2643" t="s">
        <v>52</v>
      </c>
      <c r="E2643">
        <v>15</v>
      </c>
      <c r="F2643" t="s">
        <v>32</v>
      </c>
      <c r="G2643">
        <v>435</v>
      </c>
      <c r="H2643" t="s">
        <v>39</v>
      </c>
      <c r="I2643" t="s">
        <v>85</v>
      </c>
      <c r="J2643" t="s">
        <v>18</v>
      </c>
      <c r="K2643">
        <v>0</v>
      </c>
    </row>
    <row r="2644" spans="2:11">
      <c r="B2644" t="s">
        <v>29</v>
      </c>
      <c r="C2644" t="s">
        <v>83</v>
      </c>
      <c r="D2644" t="s">
        <v>186</v>
      </c>
      <c r="F2644" t="s">
        <v>32</v>
      </c>
      <c r="G2644">
        <v>435</v>
      </c>
      <c r="H2644" t="s">
        <v>39</v>
      </c>
      <c r="I2644" t="s">
        <v>85</v>
      </c>
      <c r="J2644" t="s">
        <v>18</v>
      </c>
      <c r="K2644">
        <v>0</v>
      </c>
    </row>
    <row r="2645" spans="2:11">
      <c r="B2645" t="s">
        <v>29</v>
      </c>
      <c r="C2645" t="s">
        <v>83</v>
      </c>
      <c r="D2645" t="s">
        <v>84</v>
      </c>
      <c r="F2645" t="s">
        <v>32</v>
      </c>
      <c r="G2645">
        <v>435</v>
      </c>
      <c r="H2645" t="s">
        <v>39</v>
      </c>
      <c r="I2645" t="s">
        <v>85</v>
      </c>
      <c r="J2645" t="s">
        <v>18</v>
      </c>
      <c r="K2645">
        <v>0</v>
      </c>
    </row>
    <row r="2646" spans="2:11">
      <c r="B2646" t="s">
        <v>29</v>
      </c>
      <c r="C2646" t="s">
        <v>83</v>
      </c>
      <c r="D2646" t="s">
        <v>128</v>
      </c>
      <c r="F2646" t="s">
        <v>32</v>
      </c>
      <c r="G2646">
        <v>435</v>
      </c>
      <c r="H2646" t="s">
        <v>39</v>
      </c>
      <c r="I2646" t="s">
        <v>85</v>
      </c>
      <c r="J2646" t="s">
        <v>18</v>
      </c>
      <c r="K2646">
        <v>0</v>
      </c>
    </row>
    <row r="2647" spans="2:11">
      <c r="B2647" t="s">
        <v>29</v>
      </c>
      <c r="C2647" t="s">
        <v>83</v>
      </c>
      <c r="D2647" t="s">
        <v>129</v>
      </c>
      <c r="F2647" t="s">
        <v>32</v>
      </c>
      <c r="G2647">
        <v>435</v>
      </c>
      <c r="H2647" t="s">
        <v>39</v>
      </c>
      <c r="I2647" t="s">
        <v>85</v>
      </c>
      <c r="J2647" t="s">
        <v>18</v>
      </c>
      <c r="K2647">
        <v>0</v>
      </c>
    </row>
    <row r="2648" spans="2:11">
      <c r="B2648" t="s">
        <v>29</v>
      </c>
      <c r="C2648" t="s">
        <v>83</v>
      </c>
      <c r="D2648" t="s">
        <v>130</v>
      </c>
      <c r="F2648" t="s">
        <v>32</v>
      </c>
      <c r="G2648">
        <v>435</v>
      </c>
      <c r="H2648" t="s">
        <v>39</v>
      </c>
      <c r="I2648" t="s">
        <v>85</v>
      </c>
      <c r="J2648" t="s">
        <v>18</v>
      </c>
      <c r="K2648">
        <v>0</v>
      </c>
    </row>
    <row r="2649" spans="2:11">
      <c r="B2649" t="s">
        <v>29</v>
      </c>
      <c r="C2649" t="s">
        <v>83</v>
      </c>
      <c r="D2649" t="s">
        <v>131</v>
      </c>
      <c r="F2649" t="s">
        <v>32</v>
      </c>
      <c r="G2649">
        <v>435</v>
      </c>
      <c r="H2649" t="s">
        <v>39</v>
      </c>
      <c r="I2649" t="s">
        <v>85</v>
      </c>
      <c r="J2649" t="s">
        <v>18</v>
      </c>
      <c r="K2649">
        <v>0</v>
      </c>
    </row>
    <row r="2650" spans="2:11">
      <c r="B2650" t="s">
        <v>29</v>
      </c>
      <c r="C2650" t="s">
        <v>83</v>
      </c>
      <c r="D2650" t="s">
        <v>132</v>
      </c>
      <c r="E2650">
        <v>9</v>
      </c>
      <c r="F2650" t="s">
        <v>32</v>
      </c>
      <c r="G2650">
        <v>435</v>
      </c>
      <c r="H2650" t="s">
        <v>39</v>
      </c>
      <c r="I2650" t="s">
        <v>85</v>
      </c>
      <c r="J2650" t="s">
        <v>18</v>
      </c>
      <c r="K2650">
        <v>0</v>
      </c>
    </row>
    <row r="2651" spans="2:11">
      <c r="B2651" t="s">
        <v>29</v>
      </c>
      <c r="C2651" t="s">
        <v>83</v>
      </c>
      <c r="D2651" t="s">
        <v>133</v>
      </c>
      <c r="F2651" t="s">
        <v>32</v>
      </c>
      <c r="G2651">
        <v>435</v>
      </c>
      <c r="H2651" t="s">
        <v>39</v>
      </c>
      <c r="I2651" t="s">
        <v>85</v>
      </c>
      <c r="J2651" t="s">
        <v>18</v>
      </c>
      <c r="K2651">
        <v>0</v>
      </c>
    </row>
    <row r="2652" spans="2:11">
      <c r="B2652" t="s">
        <v>29</v>
      </c>
      <c r="C2652" t="s">
        <v>83</v>
      </c>
      <c r="D2652" t="s">
        <v>134</v>
      </c>
      <c r="F2652" t="s">
        <v>32</v>
      </c>
      <c r="G2652">
        <v>435</v>
      </c>
      <c r="H2652" t="s">
        <v>39</v>
      </c>
      <c r="I2652" t="s">
        <v>85</v>
      </c>
      <c r="J2652" t="s">
        <v>18</v>
      </c>
      <c r="K2652">
        <v>0</v>
      </c>
    </row>
    <row r="2653" spans="2:11">
      <c r="B2653" t="s">
        <v>29</v>
      </c>
      <c r="C2653" t="s">
        <v>63</v>
      </c>
      <c r="D2653" t="s">
        <v>52</v>
      </c>
      <c r="F2653" t="s">
        <v>32</v>
      </c>
      <c r="G2653">
        <v>435</v>
      </c>
      <c r="H2653" t="s">
        <v>39</v>
      </c>
      <c r="I2653" t="s">
        <v>64</v>
      </c>
      <c r="J2653" t="s">
        <v>18</v>
      </c>
      <c r="K2653">
        <v>1</v>
      </c>
    </row>
    <row r="2654" spans="2:11">
      <c r="B2654" t="s">
        <v>29</v>
      </c>
      <c r="C2654" t="s">
        <v>135</v>
      </c>
      <c r="D2654" t="s">
        <v>52</v>
      </c>
      <c r="F2654" t="s">
        <v>32</v>
      </c>
      <c r="G2654">
        <v>435</v>
      </c>
      <c r="H2654" t="s">
        <v>39</v>
      </c>
      <c r="I2654" t="s">
        <v>136</v>
      </c>
      <c r="J2654" t="s">
        <v>18</v>
      </c>
      <c r="K2654">
        <v>1</v>
      </c>
    </row>
    <row r="2655" spans="2:11">
      <c r="B2655" t="s">
        <v>29</v>
      </c>
      <c r="C2655" t="s">
        <v>137</v>
      </c>
      <c r="D2655" t="s">
        <v>52</v>
      </c>
      <c r="F2655" t="s">
        <v>32</v>
      </c>
      <c r="G2655">
        <v>435</v>
      </c>
      <c r="H2655" t="s">
        <v>39</v>
      </c>
      <c r="I2655" t="s">
        <v>138</v>
      </c>
      <c r="J2655" t="s">
        <v>18</v>
      </c>
      <c r="K2655">
        <v>1</v>
      </c>
    </row>
    <row r="2656" spans="2:11">
      <c r="B2656" t="s">
        <v>29</v>
      </c>
      <c r="C2656" t="s">
        <v>139</v>
      </c>
      <c r="D2656" t="s">
        <v>140</v>
      </c>
      <c r="F2656" t="s">
        <v>32</v>
      </c>
      <c r="G2656">
        <v>435</v>
      </c>
      <c r="H2656" t="s">
        <v>39</v>
      </c>
      <c r="I2656" t="s">
        <v>141</v>
      </c>
      <c r="J2656" t="s">
        <v>18</v>
      </c>
      <c r="K2656">
        <v>0</v>
      </c>
    </row>
    <row r="2657" spans="2:11">
      <c r="B2657" t="s">
        <v>29</v>
      </c>
      <c r="C2657" t="s">
        <v>139</v>
      </c>
      <c r="D2657" t="s">
        <v>142</v>
      </c>
      <c r="F2657" t="s">
        <v>32</v>
      </c>
      <c r="G2657">
        <v>435</v>
      </c>
      <c r="H2657" t="s">
        <v>39</v>
      </c>
      <c r="I2657" t="s">
        <v>141</v>
      </c>
      <c r="J2657" t="s">
        <v>18</v>
      </c>
      <c r="K2657">
        <v>0</v>
      </c>
    </row>
    <row r="2658" spans="2:11">
      <c r="B2658" t="s">
        <v>29</v>
      </c>
      <c r="C2658" t="s">
        <v>139</v>
      </c>
      <c r="D2658" t="s">
        <v>145</v>
      </c>
      <c r="F2658" t="s">
        <v>32</v>
      </c>
      <c r="G2658">
        <v>435</v>
      </c>
      <c r="H2658" t="s">
        <v>39</v>
      </c>
      <c r="I2658" t="s">
        <v>141</v>
      </c>
      <c r="J2658" t="s">
        <v>18</v>
      </c>
      <c r="K2658">
        <v>0</v>
      </c>
    </row>
    <row r="2659" spans="2:11">
      <c r="B2659" t="s">
        <v>29</v>
      </c>
      <c r="C2659" t="s">
        <v>139</v>
      </c>
      <c r="D2659" t="s">
        <v>149</v>
      </c>
      <c r="F2659" t="s">
        <v>32</v>
      </c>
      <c r="G2659">
        <v>435</v>
      </c>
      <c r="H2659" t="s">
        <v>39</v>
      </c>
      <c r="I2659" t="s">
        <v>141</v>
      </c>
      <c r="J2659" t="s">
        <v>18</v>
      </c>
      <c r="K2659">
        <v>0</v>
      </c>
    </row>
    <row r="2660" spans="2:11">
      <c r="B2660" t="s">
        <v>29</v>
      </c>
      <c r="C2660" t="s">
        <v>139</v>
      </c>
      <c r="D2660" t="s">
        <v>152</v>
      </c>
      <c r="F2660" t="s">
        <v>32</v>
      </c>
      <c r="G2660">
        <v>435</v>
      </c>
      <c r="H2660" t="s">
        <v>39</v>
      </c>
      <c r="I2660" t="s">
        <v>141</v>
      </c>
      <c r="J2660" t="s">
        <v>18</v>
      </c>
      <c r="K2660">
        <v>0</v>
      </c>
    </row>
    <row r="2661" spans="2:11">
      <c r="B2661" t="s">
        <v>29</v>
      </c>
      <c r="C2661" t="s">
        <v>139</v>
      </c>
      <c r="D2661" t="s">
        <v>153</v>
      </c>
      <c r="F2661" t="s">
        <v>32</v>
      </c>
      <c r="G2661">
        <v>435</v>
      </c>
      <c r="H2661" t="s">
        <v>39</v>
      </c>
      <c r="I2661" t="s">
        <v>141</v>
      </c>
      <c r="J2661" t="s">
        <v>18</v>
      </c>
      <c r="K2661">
        <v>0</v>
      </c>
    </row>
    <row r="2662" spans="2:11">
      <c r="B2662" t="s">
        <v>29</v>
      </c>
      <c r="C2662" t="s">
        <v>67</v>
      </c>
      <c r="D2662" t="s">
        <v>52</v>
      </c>
      <c r="F2662" t="s">
        <v>32</v>
      </c>
      <c r="G2662">
        <v>435</v>
      </c>
      <c r="H2662" t="s">
        <v>39</v>
      </c>
      <c r="I2662" t="s">
        <v>68</v>
      </c>
      <c r="J2662" t="s">
        <v>18</v>
      </c>
      <c r="K2662">
        <v>1</v>
      </c>
    </row>
    <row r="2663" spans="2:11">
      <c r="B2663" t="s">
        <v>29</v>
      </c>
      <c r="C2663" t="s">
        <v>187</v>
      </c>
      <c r="D2663" t="s">
        <v>52</v>
      </c>
      <c r="F2663" t="s">
        <v>32</v>
      </c>
      <c r="G2663">
        <v>435</v>
      </c>
      <c r="H2663" t="s">
        <v>39</v>
      </c>
      <c r="I2663" t="s">
        <v>188</v>
      </c>
      <c r="J2663" t="s">
        <v>18</v>
      </c>
      <c r="K2663">
        <v>1</v>
      </c>
    </row>
    <row r="2664" spans="2:11">
      <c r="B2664" t="s">
        <v>29</v>
      </c>
      <c r="C2664" t="s">
        <v>189</v>
      </c>
      <c r="D2664" t="s">
        <v>52</v>
      </c>
      <c r="F2664" t="s">
        <v>32</v>
      </c>
      <c r="G2664">
        <v>435</v>
      </c>
      <c r="H2664" t="s">
        <v>39</v>
      </c>
      <c r="I2664" t="s">
        <v>190</v>
      </c>
      <c r="J2664" t="s">
        <v>18</v>
      </c>
      <c r="K2664">
        <v>1</v>
      </c>
    </row>
    <row r="2665" spans="2:11">
      <c r="B2665" t="s">
        <v>29</v>
      </c>
      <c r="C2665" t="s">
        <v>71</v>
      </c>
      <c r="D2665" t="s">
        <v>52</v>
      </c>
      <c r="F2665" t="s">
        <v>32</v>
      </c>
      <c r="G2665">
        <v>435</v>
      </c>
      <c r="H2665" t="s">
        <v>39</v>
      </c>
      <c r="I2665" t="s">
        <v>72</v>
      </c>
      <c r="J2665" t="s">
        <v>18</v>
      </c>
      <c r="K2665">
        <v>1</v>
      </c>
    </row>
    <row r="2666" spans="2:11">
      <c r="B2666" t="s">
        <v>29</v>
      </c>
      <c r="C2666" t="s">
        <v>158</v>
      </c>
      <c r="D2666" t="s">
        <v>52</v>
      </c>
      <c r="F2666" t="s">
        <v>32</v>
      </c>
      <c r="G2666">
        <v>435</v>
      </c>
      <c r="H2666" t="s">
        <v>39</v>
      </c>
      <c r="I2666" t="s">
        <v>159</v>
      </c>
      <c r="J2666" t="s">
        <v>18</v>
      </c>
      <c r="K2666">
        <v>1</v>
      </c>
    </row>
    <row r="2667" spans="2:11">
      <c r="B2667" t="s">
        <v>29</v>
      </c>
      <c r="C2667" t="s">
        <v>168</v>
      </c>
      <c r="D2667" t="s">
        <v>52</v>
      </c>
      <c r="F2667" t="s">
        <v>32</v>
      </c>
      <c r="G2667">
        <v>435</v>
      </c>
      <c r="H2667" t="s">
        <v>39</v>
      </c>
      <c r="I2667" t="s">
        <v>169</v>
      </c>
      <c r="J2667" t="s">
        <v>18</v>
      </c>
      <c r="K2667">
        <v>1</v>
      </c>
    </row>
    <row r="2668" spans="2:11">
      <c r="B2668" t="s">
        <v>29</v>
      </c>
      <c r="C2668" t="s">
        <v>172</v>
      </c>
      <c r="D2668" t="s">
        <v>52</v>
      </c>
      <c r="F2668" t="s">
        <v>32</v>
      </c>
      <c r="G2668">
        <v>435</v>
      </c>
      <c r="H2668" t="s">
        <v>39</v>
      </c>
      <c r="I2668" t="s">
        <v>173</v>
      </c>
      <c r="J2668" t="s">
        <v>18</v>
      </c>
      <c r="K2668">
        <v>1</v>
      </c>
    </row>
    <row r="2669" spans="2:11">
      <c r="B2669" t="s">
        <v>29</v>
      </c>
      <c r="C2669" t="s">
        <v>174</v>
      </c>
      <c r="D2669" t="s">
        <v>52</v>
      </c>
      <c r="E2669">
        <v>6</v>
      </c>
      <c r="F2669" t="s">
        <v>32</v>
      </c>
      <c r="G2669">
        <v>435</v>
      </c>
      <c r="H2669" t="s">
        <v>39</v>
      </c>
      <c r="I2669" t="s">
        <v>175</v>
      </c>
      <c r="J2669" t="s">
        <v>18</v>
      </c>
      <c r="K2669">
        <v>1</v>
      </c>
    </row>
    <row r="2670" spans="2:11">
      <c r="B2670" t="s">
        <v>29</v>
      </c>
      <c r="C2670" t="s">
        <v>178</v>
      </c>
      <c r="D2670" t="s">
        <v>52</v>
      </c>
      <c r="F2670" t="s">
        <v>32</v>
      </c>
      <c r="G2670">
        <v>435</v>
      </c>
      <c r="H2670" t="s">
        <v>39</v>
      </c>
      <c r="I2670" t="s">
        <v>179</v>
      </c>
      <c r="J2670" t="s">
        <v>18</v>
      </c>
      <c r="K2670">
        <v>1</v>
      </c>
    </row>
    <row r="2671" spans="2:11">
      <c r="B2671" t="s">
        <v>29</v>
      </c>
      <c r="C2671" t="s">
        <v>180</v>
      </c>
      <c r="D2671" t="s">
        <v>52</v>
      </c>
      <c r="F2671" t="s">
        <v>32</v>
      </c>
      <c r="G2671">
        <v>435</v>
      </c>
      <c r="H2671" t="s">
        <v>39</v>
      </c>
      <c r="I2671" t="s">
        <v>181</v>
      </c>
      <c r="J2671" t="s">
        <v>18</v>
      </c>
      <c r="K2671">
        <v>1</v>
      </c>
    </row>
    <row r="2672" spans="2:11">
      <c r="B2672" t="s">
        <v>29</v>
      </c>
      <c r="C2672" t="s">
        <v>73</v>
      </c>
      <c r="D2672" t="s">
        <v>52</v>
      </c>
      <c r="E2672">
        <v>6</v>
      </c>
      <c r="F2672" t="s">
        <v>32</v>
      </c>
      <c r="G2672">
        <v>435</v>
      </c>
      <c r="H2672" t="s">
        <v>39</v>
      </c>
      <c r="I2672" t="s">
        <v>74</v>
      </c>
      <c r="J2672" t="s">
        <v>18</v>
      </c>
      <c r="K2672">
        <v>1</v>
      </c>
    </row>
    <row r="2673" spans="2:11">
      <c r="B2673" t="s">
        <v>29</v>
      </c>
      <c r="C2673" t="s">
        <v>37</v>
      </c>
      <c r="D2673" t="s">
        <v>38</v>
      </c>
      <c r="E2673">
        <v>15</v>
      </c>
      <c r="F2673" t="s">
        <v>32</v>
      </c>
      <c r="G2673">
        <v>291</v>
      </c>
      <c r="H2673" t="s">
        <v>39</v>
      </c>
      <c r="I2673" t="s">
        <v>40</v>
      </c>
      <c r="J2673" t="s">
        <v>21</v>
      </c>
      <c r="K2673">
        <v>0</v>
      </c>
    </row>
    <row r="2674" spans="2:11">
      <c r="B2674" t="s">
        <v>29</v>
      </c>
      <c r="C2674" t="s">
        <v>37</v>
      </c>
      <c r="D2674" t="s">
        <v>41</v>
      </c>
      <c r="E2674">
        <v>6</v>
      </c>
      <c r="F2674" t="s">
        <v>32</v>
      </c>
      <c r="G2674">
        <v>291</v>
      </c>
      <c r="H2674" t="s">
        <v>39</v>
      </c>
      <c r="I2674" t="s">
        <v>40</v>
      </c>
      <c r="J2674" t="s">
        <v>21</v>
      </c>
      <c r="K2674">
        <v>0</v>
      </c>
    </row>
    <row r="2675" spans="2:11">
      <c r="B2675" t="s">
        <v>29</v>
      </c>
      <c r="C2675" t="s">
        <v>37</v>
      </c>
      <c r="D2675" t="s">
        <v>42</v>
      </c>
      <c r="E2675">
        <v>18</v>
      </c>
      <c r="F2675" t="s">
        <v>32</v>
      </c>
      <c r="G2675">
        <v>291</v>
      </c>
      <c r="H2675" t="s">
        <v>39</v>
      </c>
      <c r="I2675" t="s">
        <v>40</v>
      </c>
      <c r="J2675" t="s">
        <v>21</v>
      </c>
      <c r="K2675">
        <v>0</v>
      </c>
    </row>
    <row r="2676" spans="2:11">
      <c r="B2676" t="s">
        <v>29</v>
      </c>
      <c r="C2676" t="s">
        <v>37</v>
      </c>
      <c r="D2676" t="s">
        <v>77</v>
      </c>
      <c r="F2676" t="s">
        <v>32</v>
      </c>
      <c r="G2676">
        <v>291</v>
      </c>
      <c r="H2676" t="s">
        <v>39</v>
      </c>
      <c r="I2676" t="s">
        <v>40</v>
      </c>
      <c r="J2676" t="s">
        <v>21</v>
      </c>
      <c r="K2676">
        <v>0</v>
      </c>
    </row>
    <row r="2677" spans="2:11">
      <c r="B2677" t="s">
        <v>29</v>
      </c>
      <c r="C2677" t="s">
        <v>37</v>
      </c>
      <c r="D2677" t="s">
        <v>43</v>
      </c>
      <c r="F2677" t="s">
        <v>32</v>
      </c>
      <c r="G2677">
        <v>291</v>
      </c>
      <c r="H2677" t="s">
        <v>39</v>
      </c>
      <c r="I2677" t="s">
        <v>40</v>
      </c>
      <c r="J2677" t="s">
        <v>21</v>
      </c>
      <c r="K2677">
        <v>0</v>
      </c>
    </row>
    <row r="2678" spans="2:11">
      <c r="B2678" t="s">
        <v>29</v>
      </c>
      <c r="C2678" t="s">
        <v>37</v>
      </c>
      <c r="D2678" t="s">
        <v>88</v>
      </c>
      <c r="E2678">
        <v>9</v>
      </c>
      <c r="F2678" t="s">
        <v>32</v>
      </c>
      <c r="G2678">
        <v>291</v>
      </c>
      <c r="H2678" t="s">
        <v>39</v>
      </c>
      <c r="I2678" t="s">
        <v>40</v>
      </c>
      <c r="J2678" t="s">
        <v>21</v>
      </c>
      <c r="K2678">
        <v>0</v>
      </c>
    </row>
    <row r="2679" spans="2:11">
      <c r="B2679" t="s">
        <v>29</v>
      </c>
      <c r="C2679" t="s">
        <v>37</v>
      </c>
      <c r="D2679" t="s">
        <v>90</v>
      </c>
      <c r="E2679">
        <v>6</v>
      </c>
      <c r="F2679" t="s">
        <v>32</v>
      </c>
      <c r="G2679">
        <v>291</v>
      </c>
      <c r="H2679" t="s">
        <v>39</v>
      </c>
      <c r="I2679" t="s">
        <v>40</v>
      </c>
      <c r="J2679" t="s">
        <v>21</v>
      </c>
      <c r="K2679">
        <v>0</v>
      </c>
    </row>
    <row r="2680" spans="2:11">
      <c r="B2680" t="s">
        <v>29</v>
      </c>
      <c r="C2680" t="s">
        <v>37</v>
      </c>
      <c r="D2680" t="s">
        <v>91</v>
      </c>
      <c r="E2680">
        <v>81</v>
      </c>
      <c r="F2680" t="s">
        <v>32</v>
      </c>
      <c r="G2680">
        <v>291</v>
      </c>
      <c r="H2680" t="s">
        <v>39</v>
      </c>
      <c r="I2680" t="s">
        <v>40</v>
      </c>
      <c r="J2680" t="s">
        <v>21</v>
      </c>
      <c r="K2680">
        <v>0</v>
      </c>
    </row>
    <row r="2681" spans="2:11">
      <c r="B2681" t="s">
        <v>29</v>
      </c>
      <c r="C2681" t="s">
        <v>37</v>
      </c>
      <c r="D2681" t="s">
        <v>45</v>
      </c>
      <c r="E2681">
        <v>12</v>
      </c>
      <c r="F2681" t="s">
        <v>32</v>
      </c>
      <c r="G2681">
        <v>291</v>
      </c>
      <c r="H2681" t="s">
        <v>39</v>
      </c>
      <c r="I2681" t="s">
        <v>40</v>
      </c>
      <c r="J2681" t="s">
        <v>21</v>
      </c>
      <c r="K2681">
        <v>0</v>
      </c>
    </row>
    <row r="2682" spans="2:11">
      <c r="B2682" t="s">
        <v>29</v>
      </c>
      <c r="C2682" t="s">
        <v>37</v>
      </c>
      <c r="D2682" t="s">
        <v>93</v>
      </c>
      <c r="E2682">
        <v>6</v>
      </c>
      <c r="F2682" t="s">
        <v>32</v>
      </c>
      <c r="G2682">
        <v>291</v>
      </c>
      <c r="H2682" t="s">
        <v>39</v>
      </c>
      <c r="I2682" t="s">
        <v>40</v>
      </c>
      <c r="J2682" t="s">
        <v>21</v>
      </c>
      <c r="K2682">
        <v>0</v>
      </c>
    </row>
    <row r="2683" spans="2:11">
      <c r="B2683" t="s">
        <v>29</v>
      </c>
      <c r="C2683" t="s">
        <v>37</v>
      </c>
      <c r="D2683" t="s">
        <v>78</v>
      </c>
      <c r="E2683">
        <v>9</v>
      </c>
      <c r="F2683" t="s">
        <v>32</v>
      </c>
      <c r="G2683">
        <v>291</v>
      </c>
      <c r="H2683" t="s">
        <v>39</v>
      </c>
      <c r="I2683" t="s">
        <v>40</v>
      </c>
      <c r="J2683" t="s">
        <v>21</v>
      </c>
      <c r="K2683">
        <v>0</v>
      </c>
    </row>
    <row r="2684" spans="2:11">
      <c r="B2684" t="s">
        <v>29</v>
      </c>
      <c r="C2684" t="s">
        <v>37</v>
      </c>
      <c r="D2684" t="s">
        <v>94</v>
      </c>
      <c r="E2684">
        <v>12</v>
      </c>
      <c r="F2684" t="s">
        <v>32</v>
      </c>
      <c r="G2684">
        <v>291</v>
      </c>
      <c r="H2684" t="s">
        <v>39</v>
      </c>
      <c r="I2684" t="s">
        <v>40</v>
      </c>
      <c r="J2684" t="s">
        <v>21</v>
      </c>
      <c r="K2684">
        <v>0</v>
      </c>
    </row>
    <row r="2685" spans="2:11">
      <c r="B2685" t="s">
        <v>29</v>
      </c>
      <c r="C2685" t="s">
        <v>37</v>
      </c>
      <c r="D2685" t="s">
        <v>79</v>
      </c>
      <c r="F2685" t="s">
        <v>32</v>
      </c>
      <c r="G2685">
        <v>291</v>
      </c>
      <c r="H2685" t="s">
        <v>39</v>
      </c>
      <c r="I2685" t="s">
        <v>40</v>
      </c>
      <c r="J2685" t="s">
        <v>21</v>
      </c>
      <c r="K2685">
        <v>0</v>
      </c>
    </row>
    <row r="2686" spans="2:11">
      <c r="B2686" t="s">
        <v>29</v>
      </c>
      <c r="C2686" t="s">
        <v>37</v>
      </c>
      <c r="D2686" t="s">
        <v>46</v>
      </c>
      <c r="E2686">
        <v>18</v>
      </c>
      <c r="F2686" t="s">
        <v>32</v>
      </c>
      <c r="G2686">
        <v>291</v>
      </c>
      <c r="H2686" t="s">
        <v>39</v>
      </c>
      <c r="I2686" t="s">
        <v>40</v>
      </c>
      <c r="J2686" t="s">
        <v>21</v>
      </c>
      <c r="K2686">
        <v>0</v>
      </c>
    </row>
    <row r="2687" spans="2:11">
      <c r="B2687" t="s">
        <v>29</v>
      </c>
      <c r="C2687" t="s">
        <v>37</v>
      </c>
      <c r="D2687" t="s">
        <v>80</v>
      </c>
      <c r="F2687" t="s">
        <v>32</v>
      </c>
      <c r="G2687">
        <v>291</v>
      </c>
      <c r="H2687" t="s">
        <v>39</v>
      </c>
      <c r="I2687" t="s">
        <v>40</v>
      </c>
      <c r="J2687" t="s">
        <v>21</v>
      </c>
      <c r="K2687">
        <v>0</v>
      </c>
    </row>
    <row r="2688" spans="2:11">
      <c r="B2688" t="s">
        <v>29</v>
      </c>
      <c r="C2688" t="s">
        <v>37</v>
      </c>
      <c r="D2688" t="s">
        <v>47</v>
      </c>
      <c r="F2688" t="s">
        <v>32</v>
      </c>
      <c r="G2688">
        <v>291</v>
      </c>
      <c r="H2688" t="s">
        <v>39</v>
      </c>
      <c r="I2688" t="s">
        <v>40</v>
      </c>
      <c r="J2688" t="s">
        <v>21</v>
      </c>
      <c r="K2688">
        <v>0</v>
      </c>
    </row>
    <row r="2689" spans="2:11">
      <c r="B2689" t="s">
        <v>29</v>
      </c>
      <c r="C2689" t="s">
        <v>95</v>
      </c>
      <c r="D2689" t="s">
        <v>52</v>
      </c>
      <c r="E2689">
        <v>6</v>
      </c>
      <c r="F2689" t="s">
        <v>32</v>
      </c>
      <c r="G2689">
        <v>291</v>
      </c>
      <c r="H2689" t="s">
        <v>39</v>
      </c>
      <c r="I2689" t="s">
        <v>96</v>
      </c>
      <c r="J2689" t="s">
        <v>21</v>
      </c>
      <c r="K2689">
        <v>1</v>
      </c>
    </row>
    <row r="2690" spans="2:11">
      <c r="B2690" t="s">
        <v>29</v>
      </c>
      <c r="C2690" t="s">
        <v>97</v>
      </c>
      <c r="D2690" t="s">
        <v>52</v>
      </c>
      <c r="F2690" t="s">
        <v>32</v>
      </c>
      <c r="G2690">
        <v>291</v>
      </c>
      <c r="H2690" t="s">
        <v>39</v>
      </c>
      <c r="I2690" t="s">
        <v>98</v>
      </c>
      <c r="J2690" t="s">
        <v>21</v>
      </c>
      <c r="K2690">
        <v>1</v>
      </c>
    </row>
    <row r="2691" spans="2:11">
      <c r="B2691" t="s">
        <v>29</v>
      </c>
      <c r="C2691" t="s">
        <v>48</v>
      </c>
      <c r="D2691" t="s">
        <v>49</v>
      </c>
      <c r="E2691">
        <v>183</v>
      </c>
      <c r="F2691" t="s">
        <v>32</v>
      </c>
      <c r="G2691">
        <v>291</v>
      </c>
      <c r="H2691" t="s">
        <v>39</v>
      </c>
      <c r="I2691" t="s">
        <v>50</v>
      </c>
      <c r="J2691" t="s">
        <v>21</v>
      </c>
      <c r="K2691">
        <v>0</v>
      </c>
    </row>
    <row r="2692" spans="2:11">
      <c r="B2692" t="s">
        <v>29</v>
      </c>
      <c r="C2692" t="s">
        <v>48</v>
      </c>
      <c r="D2692" t="s">
        <v>111</v>
      </c>
      <c r="E2692">
        <v>9</v>
      </c>
      <c r="F2692" t="s">
        <v>32</v>
      </c>
      <c r="G2692">
        <v>291</v>
      </c>
      <c r="H2692" t="s">
        <v>39</v>
      </c>
      <c r="I2692" t="s">
        <v>50</v>
      </c>
      <c r="J2692" t="s">
        <v>21</v>
      </c>
      <c r="K2692">
        <v>0</v>
      </c>
    </row>
    <row r="2693" spans="2:11">
      <c r="B2693" t="s">
        <v>29</v>
      </c>
      <c r="C2693" t="s">
        <v>48</v>
      </c>
      <c r="D2693" t="s">
        <v>112</v>
      </c>
      <c r="F2693" t="s">
        <v>32</v>
      </c>
      <c r="G2693">
        <v>291</v>
      </c>
      <c r="H2693" t="s">
        <v>39</v>
      </c>
      <c r="I2693" t="s">
        <v>50</v>
      </c>
      <c r="J2693" t="s">
        <v>21</v>
      </c>
      <c r="K2693">
        <v>0</v>
      </c>
    </row>
    <row r="2694" spans="2:11">
      <c r="B2694" t="s">
        <v>29</v>
      </c>
      <c r="C2694" t="s">
        <v>48</v>
      </c>
      <c r="D2694" t="s">
        <v>113</v>
      </c>
      <c r="E2694">
        <v>99</v>
      </c>
      <c r="F2694" t="s">
        <v>32</v>
      </c>
      <c r="G2694">
        <v>291</v>
      </c>
      <c r="H2694" t="s">
        <v>39</v>
      </c>
      <c r="I2694" t="s">
        <v>50</v>
      </c>
      <c r="J2694" t="s">
        <v>21</v>
      </c>
      <c r="K2694">
        <v>0</v>
      </c>
    </row>
    <row r="2695" spans="2:11">
      <c r="B2695" t="s">
        <v>29</v>
      </c>
      <c r="C2695" t="s">
        <v>51</v>
      </c>
      <c r="D2695" t="s">
        <v>52</v>
      </c>
      <c r="E2695">
        <v>225</v>
      </c>
      <c r="F2695" t="s">
        <v>32</v>
      </c>
      <c r="G2695">
        <v>291</v>
      </c>
      <c r="H2695" t="s">
        <v>39</v>
      </c>
      <c r="I2695" t="s">
        <v>53</v>
      </c>
      <c r="J2695" t="s">
        <v>21</v>
      </c>
      <c r="K2695">
        <v>1</v>
      </c>
    </row>
    <row r="2696" spans="2:11">
      <c r="B2696" t="s">
        <v>29</v>
      </c>
      <c r="C2696" t="s">
        <v>54</v>
      </c>
      <c r="D2696" t="s">
        <v>52</v>
      </c>
      <c r="E2696">
        <v>195</v>
      </c>
      <c r="F2696" t="s">
        <v>32</v>
      </c>
      <c r="G2696">
        <v>291</v>
      </c>
      <c r="H2696" t="s">
        <v>39</v>
      </c>
      <c r="I2696" t="s">
        <v>55</v>
      </c>
      <c r="J2696" t="s">
        <v>21</v>
      </c>
      <c r="K2696">
        <v>1</v>
      </c>
    </row>
    <row r="2697" spans="2:11">
      <c r="B2697" t="s">
        <v>29</v>
      </c>
      <c r="C2697" t="s">
        <v>56</v>
      </c>
      <c r="D2697" t="s">
        <v>52</v>
      </c>
      <c r="E2697">
        <v>228</v>
      </c>
      <c r="F2697" t="s">
        <v>32</v>
      </c>
      <c r="G2697">
        <v>291</v>
      </c>
      <c r="H2697" t="s">
        <v>39</v>
      </c>
      <c r="I2697" t="s">
        <v>57</v>
      </c>
      <c r="J2697" t="s">
        <v>21</v>
      </c>
      <c r="K2697">
        <v>1</v>
      </c>
    </row>
    <row r="2698" spans="2:11">
      <c r="B2698" t="s">
        <v>29</v>
      </c>
      <c r="C2698" t="s">
        <v>118</v>
      </c>
      <c r="D2698" t="s">
        <v>52</v>
      </c>
      <c r="F2698" t="s">
        <v>32</v>
      </c>
      <c r="G2698">
        <v>291</v>
      </c>
      <c r="H2698" t="s">
        <v>39</v>
      </c>
      <c r="I2698" t="s">
        <v>119</v>
      </c>
      <c r="J2698" t="s">
        <v>21</v>
      </c>
      <c r="K2698">
        <v>1</v>
      </c>
    </row>
    <row r="2699" spans="2:11">
      <c r="B2699" t="s">
        <v>29</v>
      </c>
      <c r="C2699" t="s">
        <v>122</v>
      </c>
      <c r="D2699" t="s">
        <v>52</v>
      </c>
      <c r="F2699" t="s">
        <v>32</v>
      </c>
      <c r="G2699">
        <v>291</v>
      </c>
      <c r="H2699" t="s">
        <v>39</v>
      </c>
      <c r="I2699" t="s">
        <v>123</v>
      </c>
      <c r="J2699" t="s">
        <v>21</v>
      </c>
      <c r="K2699">
        <v>1</v>
      </c>
    </row>
    <row r="2700" spans="2:11">
      <c r="B2700" t="s">
        <v>29</v>
      </c>
      <c r="C2700" t="s">
        <v>58</v>
      </c>
      <c r="D2700" t="s">
        <v>81</v>
      </c>
      <c r="E2700">
        <v>21</v>
      </c>
      <c r="F2700" t="s">
        <v>32</v>
      </c>
      <c r="G2700">
        <v>291</v>
      </c>
      <c r="H2700" t="s">
        <v>39</v>
      </c>
      <c r="I2700" t="s">
        <v>60</v>
      </c>
      <c r="J2700" t="s">
        <v>21</v>
      </c>
      <c r="K2700">
        <v>0</v>
      </c>
    </row>
    <row r="2701" spans="2:11">
      <c r="B2701" t="s">
        <v>29</v>
      </c>
      <c r="C2701" t="s">
        <v>58</v>
      </c>
      <c r="D2701" t="s">
        <v>126</v>
      </c>
      <c r="F2701" t="s">
        <v>32</v>
      </c>
      <c r="G2701">
        <v>291</v>
      </c>
      <c r="H2701" t="s">
        <v>39</v>
      </c>
      <c r="I2701" t="s">
        <v>60</v>
      </c>
      <c r="J2701" t="s">
        <v>21</v>
      </c>
      <c r="K2701">
        <v>0</v>
      </c>
    </row>
    <row r="2702" spans="2:11">
      <c r="B2702" t="s">
        <v>29</v>
      </c>
      <c r="C2702" t="s">
        <v>58</v>
      </c>
      <c r="D2702" t="s">
        <v>127</v>
      </c>
      <c r="E2702">
        <v>12</v>
      </c>
      <c r="F2702" t="s">
        <v>32</v>
      </c>
      <c r="G2702">
        <v>291</v>
      </c>
      <c r="H2702" t="s">
        <v>39</v>
      </c>
      <c r="I2702" t="s">
        <v>60</v>
      </c>
      <c r="J2702" t="s">
        <v>21</v>
      </c>
      <c r="K2702">
        <v>0</v>
      </c>
    </row>
    <row r="2703" spans="2:11">
      <c r="B2703" t="s">
        <v>29</v>
      </c>
      <c r="C2703" t="s">
        <v>58</v>
      </c>
      <c r="D2703" t="s">
        <v>59</v>
      </c>
      <c r="E2703">
        <v>252</v>
      </c>
      <c r="F2703" t="s">
        <v>32</v>
      </c>
      <c r="G2703">
        <v>291</v>
      </c>
      <c r="H2703" t="s">
        <v>39</v>
      </c>
      <c r="I2703" t="s">
        <v>60</v>
      </c>
      <c r="J2703" t="s">
        <v>21</v>
      </c>
      <c r="K2703">
        <v>0</v>
      </c>
    </row>
    <row r="2704" spans="2:11">
      <c r="B2704" t="s">
        <v>29</v>
      </c>
      <c r="C2704" t="s">
        <v>58</v>
      </c>
      <c r="D2704" t="s">
        <v>82</v>
      </c>
      <c r="F2704" t="s">
        <v>32</v>
      </c>
      <c r="G2704">
        <v>291</v>
      </c>
      <c r="H2704" t="s">
        <v>39</v>
      </c>
      <c r="I2704" t="s">
        <v>60</v>
      </c>
      <c r="J2704" t="s">
        <v>21</v>
      </c>
      <c r="K2704">
        <v>0</v>
      </c>
    </row>
    <row r="2705" spans="2:11">
      <c r="B2705" t="s">
        <v>29</v>
      </c>
      <c r="C2705" t="s">
        <v>83</v>
      </c>
      <c r="D2705" t="s">
        <v>52</v>
      </c>
      <c r="E2705">
        <v>12</v>
      </c>
      <c r="F2705" t="s">
        <v>32</v>
      </c>
      <c r="G2705">
        <v>291</v>
      </c>
      <c r="H2705" t="s">
        <v>39</v>
      </c>
      <c r="I2705" t="s">
        <v>85</v>
      </c>
      <c r="J2705" t="s">
        <v>21</v>
      </c>
      <c r="K2705">
        <v>0</v>
      </c>
    </row>
    <row r="2706" spans="2:11">
      <c r="B2706" t="s">
        <v>29</v>
      </c>
      <c r="C2706" t="s">
        <v>83</v>
      </c>
      <c r="D2706" t="s">
        <v>84</v>
      </c>
      <c r="F2706" t="s">
        <v>32</v>
      </c>
      <c r="G2706">
        <v>291</v>
      </c>
      <c r="H2706" t="s">
        <v>39</v>
      </c>
      <c r="I2706" t="s">
        <v>85</v>
      </c>
      <c r="J2706" t="s">
        <v>21</v>
      </c>
      <c r="K2706">
        <v>0</v>
      </c>
    </row>
    <row r="2707" spans="2:11">
      <c r="B2707" t="s">
        <v>29</v>
      </c>
      <c r="C2707" t="s">
        <v>83</v>
      </c>
      <c r="D2707" t="s">
        <v>128</v>
      </c>
      <c r="F2707" t="s">
        <v>32</v>
      </c>
      <c r="G2707">
        <v>291</v>
      </c>
      <c r="H2707" t="s">
        <v>39</v>
      </c>
      <c r="I2707" t="s">
        <v>85</v>
      </c>
      <c r="J2707" t="s">
        <v>21</v>
      </c>
      <c r="K2707">
        <v>0</v>
      </c>
    </row>
    <row r="2708" spans="2:11">
      <c r="B2708" t="s">
        <v>29</v>
      </c>
      <c r="C2708" t="s">
        <v>83</v>
      </c>
      <c r="D2708" t="s">
        <v>129</v>
      </c>
      <c r="F2708" t="s">
        <v>32</v>
      </c>
      <c r="G2708">
        <v>291</v>
      </c>
      <c r="H2708" t="s">
        <v>39</v>
      </c>
      <c r="I2708" t="s">
        <v>85</v>
      </c>
      <c r="J2708" t="s">
        <v>21</v>
      </c>
      <c r="K2708">
        <v>0</v>
      </c>
    </row>
    <row r="2709" spans="2:11">
      <c r="B2709" t="s">
        <v>29</v>
      </c>
      <c r="C2709" t="s">
        <v>83</v>
      </c>
      <c r="D2709" t="s">
        <v>130</v>
      </c>
      <c r="F2709" t="s">
        <v>32</v>
      </c>
      <c r="G2709">
        <v>291</v>
      </c>
      <c r="H2709" t="s">
        <v>39</v>
      </c>
      <c r="I2709" t="s">
        <v>85</v>
      </c>
      <c r="J2709" t="s">
        <v>21</v>
      </c>
      <c r="K2709">
        <v>0</v>
      </c>
    </row>
    <row r="2710" spans="2:11">
      <c r="B2710" t="s">
        <v>29</v>
      </c>
      <c r="C2710" t="s">
        <v>83</v>
      </c>
      <c r="D2710" t="s">
        <v>131</v>
      </c>
      <c r="F2710" t="s">
        <v>32</v>
      </c>
      <c r="G2710">
        <v>291</v>
      </c>
      <c r="H2710" t="s">
        <v>39</v>
      </c>
      <c r="I2710" t="s">
        <v>85</v>
      </c>
      <c r="J2710" t="s">
        <v>21</v>
      </c>
      <c r="K2710">
        <v>0</v>
      </c>
    </row>
    <row r="2711" spans="2:11">
      <c r="B2711" t="s">
        <v>29</v>
      </c>
      <c r="C2711" t="s">
        <v>83</v>
      </c>
      <c r="D2711" t="s">
        <v>132</v>
      </c>
      <c r="E2711">
        <v>9</v>
      </c>
      <c r="F2711" t="s">
        <v>32</v>
      </c>
      <c r="G2711">
        <v>291</v>
      </c>
      <c r="H2711" t="s">
        <v>39</v>
      </c>
      <c r="I2711" t="s">
        <v>85</v>
      </c>
      <c r="J2711" t="s">
        <v>21</v>
      </c>
      <c r="K2711">
        <v>0</v>
      </c>
    </row>
    <row r="2712" spans="2:11">
      <c r="B2712" t="s">
        <v>29</v>
      </c>
      <c r="C2712" t="s">
        <v>83</v>
      </c>
      <c r="D2712" t="s">
        <v>133</v>
      </c>
      <c r="F2712" t="s">
        <v>32</v>
      </c>
      <c r="G2712">
        <v>291</v>
      </c>
      <c r="H2712" t="s">
        <v>39</v>
      </c>
      <c r="I2712" t="s">
        <v>85</v>
      </c>
      <c r="J2712" t="s">
        <v>21</v>
      </c>
      <c r="K2712">
        <v>0</v>
      </c>
    </row>
    <row r="2713" spans="2:11">
      <c r="B2713" t="s">
        <v>29</v>
      </c>
      <c r="C2713" t="s">
        <v>83</v>
      </c>
      <c r="D2713" t="s">
        <v>134</v>
      </c>
      <c r="F2713" t="s">
        <v>32</v>
      </c>
      <c r="G2713">
        <v>291</v>
      </c>
      <c r="H2713" t="s">
        <v>39</v>
      </c>
      <c r="I2713" t="s">
        <v>85</v>
      </c>
      <c r="J2713" t="s">
        <v>21</v>
      </c>
      <c r="K2713">
        <v>0</v>
      </c>
    </row>
    <row r="2714" spans="2:11">
      <c r="B2714" t="s">
        <v>29</v>
      </c>
      <c r="C2714" t="s">
        <v>63</v>
      </c>
      <c r="D2714" t="s">
        <v>52</v>
      </c>
      <c r="F2714" t="s">
        <v>32</v>
      </c>
      <c r="G2714">
        <v>291</v>
      </c>
      <c r="H2714" t="s">
        <v>39</v>
      </c>
      <c r="I2714" t="s">
        <v>64</v>
      </c>
      <c r="J2714" t="s">
        <v>21</v>
      </c>
      <c r="K2714">
        <v>1</v>
      </c>
    </row>
    <row r="2715" spans="2:11">
      <c r="B2715" t="s">
        <v>29</v>
      </c>
      <c r="C2715" t="s">
        <v>135</v>
      </c>
      <c r="D2715" t="s">
        <v>52</v>
      </c>
      <c r="F2715" t="s">
        <v>32</v>
      </c>
      <c r="G2715">
        <v>291</v>
      </c>
      <c r="H2715" t="s">
        <v>39</v>
      </c>
      <c r="I2715" t="s">
        <v>136</v>
      </c>
      <c r="J2715" t="s">
        <v>21</v>
      </c>
      <c r="K2715">
        <v>1</v>
      </c>
    </row>
    <row r="2716" spans="2:11">
      <c r="B2716" t="s">
        <v>29</v>
      </c>
      <c r="C2716" t="s">
        <v>137</v>
      </c>
      <c r="D2716" t="s">
        <v>52</v>
      </c>
      <c r="F2716" t="s">
        <v>32</v>
      </c>
      <c r="G2716">
        <v>291</v>
      </c>
      <c r="H2716" t="s">
        <v>39</v>
      </c>
      <c r="I2716" t="s">
        <v>138</v>
      </c>
      <c r="J2716" t="s">
        <v>21</v>
      </c>
      <c r="K2716">
        <v>1</v>
      </c>
    </row>
    <row r="2717" spans="2:11">
      <c r="B2717" t="s">
        <v>29</v>
      </c>
      <c r="C2717" t="s">
        <v>139</v>
      </c>
      <c r="D2717" t="s">
        <v>149</v>
      </c>
      <c r="F2717" t="s">
        <v>32</v>
      </c>
      <c r="G2717">
        <v>291</v>
      </c>
      <c r="H2717" t="s">
        <v>39</v>
      </c>
      <c r="I2717" t="s">
        <v>141</v>
      </c>
      <c r="J2717" t="s">
        <v>21</v>
      </c>
      <c r="K2717">
        <v>0</v>
      </c>
    </row>
    <row r="2718" spans="2:11">
      <c r="B2718" t="s">
        <v>29</v>
      </c>
      <c r="C2718" t="s">
        <v>139</v>
      </c>
      <c r="D2718" t="s">
        <v>152</v>
      </c>
      <c r="F2718" t="s">
        <v>32</v>
      </c>
      <c r="G2718">
        <v>291</v>
      </c>
      <c r="H2718" t="s">
        <v>39</v>
      </c>
      <c r="I2718" t="s">
        <v>141</v>
      </c>
      <c r="J2718" t="s">
        <v>21</v>
      </c>
      <c r="K2718">
        <v>0</v>
      </c>
    </row>
    <row r="2719" spans="2:11">
      <c r="B2719" t="s">
        <v>29</v>
      </c>
      <c r="C2719" t="s">
        <v>139</v>
      </c>
      <c r="D2719" t="s">
        <v>153</v>
      </c>
      <c r="F2719" t="s">
        <v>32</v>
      </c>
      <c r="G2719">
        <v>291</v>
      </c>
      <c r="H2719" t="s">
        <v>39</v>
      </c>
      <c r="I2719" t="s">
        <v>141</v>
      </c>
      <c r="J2719" t="s">
        <v>21</v>
      </c>
      <c r="K2719">
        <v>0</v>
      </c>
    </row>
    <row r="2720" spans="2:11">
      <c r="B2720" t="s">
        <v>29</v>
      </c>
      <c r="C2720" t="s">
        <v>67</v>
      </c>
      <c r="D2720" t="s">
        <v>52</v>
      </c>
      <c r="F2720" t="s">
        <v>32</v>
      </c>
      <c r="G2720">
        <v>291</v>
      </c>
      <c r="H2720" t="s">
        <v>39</v>
      </c>
      <c r="I2720" t="s">
        <v>68</v>
      </c>
      <c r="J2720" t="s">
        <v>21</v>
      </c>
      <c r="K2720">
        <v>1</v>
      </c>
    </row>
    <row r="2721" spans="2:11">
      <c r="B2721" t="s">
        <v>29</v>
      </c>
      <c r="C2721" t="s">
        <v>187</v>
      </c>
      <c r="D2721" t="s">
        <v>52</v>
      </c>
      <c r="F2721" t="s">
        <v>32</v>
      </c>
      <c r="G2721">
        <v>291</v>
      </c>
      <c r="H2721" t="s">
        <v>39</v>
      </c>
      <c r="I2721" t="s">
        <v>188</v>
      </c>
      <c r="J2721" t="s">
        <v>21</v>
      </c>
      <c r="K2721">
        <v>1</v>
      </c>
    </row>
    <row r="2722" spans="2:11">
      <c r="B2722" t="s">
        <v>29</v>
      </c>
      <c r="C2722" t="s">
        <v>189</v>
      </c>
      <c r="D2722" t="s">
        <v>52</v>
      </c>
      <c r="F2722" t="s">
        <v>32</v>
      </c>
      <c r="G2722">
        <v>291</v>
      </c>
      <c r="H2722" t="s">
        <v>39</v>
      </c>
      <c r="I2722" t="s">
        <v>190</v>
      </c>
      <c r="J2722" t="s">
        <v>21</v>
      </c>
      <c r="K2722">
        <v>1</v>
      </c>
    </row>
    <row r="2723" spans="2:11">
      <c r="B2723" t="s">
        <v>29</v>
      </c>
      <c r="C2723" t="s">
        <v>168</v>
      </c>
      <c r="D2723" t="s">
        <v>52</v>
      </c>
      <c r="F2723" t="s">
        <v>32</v>
      </c>
      <c r="G2723">
        <v>291</v>
      </c>
      <c r="H2723" t="s">
        <v>39</v>
      </c>
      <c r="I2723" t="s">
        <v>169</v>
      </c>
      <c r="J2723" t="s">
        <v>21</v>
      </c>
      <c r="K2723">
        <v>1</v>
      </c>
    </row>
    <row r="2724" spans="2:11">
      <c r="B2724" t="s">
        <v>29</v>
      </c>
      <c r="C2724" t="s">
        <v>172</v>
      </c>
      <c r="D2724" t="s">
        <v>52</v>
      </c>
      <c r="F2724" t="s">
        <v>32</v>
      </c>
      <c r="G2724">
        <v>291</v>
      </c>
      <c r="H2724" t="s">
        <v>39</v>
      </c>
      <c r="I2724" t="s">
        <v>173</v>
      </c>
      <c r="J2724" t="s">
        <v>21</v>
      </c>
      <c r="K2724">
        <v>1</v>
      </c>
    </row>
    <row r="2725" spans="2:11">
      <c r="B2725" t="s">
        <v>29</v>
      </c>
      <c r="C2725" t="s">
        <v>174</v>
      </c>
      <c r="D2725" t="s">
        <v>52</v>
      </c>
      <c r="E2725">
        <v>6</v>
      </c>
      <c r="F2725" t="s">
        <v>32</v>
      </c>
      <c r="G2725">
        <v>291</v>
      </c>
      <c r="H2725" t="s">
        <v>39</v>
      </c>
      <c r="I2725" t="s">
        <v>175</v>
      </c>
      <c r="J2725" t="s">
        <v>21</v>
      </c>
      <c r="K2725">
        <v>1</v>
      </c>
    </row>
    <row r="2726" spans="2:11">
      <c r="B2726" t="s">
        <v>29</v>
      </c>
      <c r="C2726" t="s">
        <v>178</v>
      </c>
      <c r="D2726" t="s">
        <v>52</v>
      </c>
      <c r="F2726" t="s">
        <v>32</v>
      </c>
      <c r="G2726">
        <v>291</v>
      </c>
      <c r="H2726" t="s">
        <v>39</v>
      </c>
      <c r="I2726" t="s">
        <v>179</v>
      </c>
      <c r="J2726" t="s">
        <v>21</v>
      </c>
      <c r="K2726">
        <v>1</v>
      </c>
    </row>
    <row r="2727" spans="2:11">
      <c r="B2727" t="s">
        <v>29</v>
      </c>
      <c r="C2727" t="s">
        <v>180</v>
      </c>
      <c r="D2727" t="s">
        <v>52</v>
      </c>
      <c r="F2727" t="s">
        <v>32</v>
      </c>
      <c r="G2727">
        <v>291</v>
      </c>
      <c r="H2727" t="s">
        <v>39</v>
      </c>
      <c r="I2727" t="s">
        <v>181</v>
      </c>
      <c r="J2727" t="s">
        <v>21</v>
      </c>
      <c r="K2727">
        <v>1</v>
      </c>
    </row>
    <row r="2728" spans="2:11">
      <c r="B2728" t="s">
        <v>29</v>
      </c>
      <c r="C2728" t="s">
        <v>73</v>
      </c>
      <c r="D2728" t="s">
        <v>52</v>
      </c>
      <c r="F2728" t="s">
        <v>32</v>
      </c>
      <c r="G2728">
        <v>291</v>
      </c>
      <c r="H2728" t="s">
        <v>39</v>
      </c>
      <c r="I2728" t="s">
        <v>74</v>
      </c>
      <c r="J2728" t="s">
        <v>21</v>
      </c>
      <c r="K2728">
        <v>1</v>
      </c>
    </row>
    <row r="2729" spans="2:11">
      <c r="B2729" t="s">
        <v>29</v>
      </c>
      <c r="C2729" t="s">
        <v>75</v>
      </c>
      <c r="D2729" t="s">
        <v>52</v>
      </c>
      <c r="F2729" t="s">
        <v>32</v>
      </c>
      <c r="G2729">
        <v>291</v>
      </c>
      <c r="H2729" t="s">
        <v>39</v>
      </c>
      <c r="I2729" t="s">
        <v>76</v>
      </c>
      <c r="J2729" t="s">
        <v>21</v>
      </c>
      <c r="K2729">
        <v>1</v>
      </c>
    </row>
    <row r="2730" spans="2:11">
      <c r="B2730" t="s">
        <v>30</v>
      </c>
      <c r="C2730" t="s">
        <v>37</v>
      </c>
      <c r="D2730" t="s">
        <v>38</v>
      </c>
      <c r="F2730" t="s">
        <v>32</v>
      </c>
      <c r="G2730">
        <v>63</v>
      </c>
      <c r="H2730" t="s">
        <v>39</v>
      </c>
      <c r="I2730" t="s">
        <v>40</v>
      </c>
      <c r="J2730" t="s">
        <v>18</v>
      </c>
      <c r="K2730">
        <v>0</v>
      </c>
    </row>
    <row r="2731" spans="2:11">
      <c r="B2731" t="s">
        <v>30</v>
      </c>
      <c r="C2731" t="s">
        <v>37</v>
      </c>
      <c r="D2731" t="s">
        <v>41</v>
      </c>
      <c r="F2731" t="s">
        <v>32</v>
      </c>
      <c r="G2731">
        <v>63</v>
      </c>
      <c r="H2731" t="s">
        <v>39</v>
      </c>
      <c r="I2731" t="s">
        <v>40</v>
      </c>
      <c r="J2731" t="s">
        <v>18</v>
      </c>
      <c r="K2731">
        <v>0</v>
      </c>
    </row>
    <row r="2732" spans="2:11">
      <c r="B2732" t="s">
        <v>30</v>
      </c>
      <c r="C2732" t="s">
        <v>37</v>
      </c>
      <c r="D2732" t="s">
        <v>42</v>
      </c>
      <c r="F2732" t="s">
        <v>32</v>
      </c>
      <c r="G2732">
        <v>63</v>
      </c>
      <c r="H2732" t="s">
        <v>39</v>
      </c>
      <c r="I2732" t="s">
        <v>40</v>
      </c>
      <c r="J2732" t="s">
        <v>18</v>
      </c>
      <c r="K2732">
        <v>0</v>
      </c>
    </row>
    <row r="2733" spans="2:11">
      <c r="B2733" t="s">
        <v>30</v>
      </c>
      <c r="C2733" t="s">
        <v>37</v>
      </c>
      <c r="D2733" t="s">
        <v>88</v>
      </c>
      <c r="F2733" t="s">
        <v>32</v>
      </c>
      <c r="G2733">
        <v>63</v>
      </c>
      <c r="H2733" t="s">
        <v>39</v>
      </c>
      <c r="I2733" t="s">
        <v>40</v>
      </c>
      <c r="J2733" t="s">
        <v>18</v>
      </c>
      <c r="K2733">
        <v>0</v>
      </c>
    </row>
    <row r="2734" spans="2:11">
      <c r="B2734" t="s">
        <v>30</v>
      </c>
      <c r="C2734" t="s">
        <v>37</v>
      </c>
      <c r="D2734" t="s">
        <v>45</v>
      </c>
      <c r="F2734" t="s">
        <v>32</v>
      </c>
      <c r="G2734">
        <v>63</v>
      </c>
      <c r="H2734" t="s">
        <v>39</v>
      </c>
      <c r="I2734" t="s">
        <v>40</v>
      </c>
      <c r="J2734" t="s">
        <v>18</v>
      </c>
      <c r="K2734">
        <v>0</v>
      </c>
    </row>
    <row r="2735" spans="2:11">
      <c r="B2735" t="s">
        <v>30</v>
      </c>
      <c r="C2735" t="s">
        <v>37</v>
      </c>
      <c r="D2735" t="s">
        <v>78</v>
      </c>
      <c r="F2735" t="s">
        <v>32</v>
      </c>
      <c r="G2735">
        <v>63</v>
      </c>
      <c r="H2735" t="s">
        <v>39</v>
      </c>
      <c r="I2735" t="s">
        <v>40</v>
      </c>
      <c r="J2735" t="s">
        <v>18</v>
      </c>
      <c r="K2735">
        <v>0</v>
      </c>
    </row>
    <row r="2736" spans="2:11">
      <c r="B2736" t="s">
        <v>30</v>
      </c>
      <c r="C2736" t="s">
        <v>37</v>
      </c>
      <c r="D2736" t="s">
        <v>79</v>
      </c>
      <c r="F2736" t="s">
        <v>32</v>
      </c>
      <c r="G2736">
        <v>63</v>
      </c>
      <c r="H2736" t="s">
        <v>39</v>
      </c>
      <c r="I2736" t="s">
        <v>40</v>
      </c>
      <c r="J2736" t="s">
        <v>18</v>
      </c>
      <c r="K2736">
        <v>0</v>
      </c>
    </row>
    <row r="2737" spans="2:11">
      <c r="B2737" t="s">
        <v>30</v>
      </c>
      <c r="C2737" t="s">
        <v>37</v>
      </c>
      <c r="D2737" t="s">
        <v>80</v>
      </c>
      <c r="F2737" t="s">
        <v>32</v>
      </c>
      <c r="G2737">
        <v>63</v>
      </c>
      <c r="H2737" t="s">
        <v>39</v>
      </c>
      <c r="I2737" t="s">
        <v>40</v>
      </c>
      <c r="J2737" t="s">
        <v>18</v>
      </c>
      <c r="K2737">
        <v>0</v>
      </c>
    </row>
    <row r="2738" spans="2:11">
      <c r="B2738" t="s">
        <v>30</v>
      </c>
      <c r="C2738" t="s">
        <v>37</v>
      </c>
      <c r="D2738" t="s">
        <v>47</v>
      </c>
      <c r="F2738" t="s">
        <v>32</v>
      </c>
      <c r="G2738">
        <v>63</v>
      </c>
      <c r="H2738" t="s">
        <v>39</v>
      </c>
      <c r="I2738" t="s">
        <v>40</v>
      </c>
      <c r="J2738" t="s">
        <v>18</v>
      </c>
      <c r="K2738">
        <v>0</v>
      </c>
    </row>
    <row r="2739" spans="2:11">
      <c r="B2739" t="s">
        <v>30</v>
      </c>
      <c r="C2739" t="s">
        <v>95</v>
      </c>
      <c r="D2739" t="s">
        <v>52</v>
      </c>
      <c r="F2739" t="s">
        <v>32</v>
      </c>
      <c r="G2739">
        <v>63</v>
      </c>
      <c r="H2739" t="s">
        <v>39</v>
      </c>
      <c r="I2739" t="s">
        <v>96</v>
      </c>
      <c r="J2739" t="s">
        <v>18</v>
      </c>
      <c r="K2739">
        <v>1</v>
      </c>
    </row>
    <row r="2740" spans="2:11">
      <c r="B2740" t="s">
        <v>30</v>
      </c>
      <c r="C2740" t="s">
        <v>97</v>
      </c>
      <c r="D2740" t="s">
        <v>52</v>
      </c>
      <c r="E2740">
        <v>21</v>
      </c>
      <c r="F2740" t="s">
        <v>32</v>
      </c>
      <c r="G2740">
        <v>63</v>
      </c>
      <c r="H2740" t="s">
        <v>39</v>
      </c>
      <c r="I2740" t="s">
        <v>98</v>
      </c>
      <c r="J2740" t="s">
        <v>18</v>
      </c>
      <c r="K2740">
        <v>1</v>
      </c>
    </row>
    <row r="2741" spans="2:11">
      <c r="B2741" t="s">
        <v>30</v>
      </c>
      <c r="C2741" t="s">
        <v>48</v>
      </c>
      <c r="D2741" t="s">
        <v>49</v>
      </c>
      <c r="E2741">
        <v>39</v>
      </c>
      <c r="F2741" t="s">
        <v>32</v>
      </c>
      <c r="G2741">
        <v>63</v>
      </c>
      <c r="H2741" t="s">
        <v>39</v>
      </c>
      <c r="I2741" t="s">
        <v>50</v>
      </c>
      <c r="J2741" t="s">
        <v>18</v>
      </c>
      <c r="K2741">
        <v>0</v>
      </c>
    </row>
    <row r="2742" spans="2:11">
      <c r="B2742" t="s">
        <v>30</v>
      </c>
      <c r="C2742" t="s">
        <v>48</v>
      </c>
      <c r="D2742" t="s">
        <v>111</v>
      </c>
      <c r="F2742" t="s">
        <v>32</v>
      </c>
      <c r="G2742">
        <v>63</v>
      </c>
      <c r="H2742" t="s">
        <v>39</v>
      </c>
      <c r="I2742" t="s">
        <v>50</v>
      </c>
      <c r="J2742" t="s">
        <v>18</v>
      </c>
      <c r="K2742">
        <v>0</v>
      </c>
    </row>
    <row r="2743" spans="2:11">
      <c r="B2743" t="s">
        <v>30</v>
      </c>
      <c r="C2743" t="s">
        <v>48</v>
      </c>
      <c r="D2743" t="s">
        <v>113</v>
      </c>
      <c r="E2743">
        <v>21</v>
      </c>
      <c r="F2743" t="s">
        <v>32</v>
      </c>
      <c r="G2743">
        <v>63</v>
      </c>
      <c r="H2743" t="s">
        <v>39</v>
      </c>
      <c r="I2743" t="s">
        <v>50</v>
      </c>
      <c r="J2743" t="s">
        <v>18</v>
      </c>
      <c r="K2743">
        <v>0</v>
      </c>
    </row>
    <row r="2744" spans="2:11">
      <c r="B2744" t="s">
        <v>30</v>
      </c>
      <c r="C2744" t="s">
        <v>51</v>
      </c>
      <c r="D2744" t="s">
        <v>52</v>
      </c>
      <c r="E2744">
        <v>24</v>
      </c>
      <c r="F2744" t="s">
        <v>32</v>
      </c>
      <c r="G2744">
        <v>63</v>
      </c>
      <c r="H2744" t="s">
        <v>39</v>
      </c>
      <c r="I2744" t="s">
        <v>53</v>
      </c>
      <c r="J2744" t="s">
        <v>18</v>
      </c>
      <c r="K2744">
        <v>1</v>
      </c>
    </row>
    <row r="2745" spans="2:11">
      <c r="B2745" t="s">
        <v>30</v>
      </c>
      <c r="C2745" t="s">
        <v>54</v>
      </c>
      <c r="D2745" t="s">
        <v>52</v>
      </c>
      <c r="E2745">
        <v>21</v>
      </c>
      <c r="F2745" t="s">
        <v>32</v>
      </c>
      <c r="G2745">
        <v>63</v>
      </c>
      <c r="H2745" t="s">
        <v>39</v>
      </c>
      <c r="I2745" t="s">
        <v>55</v>
      </c>
      <c r="J2745" t="s">
        <v>18</v>
      </c>
      <c r="K2745">
        <v>1</v>
      </c>
    </row>
    <row r="2746" spans="2:11">
      <c r="B2746" t="s">
        <v>30</v>
      </c>
      <c r="C2746" t="s">
        <v>56</v>
      </c>
      <c r="D2746" t="s">
        <v>52</v>
      </c>
      <c r="E2746">
        <v>21</v>
      </c>
      <c r="F2746" t="s">
        <v>32</v>
      </c>
      <c r="G2746">
        <v>63</v>
      </c>
      <c r="H2746" t="s">
        <v>39</v>
      </c>
      <c r="I2746" t="s">
        <v>57</v>
      </c>
      <c r="J2746" t="s">
        <v>18</v>
      </c>
      <c r="K2746">
        <v>1</v>
      </c>
    </row>
    <row r="2747" spans="2:11">
      <c r="B2747" t="s">
        <v>30</v>
      </c>
      <c r="C2747" t="s">
        <v>58</v>
      </c>
      <c r="D2747" t="s">
        <v>81</v>
      </c>
      <c r="F2747" t="s">
        <v>32</v>
      </c>
      <c r="G2747">
        <v>63</v>
      </c>
      <c r="H2747" t="s">
        <v>39</v>
      </c>
      <c r="I2747" t="s">
        <v>60</v>
      </c>
      <c r="J2747" t="s">
        <v>18</v>
      </c>
      <c r="K2747">
        <v>0</v>
      </c>
    </row>
    <row r="2748" spans="2:11">
      <c r="B2748" t="s">
        <v>30</v>
      </c>
      <c r="C2748" t="s">
        <v>58</v>
      </c>
      <c r="D2748" t="s">
        <v>127</v>
      </c>
      <c r="F2748" t="s">
        <v>32</v>
      </c>
      <c r="G2748">
        <v>63</v>
      </c>
      <c r="H2748" t="s">
        <v>39</v>
      </c>
      <c r="I2748" t="s">
        <v>60</v>
      </c>
      <c r="J2748" t="s">
        <v>18</v>
      </c>
      <c r="K2748">
        <v>0</v>
      </c>
    </row>
    <row r="2749" spans="2:11">
      <c r="B2749" t="s">
        <v>30</v>
      </c>
      <c r="C2749" t="s">
        <v>58</v>
      </c>
      <c r="D2749" t="s">
        <v>59</v>
      </c>
      <c r="E2749">
        <v>54</v>
      </c>
      <c r="F2749" t="s">
        <v>32</v>
      </c>
      <c r="G2749">
        <v>63</v>
      </c>
      <c r="H2749" t="s">
        <v>39</v>
      </c>
      <c r="I2749" t="s">
        <v>60</v>
      </c>
      <c r="J2749" t="s">
        <v>18</v>
      </c>
      <c r="K2749">
        <v>0</v>
      </c>
    </row>
    <row r="2750" spans="2:11">
      <c r="B2750" t="s">
        <v>30</v>
      </c>
      <c r="C2750" t="s">
        <v>58</v>
      </c>
      <c r="D2750" t="s">
        <v>82</v>
      </c>
      <c r="F2750" t="s">
        <v>32</v>
      </c>
      <c r="G2750">
        <v>63</v>
      </c>
      <c r="H2750" t="s">
        <v>39</v>
      </c>
      <c r="I2750" t="s">
        <v>60</v>
      </c>
      <c r="J2750" t="s">
        <v>18</v>
      </c>
      <c r="K2750">
        <v>0</v>
      </c>
    </row>
    <row r="2751" spans="2:11">
      <c r="B2751" t="s">
        <v>30</v>
      </c>
      <c r="C2751" t="s">
        <v>83</v>
      </c>
      <c r="D2751" t="s">
        <v>52</v>
      </c>
      <c r="F2751" t="s">
        <v>32</v>
      </c>
      <c r="G2751">
        <v>63</v>
      </c>
      <c r="H2751" t="s">
        <v>39</v>
      </c>
      <c r="I2751" t="s">
        <v>85</v>
      </c>
      <c r="J2751" t="s">
        <v>18</v>
      </c>
      <c r="K2751">
        <v>0</v>
      </c>
    </row>
    <row r="2752" spans="2:11">
      <c r="B2752" t="s">
        <v>30</v>
      </c>
      <c r="C2752" t="s">
        <v>83</v>
      </c>
      <c r="D2752" t="s">
        <v>186</v>
      </c>
      <c r="F2752" t="s">
        <v>32</v>
      </c>
      <c r="G2752">
        <v>63</v>
      </c>
      <c r="H2752" t="s">
        <v>39</v>
      </c>
      <c r="I2752" t="s">
        <v>85</v>
      </c>
      <c r="J2752" t="s">
        <v>18</v>
      </c>
      <c r="K2752">
        <v>0</v>
      </c>
    </row>
    <row r="2753" spans="2:11">
      <c r="B2753" t="s">
        <v>30</v>
      </c>
      <c r="C2753" t="s">
        <v>83</v>
      </c>
      <c r="D2753" t="s">
        <v>128</v>
      </c>
      <c r="F2753" t="s">
        <v>32</v>
      </c>
      <c r="G2753">
        <v>63</v>
      </c>
      <c r="H2753" t="s">
        <v>39</v>
      </c>
      <c r="I2753" t="s">
        <v>85</v>
      </c>
      <c r="J2753" t="s">
        <v>18</v>
      </c>
      <c r="K2753">
        <v>0</v>
      </c>
    </row>
    <row r="2754" spans="2:11">
      <c r="B2754" t="s">
        <v>30</v>
      </c>
      <c r="C2754" t="s">
        <v>83</v>
      </c>
      <c r="D2754" t="s">
        <v>133</v>
      </c>
      <c r="F2754" t="s">
        <v>32</v>
      </c>
      <c r="G2754">
        <v>63</v>
      </c>
      <c r="H2754" t="s">
        <v>39</v>
      </c>
      <c r="I2754" t="s">
        <v>85</v>
      </c>
      <c r="J2754" t="s">
        <v>18</v>
      </c>
      <c r="K2754">
        <v>0</v>
      </c>
    </row>
    <row r="2755" spans="2:11">
      <c r="B2755" t="s">
        <v>30</v>
      </c>
      <c r="C2755" t="s">
        <v>61</v>
      </c>
      <c r="D2755" t="s">
        <v>52</v>
      </c>
      <c r="F2755" t="s">
        <v>32</v>
      </c>
      <c r="G2755">
        <v>63</v>
      </c>
      <c r="H2755" t="s">
        <v>39</v>
      </c>
      <c r="I2755" t="s">
        <v>62</v>
      </c>
      <c r="J2755" t="s">
        <v>18</v>
      </c>
      <c r="K2755">
        <v>1</v>
      </c>
    </row>
    <row r="2756" spans="2:11">
      <c r="B2756" t="s">
        <v>30</v>
      </c>
      <c r="C2756" t="s">
        <v>63</v>
      </c>
      <c r="D2756" t="s">
        <v>52</v>
      </c>
      <c r="F2756" t="s">
        <v>32</v>
      </c>
      <c r="G2756">
        <v>63</v>
      </c>
      <c r="H2756" t="s">
        <v>39</v>
      </c>
      <c r="I2756" t="s">
        <v>64</v>
      </c>
      <c r="J2756" t="s">
        <v>18</v>
      </c>
      <c r="K2756">
        <v>1</v>
      </c>
    </row>
    <row r="2757" spans="2:11">
      <c r="B2757" t="s">
        <v>30</v>
      </c>
      <c r="C2757" t="s">
        <v>65</v>
      </c>
      <c r="D2757" t="s">
        <v>52</v>
      </c>
      <c r="F2757" t="s">
        <v>32</v>
      </c>
      <c r="G2757">
        <v>63</v>
      </c>
      <c r="H2757" t="s">
        <v>39</v>
      </c>
      <c r="I2757" t="s">
        <v>66</v>
      </c>
      <c r="J2757" t="s">
        <v>18</v>
      </c>
      <c r="K2757">
        <v>1</v>
      </c>
    </row>
    <row r="2758" spans="2:11">
      <c r="B2758" t="s">
        <v>30</v>
      </c>
      <c r="C2758" t="s">
        <v>187</v>
      </c>
      <c r="D2758" t="s">
        <v>52</v>
      </c>
      <c r="E2758">
        <v>24</v>
      </c>
      <c r="F2758" t="s">
        <v>32</v>
      </c>
      <c r="G2758">
        <v>63</v>
      </c>
      <c r="H2758" t="s">
        <v>39</v>
      </c>
      <c r="I2758" t="s">
        <v>188</v>
      </c>
      <c r="J2758" t="s">
        <v>18</v>
      </c>
      <c r="K2758">
        <v>1</v>
      </c>
    </row>
    <row r="2759" spans="2:11">
      <c r="B2759" t="s">
        <v>30</v>
      </c>
      <c r="C2759" t="s">
        <v>189</v>
      </c>
      <c r="D2759" t="s">
        <v>52</v>
      </c>
      <c r="E2759">
        <v>21</v>
      </c>
      <c r="F2759" t="s">
        <v>32</v>
      </c>
      <c r="G2759">
        <v>63</v>
      </c>
      <c r="H2759" t="s">
        <v>39</v>
      </c>
      <c r="I2759" t="s">
        <v>190</v>
      </c>
      <c r="J2759" t="s">
        <v>18</v>
      </c>
      <c r="K2759">
        <v>1</v>
      </c>
    </row>
    <row r="2760" spans="2:11">
      <c r="B2760" t="s">
        <v>30</v>
      </c>
      <c r="C2760" t="s">
        <v>168</v>
      </c>
      <c r="D2760" t="s">
        <v>52</v>
      </c>
      <c r="F2760" t="s">
        <v>32</v>
      </c>
      <c r="G2760">
        <v>63</v>
      </c>
      <c r="H2760" t="s">
        <v>39</v>
      </c>
      <c r="I2760" t="s">
        <v>169</v>
      </c>
      <c r="J2760" t="s">
        <v>18</v>
      </c>
      <c r="K2760">
        <v>1</v>
      </c>
    </row>
    <row r="2761" spans="2:11">
      <c r="B2761" t="s">
        <v>30</v>
      </c>
      <c r="C2761" t="s">
        <v>172</v>
      </c>
      <c r="D2761" t="s">
        <v>52</v>
      </c>
      <c r="F2761" t="s">
        <v>32</v>
      </c>
      <c r="G2761">
        <v>63</v>
      </c>
      <c r="H2761" t="s">
        <v>39</v>
      </c>
      <c r="I2761" t="s">
        <v>173</v>
      </c>
      <c r="J2761" t="s">
        <v>18</v>
      </c>
      <c r="K2761">
        <v>1</v>
      </c>
    </row>
    <row r="2762" spans="2:11">
      <c r="B2762" t="s">
        <v>30</v>
      </c>
      <c r="C2762" t="s">
        <v>174</v>
      </c>
      <c r="D2762" t="s">
        <v>52</v>
      </c>
      <c r="E2762">
        <v>18</v>
      </c>
      <c r="F2762" t="s">
        <v>32</v>
      </c>
      <c r="G2762">
        <v>63</v>
      </c>
      <c r="H2762" t="s">
        <v>39</v>
      </c>
      <c r="I2762" t="s">
        <v>175</v>
      </c>
      <c r="J2762" t="s">
        <v>18</v>
      </c>
      <c r="K2762">
        <v>1</v>
      </c>
    </row>
    <row r="2763" spans="2:11">
      <c r="B2763" t="s">
        <v>30</v>
      </c>
      <c r="C2763" t="s">
        <v>178</v>
      </c>
      <c r="D2763" t="s">
        <v>52</v>
      </c>
      <c r="F2763" t="s">
        <v>32</v>
      </c>
      <c r="G2763">
        <v>63</v>
      </c>
      <c r="H2763" t="s">
        <v>39</v>
      </c>
      <c r="I2763" t="s">
        <v>179</v>
      </c>
      <c r="J2763" t="s">
        <v>18</v>
      </c>
      <c r="K2763">
        <v>1</v>
      </c>
    </row>
    <row r="2764" spans="2:11">
      <c r="B2764" t="s">
        <v>30</v>
      </c>
      <c r="C2764" t="s">
        <v>180</v>
      </c>
      <c r="D2764" t="s">
        <v>52</v>
      </c>
      <c r="E2764">
        <v>18</v>
      </c>
      <c r="F2764" t="s">
        <v>32</v>
      </c>
      <c r="G2764">
        <v>63</v>
      </c>
      <c r="H2764" t="s">
        <v>39</v>
      </c>
      <c r="I2764" t="s">
        <v>181</v>
      </c>
      <c r="J2764" t="s">
        <v>18</v>
      </c>
      <c r="K2764">
        <v>1</v>
      </c>
    </row>
    <row r="2765" spans="2:11">
      <c r="B2765" t="s">
        <v>30</v>
      </c>
      <c r="C2765" t="s">
        <v>37</v>
      </c>
      <c r="D2765" t="s">
        <v>91</v>
      </c>
      <c r="F2765" t="s">
        <v>32</v>
      </c>
      <c r="G2765">
        <v>75</v>
      </c>
      <c r="H2765" t="s">
        <v>39</v>
      </c>
      <c r="I2765" t="s">
        <v>40</v>
      </c>
      <c r="J2765" t="s">
        <v>21</v>
      </c>
      <c r="K2765">
        <v>0</v>
      </c>
    </row>
    <row r="2766" spans="2:11">
      <c r="B2766" t="s">
        <v>30</v>
      </c>
      <c r="C2766" t="s">
        <v>37</v>
      </c>
      <c r="D2766" t="s">
        <v>45</v>
      </c>
      <c r="F2766" t="s">
        <v>32</v>
      </c>
      <c r="G2766">
        <v>75</v>
      </c>
      <c r="H2766" t="s">
        <v>39</v>
      </c>
      <c r="I2766" t="s">
        <v>40</v>
      </c>
      <c r="J2766" t="s">
        <v>21</v>
      </c>
      <c r="K2766">
        <v>0</v>
      </c>
    </row>
    <row r="2767" spans="2:11">
      <c r="B2767" t="s">
        <v>30</v>
      </c>
      <c r="C2767" t="s">
        <v>37</v>
      </c>
      <c r="D2767" t="s">
        <v>93</v>
      </c>
      <c r="F2767" t="s">
        <v>32</v>
      </c>
      <c r="G2767">
        <v>75</v>
      </c>
      <c r="H2767" t="s">
        <v>39</v>
      </c>
      <c r="I2767" t="s">
        <v>40</v>
      </c>
      <c r="J2767" t="s">
        <v>21</v>
      </c>
      <c r="K2767">
        <v>0</v>
      </c>
    </row>
    <row r="2768" spans="2:11">
      <c r="B2768" t="s">
        <v>30</v>
      </c>
      <c r="C2768" t="s">
        <v>37</v>
      </c>
      <c r="D2768" t="s">
        <v>46</v>
      </c>
      <c r="F2768" t="s">
        <v>32</v>
      </c>
      <c r="G2768">
        <v>75</v>
      </c>
      <c r="H2768" t="s">
        <v>39</v>
      </c>
      <c r="I2768" t="s">
        <v>40</v>
      </c>
      <c r="J2768" t="s">
        <v>21</v>
      </c>
      <c r="K2768">
        <v>0</v>
      </c>
    </row>
    <row r="2769" spans="2:11">
      <c r="B2769" t="s">
        <v>30</v>
      </c>
      <c r="C2769" t="s">
        <v>95</v>
      </c>
      <c r="D2769" t="s">
        <v>52</v>
      </c>
      <c r="E2769">
        <v>6</v>
      </c>
      <c r="F2769" t="s">
        <v>32</v>
      </c>
      <c r="G2769">
        <v>75</v>
      </c>
      <c r="H2769" t="s">
        <v>39</v>
      </c>
      <c r="I2769" t="s">
        <v>96</v>
      </c>
      <c r="J2769" t="s">
        <v>21</v>
      </c>
      <c r="K2769">
        <v>1</v>
      </c>
    </row>
    <row r="2770" spans="2:11">
      <c r="B2770" t="s">
        <v>30</v>
      </c>
      <c r="C2770" t="s">
        <v>97</v>
      </c>
      <c r="D2770" t="s">
        <v>52</v>
      </c>
      <c r="E2770">
        <v>42</v>
      </c>
      <c r="F2770" t="s">
        <v>32</v>
      </c>
      <c r="G2770">
        <v>75</v>
      </c>
      <c r="H2770" t="s">
        <v>39</v>
      </c>
      <c r="I2770" t="s">
        <v>98</v>
      </c>
      <c r="J2770" t="s">
        <v>21</v>
      </c>
      <c r="K2770">
        <v>1</v>
      </c>
    </row>
    <row r="2771" spans="2:11">
      <c r="B2771" t="s">
        <v>30</v>
      </c>
      <c r="C2771" t="s">
        <v>48</v>
      </c>
      <c r="D2771" t="s">
        <v>49</v>
      </c>
      <c r="E2771">
        <v>63</v>
      </c>
      <c r="F2771" t="s">
        <v>32</v>
      </c>
      <c r="G2771">
        <v>75</v>
      </c>
      <c r="H2771" t="s">
        <v>39</v>
      </c>
      <c r="I2771" t="s">
        <v>50</v>
      </c>
      <c r="J2771" t="s">
        <v>21</v>
      </c>
      <c r="K2771">
        <v>0</v>
      </c>
    </row>
    <row r="2772" spans="2:11">
      <c r="B2772" t="s">
        <v>30</v>
      </c>
      <c r="C2772" t="s">
        <v>48</v>
      </c>
      <c r="D2772" t="s">
        <v>113</v>
      </c>
      <c r="E2772">
        <v>12</v>
      </c>
      <c r="F2772" t="s">
        <v>32</v>
      </c>
      <c r="G2772">
        <v>75</v>
      </c>
      <c r="H2772" t="s">
        <v>39</v>
      </c>
      <c r="I2772" t="s">
        <v>50</v>
      </c>
      <c r="J2772" t="s">
        <v>21</v>
      </c>
      <c r="K2772">
        <v>0</v>
      </c>
    </row>
    <row r="2773" spans="2:11">
      <c r="B2773" t="s">
        <v>30</v>
      </c>
      <c r="C2773" t="s">
        <v>51</v>
      </c>
      <c r="D2773" t="s">
        <v>52</v>
      </c>
      <c r="E2773">
        <v>15</v>
      </c>
      <c r="F2773" t="s">
        <v>32</v>
      </c>
      <c r="G2773">
        <v>75</v>
      </c>
      <c r="H2773" t="s">
        <v>39</v>
      </c>
      <c r="I2773" t="s">
        <v>53</v>
      </c>
      <c r="J2773" t="s">
        <v>21</v>
      </c>
      <c r="K2773">
        <v>1</v>
      </c>
    </row>
    <row r="2774" spans="2:11">
      <c r="B2774" t="s">
        <v>30</v>
      </c>
      <c r="C2774" t="s">
        <v>54</v>
      </c>
      <c r="D2774" t="s">
        <v>52</v>
      </c>
      <c r="E2774">
        <v>15</v>
      </c>
      <c r="F2774" t="s">
        <v>32</v>
      </c>
      <c r="G2774">
        <v>75</v>
      </c>
      <c r="H2774" t="s">
        <v>39</v>
      </c>
      <c r="I2774" t="s">
        <v>55</v>
      </c>
      <c r="J2774" t="s">
        <v>21</v>
      </c>
      <c r="K2774">
        <v>1</v>
      </c>
    </row>
    <row r="2775" spans="2:11">
      <c r="B2775" t="s">
        <v>30</v>
      </c>
      <c r="C2775" t="s">
        <v>56</v>
      </c>
      <c r="D2775" t="s">
        <v>52</v>
      </c>
      <c r="E2775">
        <v>21</v>
      </c>
      <c r="F2775" t="s">
        <v>32</v>
      </c>
      <c r="G2775">
        <v>75</v>
      </c>
      <c r="H2775" t="s">
        <v>39</v>
      </c>
      <c r="I2775" t="s">
        <v>57</v>
      </c>
      <c r="J2775" t="s">
        <v>21</v>
      </c>
      <c r="K2775">
        <v>1</v>
      </c>
    </row>
    <row r="2776" spans="2:11">
      <c r="B2776" t="s">
        <v>30</v>
      </c>
      <c r="C2776" t="s">
        <v>58</v>
      </c>
      <c r="D2776" t="s">
        <v>81</v>
      </c>
      <c r="F2776" t="s">
        <v>32</v>
      </c>
      <c r="G2776">
        <v>75</v>
      </c>
      <c r="H2776" t="s">
        <v>39</v>
      </c>
      <c r="I2776" t="s">
        <v>60</v>
      </c>
      <c r="J2776" t="s">
        <v>21</v>
      </c>
      <c r="K2776">
        <v>0</v>
      </c>
    </row>
    <row r="2777" spans="2:11">
      <c r="B2777" t="s">
        <v>30</v>
      </c>
      <c r="C2777" t="s">
        <v>58</v>
      </c>
      <c r="D2777" t="s">
        <v>126</v>
      </c>
      <c r="F2777" t="s">
        <v>32</v>
      </c>
      <c r="G2777">
        <v>75</v>
      </c>
      <c r="H2777" t="s">
        <v>39</v>
      </c>
      <c r="I2777" t="s">
        <v>60</v>
      </c>
      <c r="J2777" t="s">
        <v>21</v>
      </c>
      <c r="K2777">
        <v>0</v>
      </c>
    </row>
    <row r="2778" spans="2:11">
      <c r="B2778" t="s">
        <v>30</v>
      </c>
      <c r="C2778" t="s">
        <v>58</v>
      </c>
      <c r="D2778" t="s">
        <v>127</v>
      </c>
      <c r="F2778" t="s">
        <v>32</v>
      </c>
      <c r="G2778">
        <v>75</v>
      </c>
      <c r="H2778" t="s">
        <v>39</v>
      </c>
      <c r="I2778" t="s">
        <v>60</v>
      </c>
      <c r="J2778" t="s">
        <v>21</v>
      </c>
      <c r="K2778">
        <v>0</v>
      </c>
    </row>
    <row r="2779" spans="2:11">
      <c r="B2779" t="s">
        <v>30</v>
      </c>
      <c r="C2779" t="s">
        <v>58</v>
      </c>
      <c r="D2779" t="s">
        <v>59</v>
      </c>
      <c r="E2779">
        <v>57</v>
      </c>
      <c r="F2779" t="s">
        <v>32</v>
      </c>
      <c r="G2779">
        <v>75</v>
      </c>
      <c r="H2779" t="s">
        <v>39</v>
      </c>
      <c r="I2779" t="s">
        <v>60</v>
      </c>
      <c r="J2779" t="s">
        <v>21</v>
      </c>
      <c r="K2779">
        <v>0</v>
      </c>
    </row>
    <row r="2780" spans="2:11">
      <c r="B2780" t="s">
        <v>30</v>
      </c>
      <c r="C2780" t="s">
        <v>58</v>
      </c>
      <c r="D2780" t="s">
        <v>82</v>
      </c>
      <c r="F2780" t="s">
        <v>32</v>
      </c>
      <c r="G2780">
        <v>75</v>
      </c>
      <c r="H2780" t="s">
        <v>39</v>
      </c>
      <c r="I2780" t="s">
        <v>60</v>
      </c>
      <c r="J2780" t="s">
        <v>21</v>
      </c>
      <c r="K2780">
        <v>0</v>
      </c>
    </row>
    <row r="2781" spans="2:11">
      <c r="B2781" t="s">
        <v>30</v>
      </c>
      <c r="C2781" t="s">
        <v>83</v>
      </c>
      <c r="D2781" t="s">
        <v>52</v>
      </c>
      <c r="F2781" t="s">
        <v>32</v>
      </c>
      <c r="G2781">
        <v>75</v>
      </c>
      <c r="H2781" t="s">
        <v>39</v>
      </c>
      <c r="I2781" t="s">
        <v>85</v>
      </c>
      <c r="J2781" t="s">
        <v>21</v>
      </c>
      <c r="K2781">
        <v>0</v>
      </c>
    </row>
    <row r="2782" spans="2:11">
      <c r="B2782" t="s">
        <v>30</v>
      </c>
      <c r="C2782" t="s">
        <v>83</v>
      </c>
      <c r="D2782" t="s">
        <v>186</v>
      </c>
      <c r="F2782" t="s">
        <v>32</v>
      </c>
      <c r="G2782">
        <v>75</v>
      </c>
      <c r="H2782" t="s">
        <v>39</v>
      </c>
      <c r="I2782" t="s">
        <v>85</v>
      </c>
      <c r="J2782" t="s">
        <v>21</v>
      </c>
      <c r="K2782">
        <v>0</v>
      </c>
    </row>
    <row r="2783" spans="2:11">
      <c r="B2783" t="s">
        <v>30</v>
      </c>
      <c r="C2783" t="s">
        <v>83</v>
      </c>
      <c r="D2783" t="s">
        <v>84</v>
      </c>
      <c r="F2783" t="s">
        <v>32</v>
      </c>
      <c r="G2783">
        <v>75</v>
      </c>
      <c r="H2783" t="s">
        <v>39</v>
      </c>
      <c r="I2783" t="s">
        <v>85</v>
      </c>
      <c r="J2783" t="s">
        <v>21</v>
      </c>
      <c r="K2783">
        <v>0</v>
      </c>
    </row>
    <row r="2784" spans="2:11">
      <c r="B2784" t="s">
        <v>30</v>
      </c>
      <c r="C2784" t="s">
        <v>83</v>
      </c>
      <c r="D2784" t="s">
        <v>128</v>
      </c>
      <c r="F2784" t="s">
        <v>32</v>
      </c>
      <c r="G2784">
        <v>75</v>
      </c>
      <c r="H2784" t="s">
        <v>39</v>
      </c>
      <c r="I2784" t="s">
        <v>85</v>
      </c>
      <c r="J2784" t="s">
        <v>21</v>
      </c>
      <c r="K2784">
        <v>0</v>
      </c>
    </row>
    <row r="2785" spans="1:11">
      <c r="B2785" t="s">
        <v>30</v>
      </c>
      <c r="C2785" t="s">
        <v>83</v>
      </c>
      <c r="D2785" t="s">
        <v>129</v>
      </c>
      <c r="F2785" t="s">
        <v>32</v>
      </c>
      <c r="G2785">
        <v>75</v>
      </c>
      <c r="H2785" t="s">
        <v>39</v>
      </c>
      <c r="I2785" t="s">
        <v>85</v>
      </c>
      <c r="J2785" t="s">
        <v>21</v>
      </c>
      <c r="K2785">
        <v>0</v>
      </c>
    </row>
    <row r="2786" spans="1:11">
      <c r="B2786" t="s">
        <v>30</v>
      </c>
      <c r="C2786" t="s">
        <v>83</v>
      </c>
      <c r="D2786" t="s">
        <v>130</v>
      </c>
      <c r="F2786" t="s">
        <v>32</v>
      </c>
      <c r="G2786">
        <v>75</v>
      </c>
      <c r="H2786" t="s">
        <v>39</v>
      </c>
      <c r="I2786" t="s">
        <v>85</v>
      </c>
      <c r="J2786" t="s">
        <v>21</v>
      </c>
      <c r="K2786">
        <v>0</v>
      </c>
    </row>
    <row r="2787" spans="1:11">
      <c r="B2787" t="s">
        <v>30</v>
      </c>
      <c r="C2787" t="s">
        <v>83</v>
      </c>
      <c r="D2787" t="s">
        <v>131</v>
      </c>
      <c r="F2787" t="s">
        <v>32</v>
      </c>
      <c r="G2787">
        <v>75</v>
      </c>
      <c r="H2787" t="s">
        <v>39</v>
      </c>
      <c r="I2787" t="s">
        <v>85</v>
      </c>
      <c r="J2787" t="s">
        <v>21</v>
      </c>
      <c r="K2787">
        <v>0</v>
      </c>
    </row>
    <row r="2788" spans="1:11">
      <c r="B2788" t="s">
        <v>30</v>
      </c>
      <c r="C2788" t="s">
        <v>83</v>
      </c>
      <c r="D2788" t="s">
        <v>132</v>
      </c>
      <c r="F2788" t="s">
        <v>32</v>
      </c>
      <c r="G2788">
        <v>75</v>
      </c>
      <c r="H2788" t="s">
        <v>39</v>
      </c>
      <c r="I2788" t="s">
        <v>85</v>
      </c>
      <c r="J2788" t="s">
        <v>21</v>
      </c>
      <c r="K2788">
        <v>0</v>
      </c>
    </row>
    <row r="2789" spans="1:11">
      <c r="B2789" t="s">
        <v>30</v>
      </c>
      <c r="C2789" t="s">
        <v>63</v>
      </c>
      <c r="D2789" t="s">
        <v>52</v>
      </c>
      <c r="F2789" t="s">
        <v>32</v>
      </c>
      <c r="G2789">
        <v>75</v>
      </c>
      <c r="H2789" t="s">
        <v>39</v>
      </c>
      <c r="I2789" t="s">
        <v>64</v>
      </c>
      <c r="J2789" t="s">
        <v>21</v>
      </c>
      <c r="K2789">
        <v>1</v>
      </c>
    </row>
    <row r="2790" spans="1:11">
      <c r="B2790" t="s">
        <v>30</v>
      </c>
      <c r="C2790" t="s">
        <v>137</v>
      </c>
      <c r="D2790" t="s">
        <v>52</v>
      </c>
      <c r="F2790" t="s">
        <v>32</v>
      </c>
      <c r="G2790">
        <v>75</v>
      </c>
      <c r="H2790" t="s">
        <v>39</v>
      </c>
      <c r="I2790" t="s">
        <v>138</v>
      </c>
      <c r="J2790" t="s">
        <v>21</v>
      </c>
      <c r="K2790">
        <v>1</v>
      </c>
    </row>
    <row r="2791" spans="1:11">
      <c r="B2791" t="s">
        <v>30</v>
      </c>
      <c r="C2791" t="s">
        <v>187</v>
      </c>
      <c r="D2791" t="s">
        <v>52</v>
      </c>
      <c r="E2791">
        <v>42</v>
      </c>
      <c r="F2791" t="s">
        <v>32</v>
      </c>
      <c r="G2791">
        <v>75</v>
      </c>
      <c r="H2791" t="s">
        <v>39</v>
      </c>
      <c r="I2791" t="s">
        <v>188</v>
      </c>
      <c r="J2791" t="s">
        <v>21</v>
      </c>
      <c r="K2791">
        <v>1</v>
      </c>
    </row>
    <row r="2792" spans="1:11">
      <c r="B2792" t="s">
        <v>30</v>
      </c>
      <c r="C2792" t="s">
        <v>189</v>
      </c>
      <c r="D2792" t="s">
        <v>52</v>
      </c>
      <c r="E2792">
        <v>36</v>
      </c>
      <c r="F2792" t="s">
        <v>32</v>
      </c>
      <c r="G2792">
        <v>75</v>
      </c>
      <c r="H2792" t="s">
        <v>39</v>
      </c>
      <c r="I2792" t="s">
        <v>190</v>
      </c>
      <c r="J2792" t="s">
        <v>21</v>
      </c>
      <c r="K2792">
        <v>1</v>
      </c>
    </row>
    <row r="2793" spans="1:11">
      <c r="B2793" t="s">
        <v>30</v>
      </c>
      <c r="C2793" t="s">
        <v>172</v>
      </c>
      <c r="D2793" t="s">
        <v>52</v>
      </c>
      <c r="F2793" t="s">
        <v>32</v>
      </c>
      <c r="G2793">
        <v>75</v>
      </c>
      <c r="H2793" t="s">
        <v>39</v>
      </c>
      <c r="I2793" t="s">
        <v>173</v>
      </c>
      <c r="J2793" t="s">
        <v>21</v>
      </c>
      <c r="K2793">
        <v>1</v>
      </c>
    </row>
    <row r="2794" spans="1:11">
      <c r="B2794" t="s">
        <v>30</v>
      </c>
      <c r="C2794" t="s">
        <v>174</v>
      </c>
      <c r="D2794" t="s">
        <v>52</v>
      </c>
      <c r="E2794">
        <v>36</v>
      </c>
      <c r="F2794" t="s">
        <v>32</v>
      </c>
      <c r="G2794">
        <v>75</v>
      </c>
      <c r="H2794" t="s">
        <v>39</v>
      </c>
      <c r="I2794" t="s">
        <v>175</v>
      </c>
      <c r="J2794" t="s">
        <v>21</v>
      </c>
      <c r="K2794">
        <v>1</v>
      </c>
    </row>
    <row r="2795" spans="1:11">
      <c r="B2795" t="s">
        <v>30</v>
      </c>
      <c r="C2795" t="s">
        <v>178</v>
      </c>
      <c r="D2795" t="s">
        <v>52</v>
      </c>
      <c r="F2795" t="s">
        <v>32</v>
      </c>
      <c r="G2795">
        <v>75</v>
      </c>
      <c r="H2795" t="s">
        <v>39</v>
      </c>
      <c r="I2795" t="s">
        <v>179</v>
      </c>
      <c r="J2795" t="s">
        <v>21</v>
      </c>
      <c r="K2795">
        <v>1</v>
      </c>
    </row>
    <row r="2796" spans="1:11">
      <c r="B2796" t="s">
        <v>30</v>
      </c>
      <c r="C2796" t="s">
        <v>180</v>
      </c>
      <c r="D2796" t="s">
        <v>52</v>
      </c>
      <c r="E2796">
        <v>36</v>
      </c>
      <c r="F2796" t="s">
        <v>32</v>
      </c>
      <c r="G2796">
        <v>75</v>
      </c>
      <c r="H2796" t="s">
        <v>39</v>
      </c>
      <c r="I2796" t="s">
        <v>181</v>
      </c>
      <c r="J2796" t="s">
        <v>21</v>
      </c>
      <c r="K2796">
        <v>1</v>
      </c>
    </row>
    <row r="2797" spans="1:11">
      <c r="A2797" t="s">
        <v>12</v>
      </c>
      <c r="B2797" t="s">
        <v>13</v>
      </c>
      <c r="C2797" t="s">
        <v>184</v>
      </c>
      <c r="D2797" t="s">
        <v>52</v>
      </c>
      <c r="E2797">
        <v>9</v>
      </c>
      <c r="F2797" t="s">
        <v>34</v>
      </c>
      <c r="G2797">
        <v>322962</v>
      </c>
      <c r="H2797" t="s">
        <v>39</v>
      </c>
      <c r="I2797" t="s">
        <v>185</v>
      </c>
      <c r="J2797" t="s">
        <v>18</v>
      </c>
      <c r="K2797">
        <v>1</v>
      </c>
    </row>
    <row r="2798" spans="1:11">
      <c r="A2798" t="s">
        <v>12</v>
      </c>
      <c r="B2798" t="s">
        <v>13</v>
      </c>
      <c r="C2798" t="s">
        <v>86</v>
      </c>
      <c r="D2798" t="s">
        <v>52</v>
      </c>
      <c r="F2798" t="s">
        <v>34</v>
      </c>
      <c r="G2798">
        <v>322962</v>
      </c>
      <c r="H2798" t="s">
        <v>39</v>
      </c>
      <c r="I2798" t="s">
        <v>87</v>
      </c>
      <c r="J2798" t="s">
        <v>18</v>
      </c>
      <c r="K2798">
        <v>1</v>
      </c>
    </row>
    <row r="2799" spans="1:11">
      <c r="A2799" t="s">
        <v>12</v>
      </c>
      <c r="B2799" t="s">
        <v>13</v>
      </c>
      <c r="C2799" t="s">
        <v>37</v>
      </c>
      <c r="D2799" t="s">
        <v>38</v>
      </c>
      <c r="E2799">
        <v>912</v>
      </c>
      <c r="F2799" t="s">
        <v>34</v>
      </c>
      <c r="G2799">
        <v>322962</v>
      </c>
      <c r="H2799" t="s">
        <v>39</v>
      </c>
      <c r="I2799" t="s">
        <v>40</v>
      </c>
      <c r="J2799" t="s">
        <v>18</v>
      </c>
      <c r="K2799">
        <v>0</v>
      </c>
    </row>
    <row r="2800" spans="1:11">
      <c r="A2800" t="s">
        <v>12</v>
      </c>
      <c r="B2800" t="s">
        <v>13</v>
      </c>
      <c r="C2800" t="s">
        <v>37</v>
      </c>
      <c r="D2800" t="s">
        <v>41</v>
      </c>
      <c r="E2800">
        <v>384</v>
      </c>
      <c r="F2800" t="s">
        <v>34</v>
      </c>
      <c r="G2800">
        <v>322962</v>
      </c>
      <c r="H2800" t="s">
        <v>39</v>
      </c>
      <c r="I2800" t="s">
        <v>40</v>
      </c>
      <c r="J2800" t="s">
        <v>18</v>
      </c>
      <c r="K2800">
        <v>0</v>
      </c>
    </row>
    <row r="2801" spans="1:11">
      <c r="A2801" t="s">
        <v>12</v>
      </c>
      <c r="B2801" t="s">
        <v>13</v>
      </c>
      <c r="C2801" t="s">
        <v>37</v>
      </c>
      <c r="D2801" t="s">
        <v>42</v>
      </c>
      <c r="E2801">
        <v>1167</v>
      </c>
      <c r="F2801" t="s">
        <v>34</v>
      </c>
      <c r="G2801">
        <v>322962</v>
      </c>
      <c r="H2801" t="s">
        <v>39</v>
      </c>
      <c r="I2801" t="s">
        <v>40</v>
      </c>
      <c r="J2801" t="s">
        <v>18</v>
      </c>
      <c r="K2801">
        <v>0</v>
      </c>
    </row>
    <row r="2802" spans="1:11">
      <c r="A2802" t="s">
        <v>12</v>
      </c>
      <c r="B2802" t="s">
        <v>13</v>
      </c>
      <c r="C2802" t="s">
        <v>37</v>
      </c>
      <c r="D2802" t="s">
        <v>77</v>
      </c>
      <c r="E2802">
        <v>153</v>
      </c>
      <c r="F2802" t="s">
        <v>34</v>
      </c>
      <c r="G2802">
        <v>322962</v>
      </c>
      <c r="H2802" t="s">
        <v>39</v>
      </c>
      <c r="I2802" t="s">
        <v>40</v>
      </c>
      <c r="J2802" t="s">
        <v>18</v>
      </c>
      <c r="K2802">
        <v>0</v>
      </c>
    </row>
    <row r="2803" spans="1:11">
      <c r="A2803" t="s">
        <v>12</v>
      </c>
      <c r="B2803" t="s">
        <v>13</v>
      </c>
      <c r="C2803" t="s">
        <v>37</v>
      </c>
      <c r="D2803" t="s">
        <v>43</v>
      </c>
      <c r="E2803">
        <v>234</v>
      </c>
      <c r="F2803" t="s">
        <v>34</v>
      </c>
      <c r="G2803">
        <v>322962</v>
      </c>
      <c r="H2803" t="s">
        <v>39</v>
      </c>
      <c r="I2803" t="s">
        <v>40</v>
      </c>
      <c r="J2803" t="s">
        <v>18</v>
      </c>
      <c r="K2803">
        <v>0</v>
      </c>
    </row>
    <row r="2804" spans="1:11">
      <c r="A2804" t="s">
        <v>12</v>
      </c>
      <c r="B2804" t="s">
        <v>13</v>
      </c>
      <c r="C2804" t="s">
        <v>37</v>
      </c>
      <c r="D2804" t="s">
        <v>88</v>
      </c>
      <c r="E2804">
        <v>81</v>
      </c>
      <c r="F2804" t="s">
        <v>34</v>
      </c>
      <c r="G2804">
        <v>322962</v>
      </c>
      <c r="H2804" t="s">
        <v>39</v>
      </c>
      <c r="I2804" t="s">
        <v>40</v>
      </c>
      <c r="J2804" t="s">
        <v>18</v>
      </c>
      <c r="K2804">
        <v>0</v>
      </c>
    </row>
    <row r="2805" spans="1:11">
      <c r="A2805" t="s">
        <v>12</v>
      </c>
      <c r="B2805" t="s">
        <v>13</v>
      </c>
      <c r="C2805" t="s">
        <v>37</v>
      </c>
      <c r="D2805" t="s">
        <v>89</v>
      </c>
      <c r="E2805">
        <v>9</v>
      </c>
      <c r="F2805" t="s">
        <v>34</v>
      </c>
      <c r="G2805">
        <v>322962</v>
      </c>
      <c r="H2805" t="s">
        <v>39</v>
      </c>
      <c r="I2805" t="s">
        <v>40</v>
      </c>
      <c r="J2805" t="s">
        <v>18</v>
      </c>
      <c r="K2805">
        <v>0</v>
      </c>
    </row>
    <row r="2806" spans="1:11">
      <c r="A2806" t="s">
        <v>12</v>
      </c>
      <c r="B2806" t="s">
        <v>13</v>
      </c>
      <c r="C2806" t="s">
        <v>37</v>
      </c>
      <c r="D2806" t="s">
        <v>90</v>
      </c>
      <c r="E2806">
        <v>9</v>
      </c>
      <c r="F2806" t="s">
        <v>34</v>
      </c>
      <c r="G2806">
        <v>322962</v>
      </c>
      <c r="H2806" t="s">
        <v>39</v>
      </c>
      <c r="I2806" t="s">
        <v>40</v>
      </c>
      <c r="J2806" t="s">
        <v>18</v>
      </c>
      <c r="K2806">
        <v>0</v>
      </c>
    </row>
    <row r="2807" spans="1:11">
      <c r="A2807" t="s">
        <v>12</v>
      </c>
      <c r="B2807" t="s">
        <v>13</v>
      </c>
      <c r="C2807" t="s">
        <v>37</v>
      </c>
      <c r="D2807" t="s">
        <v>91</v>
      </c>
      <c r="E2807">
        <v>57</v>
      </c>
      <c r="F2807" t="s">
        <v>34</v>
      </c>
      <c r="G2807">
        <v>322962</v>
      </c>
      <c r="H2807" t="s">
        <v>39</v>
      </c>
      <c r="I2807" t="s">
        <v>40</v>
      </c>
      <c r="J2807" t="s">
        <v>18</v>
      </c>
      <c r="K2807">
        <v>0</v>
      </c>
    </row>
    <row r="2808" spans="1:11">
      <c r="A2808" t="s">
        <v>12</v>
      </c>
      <c r="B2808" t="s">
        <v>13</v>
      </c>
      <c r="C2808" t="s">
        <v>37</v>
      </c>
      <c r="D2808" t="s">
        <v>44</v>
      </c>
      <c r="E2808">
        <v>351</v>
      </c>
      <c r="F2808" t="s">
        <v>34</v>
      </c>
      <c r="G2808">
        <v>322962</v>
      </c>
      <c r="H2808" t="s">
        <v>39</v>
      </c>
      <c r="I2808" t="s">
        <v>40</v>
      </c>
      <c r="J2808" t="s">
        <v>18</v>
      </c>
      <c r="K2808">
        <v>0</v>
      </c>
    </row>
    <row r="2809" spans="1:11">
      <c r="A2809" t="s">
        <v>12</v>
      </c>
      <c r="B2809" t="s">
        <v>13</v>
      </c>
      <c r="C2809" t="s">
        <v>37</v>
      </c>
      <c r="D2809" t="s">
        <v>45</v>
      </c>
      <c r="E2809">
        <v>300</v>
      </c>
      <c r="F2809" t="s">
        <v>34</v>
      </c>
      <c r="G2809">
        <v>322962</v>
      </c>
      <c r="H2809" t="s">
        <v>39</v>
      </c>
      <c r="I2809" t="s">
        <v>40</v>
      </c>
      <c r="J2809" t="s">
        <v>18</v>
      </c>
      <c r="K2809">
        <v>0</v>
      </c>
    </row>
    <row r="2810" spans="1:11">
      <c r="A2810" t="s">
        <v>12</v>
      </c>
      <c r="B2810" t="s">
        <v>13</v>
      </c>
      <c r="C2810" t="s">
        <v>37</v>
      </c>
      <c r="D2810" t="s">
        <v>92</v>
      </c>
      <c r="F2810" t="s">
        <v>34</v>
      </c>
      <c r="G2810">
        <v>322962</v>
      </c>
      <c r="H2810" t="s">
        <v>39</v>
      </c>
      <c r="I2810" t="s">
        <v>40</v>
      </c>
      <c r="J2810" t="s">
        <v>18</v>
      </c>
      <c r="K2810">
        <v>0</v>
      </c>
    </row>
    <row r="2811" spans="1:11">
      <c r="A2811" t="s">
        <v>12</v>
      </c>
      <c r="B2811" t="s">
        <v>13</v>
      </c>
      <c r="C2811" t="s">
        <v>37</v>
      </c>
      <c r="D2811" t="s">
        <v>93</v>
      </c>
      <c r="E2811">
        <v>135</v>
      </c>
      <c r="F2811" t="s">
        <v>34</v>
      </c>
      <c r="G2811">
        <v>322962</v>
      </c>
      <c r="H2811" t="s">
        <v>39</v>
      </c>
      <c r="I2811" t="s">
        <v>40</v>
      </c>
      <c r="J2811" t="s">
        <v>18</v>
      </c>
      <c r="K2811">
        <v>0</v>
      </c>
    </row>
    <row r="2812" spans="1:11">
      <c r="A2812" t="s">
        <v>12</v>
      </c>
      <c r="B2812" t="s">
        <v>13</v>
      </c>
      <c r="C2812" t="s">
        <v>37</v>
      </c>
      <c r="D2812" t="s">
        <v>78</v>
      </c>
      <c r="E2812">
        <v>198</v>
      </c>
      <c r="F2812" t="s">
        <v>34</v>
      </c>
      <c r="G2812">
        <v>322962</v>
      </c>
      <c r="H2812" t="s">
        <v>39</v>
      </c>
      <c r="I2812" t="s">
        <v>40</v>
      </c>
      <c r="J2812" t="s">
        <v>18</v>
      </c>
      <c r="K2812">
        <v>0</v>
      </c>
    </row>
    <row r="2813" spans="1:11">
      <c r="A2813" t="s">
        <v>12</v>
      </c>
      <c r="B2813" t="s">
        <v>13</v>
      </c>
      <c r="C2813" t="s">
        <v>37</v>
      </c>
      <c r="D2813" t="s">
        <v>94</v>
      </c>
      <c r="E2813">
        <v>24</v>
      </c>
      <c r="F2813" t="s">
        <v>34</v>
      </c>
      <c r="G2813">
        <v>322962</v>
      </c>
      <c r="H2813" t="s">
        <v>39</v>
      </c>
      <c r="I2813" t="s">
        <v>40</v>
      </c>
      <c r="J2813" t="s">
        <v>18</v>
      </c>
      <c r="K2813">
        <v>0</v>
      </c>
    </row>
    <row r="2814" spans="1:11">
      <c r="A2814" t="s">
        <v>12</v>
      </c>
      <c r="B2814" t="s">
        <v>13</v>
      </c>
      <c r="C2814" t="s">
        <v>37</v>
      </c>
      <c r="D2814" t="s">
        <v>79</v>
      </c>
      <c r="E2814">
        <v>90</v>
      </c>
      <c r="F2814" t="s">
        <v>34</v>
      </c>
      <c r="G2814">
        <v>322962</v>
      </c>
      <c r="H2814" t="s">
        <v>39</v>
      </c>
      <c r="I2814" t="s">
        <v>40</v>
      </c>
      <c r="J2814" t="s">
        <v>18</v>
      </c>
      <c r="K2814">
        <v>0</v>
      </c>
    </row>
    <row r="2815" spans="1:11">
      <c r="A2815" t="s">
        <v>12</v>
      </c>
      <c r="B2815" t="s">
        <v>13</v>
      </c>
      <c r="C2815" t="s">
        <v>37</v>
      </c>
      <c r="D2815" t="s">
        <v>46</v>
      </c>
      <c r="E2815">
        <v>513</v>
      </c>
      <c r="F2815" t="s">
        <v>34</v>
      </c>
      <c r="G2815">
        <v>322962</v>
      </c>
      <c r="H2815" t="s">
        <v>39</v>
      </c>
      <c r="I2815" t="s">
        <v>40</v>
      </c>
      <c r="J2815" t="s">
        <v>18</v>
      </c>
      <c r="K2815">
        <v>0</v>
      </c>
    </row>
    <row r="2816" spans="1:11">
      <c r="A2816" t="s">
        <v>12</v>
      </c>
      <c r="B2816" t="s">
        <v>13</v>
      </c>
      <c r="C2816" t="s">
        <v>37</v>
      </c>
      <c r="D2816" t="s">
        <v>80</v>
      </c>
      <c r="E2816">
        <v>78</v>
      </c>
      <c r="F2816" t="s">
        <v>34</v>
      </c>
      <c r="G2816">
        <v>322962</v>
      </c>
      <c r="H2816" t="s">
        <v>39</v>
      </c>
      <c r="I2816" t="s">
        <v>40</v>
      </c>
      <c r="J2816" t="s">
        <v>18</v>
      </c>
      <c r="K2816">
        <v>0</v>
      </c>
    </row>
    <row r="2817" spans="1:11">
      <c r="A2817" t="s">
        <v>12</v>
      </c>
      <c r="B2817" t="s">
        <v>13</v>
      </c>
      <c r="C2817" t="s">
        <v>37</v>
      </c>
      <c r="D2817" t="s">
        <v>47</v>
      </c>
      <c r="E2817">
        <v>447</v>
      </c>
      <c r="F2817" t="s">
        <v>34</v>
      </c>
      <c r="G2817">
        <v>322962</v>
      </c>
      <c r="H2817" t="s">
        <v>39</v>
      </c>
      <c r="I2817" t="s">
        <v>40</v>
      </c>
      <c r="J2817" t="s">
        <v>18</v>
      </c>
      <c r="K2817">
        <v>0</v>
      </c>
    </row>
    <row r="2818" spans="1:11">
      <c r="A2818" t="s">
        <v>12</v>
      </c>
      <c r="B2818" t="s">
        <v>13</v>
      </c>
      <c r="C2818" t="s">
        <v>95</v>
      </c>
      <c r="D2818" t="s">
        <v>52</v>
      </c>
      <c r="E2818">
        <v>12</v>
      </c>
      <c r="F2818" t="s">
        <v>34</v>
      </c>
      <c r="G2818">
        <v>322962</v>
      </c>
      <c r="H2818" t="s">
        <v>39</v>
      </c>
      <c r="I2818" t="s">
        <v>96</v>
      </c>
      <c r="J2818" t="s">
        <v>18</v>
      </c>
      <c r="K2818">
        <v>1</v>
      </c>
    </row>
    <row r="2819" spans="1:11">
      <c r="A2819" t="s">
        <v>12</v>
      </c>
      <c r="B2819" t="s">
        <v>13</v>
      </c>
      <c r="C2819" t="s">
        <v>97</v>
      </c>
      <c r="D2819" t="s">
        <v>52</v>
      </c>
      <c r="E2819">
        <v>30</v>
      </c>
      <c r="F2819" t="s">
        <v>34</v>
      </c>
      <c r="G2819">
        <v>322962</v>
      </c>
      <c r="H2819" t="s">
        <v>39</v>
      </c>
      <c r="I2819" t="s">
        <v>98</v>
      </c>
      <c r="J2819" t="s">
        <v>18</v>
      </c>
      <c r="K2819">
        <v>1</v>
      </c>
    </row>
    <row r="2820" spans="1:11">
      <c r="A2820" t="s">
        <v>12</v>
      </c>
      <c r="B2820" t="s">
        <v>13</v>
      </c>
      <c r="C2820" t="s">
        <v>101</v>
      </c>
      <c r="D2820" t="s">
        <v>52</v>
      </c>
      <c r="F2820" t="s">
        <v>34</v>
      </c>
      <c r="G2820">
        <v>322962</v>
      </c>
      <c r="H2820" t="s">
        <v>39</v>
      </c>
      <c r="I2820" t="s">
        <v>102</v>
      </c>
      <c r="J2820" t="s">
        <v>18</v>
      </c>
      <c r="K2820">
        <v>1</v>
      </c>
    </row>
    <row r="2821" spans="1:11">
      <c r="A2821" t="s">
        <v>12</v>
      </c>
      <c r="B2821" t="s">
        <v>13</v>
      </c>
      <c r="C2821" t="s">
        <v>105</v>
      </c>
      <c r="D2821" t="s">
        <v>52</v>
      </c>
      <c r="F2821" t="s">
        <v>34</v>
      </c>
      <c r="G2821">
        <v>322962</v>
      </c>
      <c r="H2821" t="s">
        <v>39</v>
      </c>
      <c r="I2821" t="s">
        <v>106</v>
      </c>
      <c r="J2821" t="s">
        <v>18</v>
      </c>
      <c r="K2821">
        <v>1</v>
      </c>
    </row>
    <row r="2822" spans="1:11">
      <c r="A2822" t="s">
        <v>12</v>
      </c>
      <c r="B2822" t="s">
        <v>13</v>
      </c>
      <c r="C2822" t="s">
        <v>107</v>
      </c>
      <c r="D2822" t="s">
        <v>52</v>
      </c>
      <c r="F2822" t="s">
        <v>34</v>
      </c>
      <c r="G2822">
        <v>322962</v>
      </c>
      <c r="H2822" t="s">
        <v>39</v>
      </c>
      <c r="I2822" t="s">
        <v>108</v>
      </c>
      <c r="J2822" t="s">
        <v>18</v>
      </c>
      <c r="K2822">
        <v>1</v>
      </c>
    </row>
    <row r="2823" spans="1:11">
      <c r="A2823" t="s">
        <v>12</v>
      </c>
      <c r="B2823" t="s">
        <v>13</v>
      </c>
      <c r="C2823" t="s">
        <v>48</v>
      </c>
      <c r="D2823" t="s">
        <v>49</v>
      </c>
      <c r="E2823">
        <v>322944</v>
      </c>
      <c r="F2823" t="s">
        <v>34</v>
      </c>
      <c r="G2823">
        <v>322962</v>
      </c>
      <c r="H2823" t="s">
        <v>39</v>
      </c>
      <c r="I2823" t="s">
        <v>50</v>
      </c>
      <c r="J2823" t="s">
        <v>18</v>
      </c>
      <c r="K2823">
        <v>0</v>
      </c>
    </row>
    <row r="2824" spans="1:11">
      <c r="A2824" t="s">
        <v>12</v>
      </c>
      <c r="B2824" t="s">
        <v>13</v>
      </c>
      <c r="C2824" t="s">
        <v>48</v>
      </c>
      <c r="D2824" t="s">
        <v>111</v>
      </c>
      <c r="F2824" t="s">
        <v>34</v>
      </c>
      <c r="G2824">
        <v>322962</v>
      </c>
      <c r="H2824" t="s">
        <v>39</v>
      </c>
      <c r="I2824" t="s">
        <v>50</v>
      </c>
      <c r="J2824" t="s">
        <v>18</v>
      </c>
      <c r="K2824">
        <v>0</v>
      </c>
    </row>
    <row r="2825" spans="1:11">
      <c r="A2825" t="s">
        <v>12</v>
      </c>
      <c r="B2825" t="s">
        <v>13</v>
      </c>
      <c r="C2825" t="s">
        <v>48</v>
      </c>
      <c r="D2825" t="s">
        <v>112</v>
      </c>
      <c r="F2825" t="s">
        <v>34</v>
      </c>
      <c r="G2825">
        <v>322962</v>
      </c>
      <c r="H2825" t="s">
        <v>39</v>
      </c>
      <c r="I2825" t="s">
        <v>50</v>
      </c>
      <c r="J2825" t="s">
        <v>18</v>
      </c>
      <c r="K2825">
        <v>0</v>
      </c>
    </row>
    <row r="2826" spans="1:11">
      <c r="A2826" t="s">
        <v>12</v>
      </c>
      <c r="B2826" t="s">
        <v>13</v>
      </c>
      <c r="C2826" t="s">
        <v>48</v>
      </c>
      <c r="D2826" t="s">
        <v>113</v>
      </c>
      <c r="E2826">
        <v>15</v>
      </c>
      <c r="F2826" t="s">
        <v>34</v>
      </c>
      <c r="G2826">
        <v>322962</v>
      </c>
      <c r="H2826" t="s">
        <v>39</v>
      </c>
      <c r="I2826" t="s">
        <v>50</v>
      </c>
      <c r="J2826" t="s">
        <v>18</v>
      </c>
      <c r="K2826">
        <v>0</v>
      </c>
    </row>
    <row r="2827" spans="1:11">
      <c r="A2827" t="s">
        <v>12</v>
      </c>
      <c r="B2827" t="s">
        <v>13</v>
      </c>
      <c r="C2827" t="s">
        <v>51</v>
      </c>
      <c r="D2827" t="s">
        <v>52</v>
      </c>
      <c r="E2827">
        <v>5265</v>
      </c>
      <c r="F2827" t="s">
        <v>34</v>
      </c>
      <c r="G2827">
        <v>322962</v>
      </c>
      <c r="H2827" t="s">
        <v>39</v>
      </c>
      <c r="I2827" t="s">
        <v>53</v>
      </c>
      <c r="J2827" t="s">
        <v>18</v>
      </c>
      <c r="K2827">
        <v>1</v>
      </c>
    </row>
    <row r="2828" spans="1:11">
      <c r="A2828" t="s">
        <v>12</v>
      </c>
      <c r="B2828" t="s">
        <v>13</v>
      </c>
      <c r="C2828" t="s">
        <v>54</v>
      </c>
      <c r="D2828" t="s">
        <v>52</v>
      </c>
      <c r="E2828">
        <v>205614</v>
      </c>
      <c r="F2828" t="s">
        <v>34</v>
      </c>
      <c r="G2828">
        <v>322962</v>
      </c>
      <c r="H2828" t="s">
        <v>39</v>
      </c>
      <c r="I2828" t="s">
        <v>55</v>
      </c>
      <c r="J2828" t="s">
        <v>18</v>
      </c>
      <c r="K2828">
        <v>1</v>
      </c>
    </row>
    <row r="2829" spans="1:11">
      <c r="A2829" t="s">
        <v>12</v>
      </c>
      <c r="B2829" t="s">
        <v>13</v>
      </c>
      <c r="C2829" t="s">
        <v>56</v>
      </c>
      <c r="D2829" t="s">
        <v>52</v>
      </c>
      <c r="E2829">
        <v>216033</v>
      </c>
      <c r="F2829" t="s">
        <v>34</v>
      </c>
      <c r="G2829">
        <v>322962</v>
      </c>
      <c r="H2829" t="s">
        <v>39</v>
      </c>
      <c r="I2829" t="s">
        <v>57</v>
      </c>
      <c r="J2829" t="s">
        <v>18</v>
      </c>
      <c r="K2829">
        <v>1</v>
      </c>
    </row>
    <row r="2830" spans="1:11">
      <c r="A2830" t="s">
        <v>12</v>
      </c>
      <c r="B2830" t="s">
        <v>13</v>
      </c>
      <c r="C2830" t="s">
        <v>116</v>
      </c>
      <c r="D2830" t="s">
        <v>52</v>
      </c>
      <c r="F2830" t="s">
        <v>34</v>
      </c>
      <c r="G2830">
        <v>322962</v>
      </c>
      <c r="H2830" t="s">
        <v>39</v>
      </c>
      <c r="I2830" t="s">
        <v>117</v>
      </c>
      <c r="J2830" t="s">
        <v>18</v>
      </c>
      <c r="K2830">
        <v>1</v>
      </c>
    </row>
    <row r="2831" spans="1:11">
      <c r="A2831" t="s">
        <v>12</v>
      </c>
      <c r="B2831" t="s">
        <v>13</v>
      </c>
      <c r="C2831" t="s">
        <v>118</v>
      </c>
      <c r="D2831" t="s">
        <v>52</v>
      </c>
      <c r="F2831" t="s">
        <v>34</v>
      </c>
      <c r="G2831">
        <v>322962</v>
      </c>
      <c r="H2831" t="s">
        <v>39</v>
      </c>
      <c r="I2831" t="s">
        <v>119</v>
      </c>
      <c r="J2831" t="s">
        <v>18</v>
      </c>
      <c r="K2831">
        <v>1</v>
      </c>
    </row>
    <row r="2832" spans="1:11">
      <c r="A2832" t="s">
        <v>12</v>
      </c>
      <c r="B2832" t="s">
        <v>13</v>
      </c>
      <c r="C2832" t="s">
        <v>120</v>
      </c>
      <c r="D2832" t="s">
        <v>52</v>
      </c>
      <c r="F2832" t="s">
        <v>34</v>
      </c>
      <c r="G2832">
        <v>322962</v>
      </c>
      <c r="H2832" t="s">
        <v>39</v>
      </c>
      <c r="I2832" t="s">
        <v>121</v>
      </c>
      <c r="J2832" t="s">
        <v>18</v>
      </c>
      <c r="K2832">
        <v>1</v>
      </c>
    </row>
    <row r="2833" spans="1:11">
      <c r="A2833" t="s">
        <v>12</v>
      </c>
      <c r="B2833" t="s">
        <v>13</v>
      </c>
      <c r="C2833" t="s">
        <v>122</v>
      </c>
      <c r="D2833" t="s">
        <v>52</v>
      </c>
      <c r="E2833">
        <v>6</v>
      </c>
      <c r="F2833" t="s">
        <v>34</v>
      </c>
      <c r="G2833">
        <v>322962</v>
      </c>
      <c r="H2833" t="s">
        <v>39</v>
      </c>
      <c r="I2833" t="s">
        <v>123</v>
      </c>
      <c r="J2833" t="s">
        <v>18</v>
      </c>
      <c r="K2833">
        <v>1</v>
      </c>
    </row>
    <row r="2834" spans="1:11">
      <c r="A2834" t="s">
        <v>12</v>
      </c>
      <c r="B2834" t="s">
        <v>13</v>
      </c>
      <c r="C2834" t="s">
        <v>124</v>
      </c>
      <c r="D2834" t="s">
        <v>52</v>
      </c>
      <c r="F2834" t="s">
        <v>34</v>
      </c>
      <c r="G2834">
        <v>322962</v>
      </c>
      <c r="H2834" t="s">
        <v>39</v>
      </c>
      <c r="I2834" t="s">
        <v>125</v>
      </c>
      <c r="J2834" t="s">
        <v>18</v>
      </c>
      <c r="K2834">
        <v>1</v>
      </c>
    </row>
    <row r="2835" spans="1:11">
      <c r="A2835" t="s">
        <v>12</v>
      </c>
      <c r="B2835" t="s">
        <v>13</v>
      </c>
      <c r="C2835" t="s">
        <v>58</v>
      </c>
      <c r="D2835" t="s">
        <v>81</v>
      </c>
      <c r="E2835">
        <v>84</v>
      </c>
      <c r="F2835" t="s">
        <v>34</v>
      </c>
      <c r="G2835">
        <v>322962</v>
      </c>
      <c r="H2835" t="s">
        <v>39</v>
      </c>
      <c r="I2835" t="s">
        <v>60</v>
      </c>
      <c r="J2835" t="s">
        <v>18</v>
      </c>
      <c r="K2835">
        <v>0</v>
      </c>
    </row>
    <row r="2836" spans="1:11">
      <c r="A2836" t="s">
        <v>12</v>
      </c>
      <c r="B2836" t="s">
        <v>13</v>
      </c>
      <c r="C2836" t="s">
        <v>58</v>
      </c>
      <c r="D2836" t="s">
        <v>126</v>
      </c>
      <c r="E2836">
        <v>48</v>
      </c>
      <c r="F2836" t="s">
        <v>34</v>
      </c>
      <c r="G2836">
        <v>322962</v>
      </c>
      <c r="H2836" t="s">
        <v>39</v>
      </c>
      <c r="I2836" t="s">
        <v>60</v>
      </c>
      <c r="J2836" t="s">
        <v>18</v>
      </c>
      <c r="K2836">
        <v>0</v>
      </c>
    </row>
    <row r="2837" spans="1:11">
      <c r="A2837" t="s">
        <v>12</v>
      </c>
      <c r="B2837" t="s">
        <v>13</v>
      </c>
      <c r="C2837" t="s">
        <v>58</v>
      </c>
      <c r="D2837" t="s">
        <v>127</v>
      </c>
      <c r="E2837">
        <v>42</v>
      </c>
      <c r="F2837" t="s">
        <v>34</v>
      </c>
      <c r="G2837">
        <v>322962</v>
      </c>
      <c r="H2837" t="s">
        <v>39</v>
      </c>
      <c r="I2837" t="s">
        <v>60</v>
      </c>
      <c r="J2837" t="s">
        <v>18</v>
      </c>
      <c r="K2837">
        <v>0</v>
      </c>
    </row>
    <row r="2838" spans="1:11">
      <c r="A2838" t="s">
        <v>12</v>
      </c>
      <c r="B2838" t="s">
        <v>13</v>
      </c>
      <c r="C2838" t="s">
        <v>58</v>
      </c>
      <c r="D2838" t="s">
        <v>59</v>
      </c>
      <c r="E2838">
        <v>322602</v>
      </c>
      <c r="F2838" t="s">
        <v>34</v>
      </c>
      <c r="G2838">
        <v>322962</v>
      </c>
      <c r="H2838" t="s">
        <v>39</v>
      </c>
      <c r="I2838" t="s">
        <v>60</v>
      </c>
      <c r="J2838" t="s">
        <v>18</v>
      </c>
      <c r="K2838">
        <v>0</v>
      </c>
    </row>
    <row r="2839" spans="1:11">
      <c r="A2839" t="s">
        <v>12</v>
      </c>
      <c r="B2839" t="s">
        <v>13</v>
      </c>
      <c r="C2839" t="s">
        <v>58</v>
      </c>
      <c r="D2839" t="s">
        <v>82</v>
      </c>
      <c r="E2839">
        <v>183</v>
      </c>
      <c r="F2839" t="s">
        <v>34</v>
      </c>
      <c r="G2839">
        <v>322962</v>
      </c>
      <c r="H2839" t="s">
        <v>39</v>
      </c>
      <c r="I2839" t="s">
        <v>60</v>
      </c>
      <c r="J2839" t="s">
        <v>18</v>
      </c>
      <c r="K2839">
        <v>0</v>
      </c>
    </row>
    <row r="2840" spans="1:11">
      <c r="A2840" t="s">
        <v>12</v>
      </c>
      <c r="B2840" t="s">
        <v>13</v>
      </c>
      <c r="C2840" t="s">
        <v>83</v>
      </c>
      <c r="D2840" t="s">
        <v>52</v>
      </c>
      <c r="E2840">
        <v>39</v>
      </c>
      <c r="F2840" t="s">
        <v>34</v>
      </c>
      <c r="G2840">
        <v>322962</v>
      </c>
      <c r="H2840" t="s">
        <v>39</v>
      </c>
      <c r="I2840" t="s">
        <v>85</v>
      </c>
      <c r="J2840" t="s">
        <v>18</v>
      </c>
      <c r="K2840">
        <v>0</v>
      </c>
    </row>
    <row r="2841" spans="1:11">
      <c r="A2841" t="s">
        <v>12</v>
      </c>
      <c r="B2841" t="s">
        <v>13</v>
      </c>
      <c r="C2841" t="s">
        <v>83</v>
      </c>
      <c r="D2841" t="s">
        <v>186</v>
      </c>
      <c r="F2841" t="s">
        <v>34</v>
      </c>
      <c r="G2841">
        <v>322962</v>
      </c>
      <c r="H2841" t="s">
        <v>39</v>
      </c>
      <c r="I2841" t="s">
        <v>85</v>
      </c>
      <c r="J2841" t="s">
        <v>18</v>
      </c>
      <c r="K2841">
        <v>0</v>
      </c>
    </row>
    <row r="2842" spans="1:11">
      <c r="A2842" t="s">
        <v>12</v>
      </c>
      <c r="B2842" t="s">
        <v>13</v>
      </c>
      <c r="C2842" t="s">
        <v>83</v>
      </c>
      <c r="D2842" t="s">
        <v>84</v>
      </c>
      <c r="E2842">
        <v>24</v>
      </c>
      <c r="F2842" t="s">
        <v>34</v>
      </c>
      <c r="G2842">
        <v>322962</v>
      </c>
      <c r="H2842" t="s">
        <v>39</v>
      </c>
      <c r="I2842" t="s">
        <v>85</v>
      </c>
      <c r="J2842" t="s">
        <v>18</v>
      </c>
      <c r="K2842">
        <v>0</v>
      </c>
    </row>
    <row r="2843" spans="1:11">
      <c r="A2843" t="s">
        <v>12</v>
      </c>
      <c r="B2843" t="s">
        <v>13</v>
      </c>
      <c r="C2843" t="s">
        <v>83</v>
      </c>
      <c r="D2843" t="s">
        <v>128</v>
      </c>
      <c r="E2843">
        <v>21</v>
      </c>
      <c r="F2843" t="s">
        <v>34</v>
      </c>
      <c r="G2843">
        <v>322962</v>
      </c>
      <c r="H2843" t="s">
        <v>39</v>
      </c>
      <c r="I2843" t="s">
        <v>85</v>
      </c>
      <c r="J2843" t="s">
        <v>18</v>
      </c>
      <c r="K2843">
        <v>0</v>
      </c>
    </row>
    <row r="2844" spans="1:11">
      <c r="A2844" t="s">
        <v>12</v>
      </c>
      <c r="B2844" t="s">
        <v>13</v>
      </c>
      <c r="C2844" t="s">
        <v>83</v>
      </c>
      <c r="D2844" t="s">
        <v>129</v>
      </c>
      <c r="E2844">
        <v>39</v>
      </c>
      <c r="F2844" t="s">
        <v>34</v>
      </c>
      <c r="G2844">
        <v>322962</v>
      </c>
      <c r="H2844" t="s">
        <v>39</v>
      </c>
      <c r="I2844" t="s">
        <v>85</v>
      </c>
      <c r="J2844" t="s">
        <v>18</v>
      </c>
      <c r="K2844">
        <v>0</v>
      </c>
    </row>
    <row r="2845" spans="1:11">
      <c r="A2845" t="s">
        <v>12</v>
      </c>
      <c r="B2845" t="s">
        <v>13</v>
      </c>
      <c r="C2845" t="s">
        <v>83</v>
      </c>
      <c r="D2845" t="s">
        <v>130</v>
      </c>
      <c r="E2845">
        <v>6</v>
      </c>
      <c r="F2845" t="s">
        <v>34</v>
      </c>
      <c r="G2845">
        <v>322962</v>
      </c>
      <c r="H2845" t="s">
        <v>39</v>
      </c>
      <c r="I2845" t="s">
        <v>85</v>
      </c>
      <c r="J2845" t="s">
        <v>18</v>
      </c>
      <c r="K2845">
        <v>0</v>
      </c>
    </row>
    <row r="2846" spans="1:11">
      <c r="A2846" t="s">
        <v>12</v>
      </c>
      <c r="B2846" t="s">
        <v>13</v>
      </c>
      <c r="C2846" t="s">
        <v>83</v>
      </c>
      <c r="D2846" t="s">
        <v>131</v>
      </c>
      <c r="E2846">
        <v>6</v>
      </c>
      <c r="F2846" t="s">
        <v>34</v>
      </c>
      <c r="G2846">
        <v>322962</v>
      </c>
      <c r="H2846" t="s">
        <v>39</v>
      </c>
      <c r="I2846" t="s">
        <v>85</v>
      </c>
      <c r="J2846" t="s">
        <v>18</v>
      </c>
      <c r="K2846">
        <v>0</v>
      </c>
    </row>
    <row r="2847" spans="1:11">
      <c r="A2847" t="s">
        <v>12</v>
      </c>
      <c r="B2847" t="s">
        <v>13</v>
      </c>
      <c r="C2847" t="s">
        <v>83</v>
      </c>
      <c r="D2847" t="s">
        <v>132</v>
      </c>
      <c r="E2847">
        <v>30</v>
      </c>
      <c r="F2847" t="s">
        <v>34</v>
      </c>
      <c r="G2847">
        <v>322962</v>
      </c>
      <c r="H2847" t="s">
        <v>39</v>
      </c>
      <c r="I2847" t="s">
        <v>85</v>
      </c>
      <c r="J2847" t="s">
        <v>18</v>
      </c>
      <c r="K2847">
        <v>0</v>
      </c>
    </row>
    <row r="2848" spans="1:11">
      <c r="A2848" t="s">
        <v>12</v>
      </c>
      <c r="B2848" t="s">
        <v>13</v>
      </c>
      <c r="C2848" t="s">
        <v>83</v>
      </c>
      <c r="D2848" t="s">
        <v>133</v>
      </c>
      <c r="E2848">
        <v>12</v>
      </c>
      <c r="F2848" t="s">
        <v>34</v>
      </c>
      <c r="G2848">
        <v>322962</v>
      </c>
      <c r="H2848" t="s">
        <v>39</v>
      </c>
      <c r="I2848" t="s">
        <v>85</v>
      </c>
      <c r="J2848" t="s">
        <v>18</v>
      </c>
      <c r="K2848">
        <v>0</v>
      </c>
    </row>
    <row r="2849" spans="1:11">
      <c r="A2849" t="s">
        <v>12</v>
      </c>
      <c r="B2849" t="s">
        <v>13</v>
      </c>
      <c r="C2849" t="s">
        <v>83</v>
      </c>
      <c r="D2849" t="s">
        <v>134</v>
      </c>
      <c r="F2849" t="s">
        <v>34</v>
      </c>
      <c r="G2849">
        <v>322962</v>
      </c>
      <c r="H2849" t="s">
        <v>39</v>
      </c>
      <c r="I2849" t="s">
        <v>85</v>
      </c>
      <c r="J2849" t="s">
        <v>18</v>
      </c>
      <c r="K2849">
        <v>0</v>
      </c>
    </row>
    <row r="2850" spans="1:11">
      <c r="A2850" t="s">
        <v>12</v>
      </c>
      <c r="B2850" t="s">
        <v>13</v>
      </c>
      <c r="C2850" t="s">
        <v>61</v>
      </c>
      <c r="D2850" t="s">
        <v>52</v>
      </c>
      <c r="E2850">
        <v>2013</v>
      </c>
      <c r="F2850" t="s">
        <v>34</v>
      </c>
      <c r="G2850">
        <v>322962</v>
      </c>
      <c r="H2850" t="s">
        <v>39</v>
      </c>
      <c r="I2850" t="s">
        <v>62</v>
      </c>
      <c r="J2850" t="s">
        <v>18</v>
      </c>
      <c r="K2850">
        <v>1</v>
      </c>
    </row>
    <row r="2851" spans="1:11">
      <c r="A2851" t="s">
        <v>12</v>
      </c>
      <c r="B2851" t="s">
        <v>13</v>
      </c>
      <c r="C2851" t="s">
        <v>63</v>
      </c>
      <c r="D2851" t="s">
        <v>52</v>
      </c>
      <c r="E2851">
        <v>17460</v>
      </c>
      <c r="F2851" t="s">
        <v>34</v>
      </c>
      <c r="G2851">
        <v>322962</v>
      </c>
      <c r="H2851" t="s">
        <v>39</v>
      </c>
      <c r="I2851" t="s">
        <v>64</v>
      </c>
      <c r="J2851" t="s">
        <v>18</v>
      </c>
      <c r="K2851">
        <v>1</v>
      </c>
    </row>
    <row r="2852" spans="1:11">
      <c r="A2852" t="s">
        <v>12</v>
      </c>
      <c r="B2852" t="s">
        <v>13</v>
      </c>
      <c r="C2852" t="s">
        <v>65</v>
      </c>
      <c r="D2852" t="s">
        <v>52</v>
      </c>
      <c r="E2852">
        <v>12528</v>
      </c>
      <c r="F2852" t="s">
        <v>34</v>
      </c>
      <c r="G2852">
        <v>322962</v>
      </c>
      <c r="H2852" t="s">
        <v>39</v>
      </c>
      <c r="I2852" t="s">
        <v>66</v>
      </c>
      <c r="J2852" t="s">
        <v>18</v>
      </c>
      <c r="K2852">
        <v>1</v>
      </c>
    </row>
    <row r="2853" spans="1:11">
      <c r="A2853" t="s">
        <v>12</v>
      </c>
      <c r="B2853" t="s">
        <v>13</v>
      </c>
      <c r="C2853" t="s">
        <v>135</v>
      </c>
      <c r="D2853" t="s">
        <v>52</v>
      </c>
      <c r="F2853" t="s">
        <v>34</v>
      </c>
      <c r="G2853">
        <v>322962</v>
      </c>
      <c r="H2853" t="s">
        <v>39</v>
      </c>
      <c r="I2853" t="s">
        <v>136</v>
      </c>
      <c r="J2853" t="s">
        <v>18</v>
      </c>
      <c r="K2853">
        <v>1</v>
      </c>
    </row>
    <row r="2854" spans="1:11">
      <c r="A2854" t="s">
        <v>12</v>
      </c>
      <c r="B2854" t="s">
        <v>13</v>
      </c>
      <c r="C2854" t="s">
        <v>137</v>
      </c>
      <c r="D2854" t="s">
        <v>52</v>
      </c>
      <c r="F2854" t="s">
        <v>34</v>
      </c>
      <c r="G2854">
        <v>322962</v>
      </c>
      <c r="H2854" t="s">
        <v>39</v>
      </c>
      <c r="I2854" t="s">
        <v>138</v>
      </c>
      <c r="J2854" t="s">
        <v>18</v>
      </c>
      <c r="K2854">
        <v>1</v>
      </c>
    </row>
    <row r="2855" spans="1:11">
      <c r="A2855" t="s">
        <v>12</v>
      </c>
      <c r="B2855" t="s">
        <v>13</v>
      </c>
      <c r="C2855" t="s">
        <v>139</v>
      </c>
      <c r="D2855" t="s">
        <v>140</v>
      </c>
      <c r="F2855" t="s">
        <v>34</v>
      </c>
      <c r="G2855">
        <v>322962</v>
      </c>
      <c r="H2855" t="s">
        <v>39</v>
      </c>
      <c r="I2855" t="s">
        <v>141</v>
      </c>
      <c r="J2855" t="s">
        <v>18</v>
      </c>
      <c r="K2855">
        <v>0</v>
      </c>
    </row>
    <row r="2856" spans="1:11">
      <c r="A2856" t="s">
        <v>12</v>
      </c>
      <c r="B2856" t="s">
        <v>13</v>
      </c>
      <c r="C2856" t="s">
        <v>139</v>
      </c>
      <c r="D2856" t="s">
        <v>149</v>
      </c>
      <c r="F2856" t="s">
        <v>34</v>
      </c>
      <c r="G2856">
        <v>322962</v>
      </c>
      <c r="H2856" t="s">
        <v>39</v>
      </c>
      <c r="I2856" t="s">
        <v>141</v>
      </c>
      <c r="J2856" t="s">
        <v>18</v>
      </c>
      <c r="K2856">
        <v>0</v>
      </c>
    </row>
    <row r="2857" spans="1:11">
      <c r="A2857" t="s">
        <v>12</v>
      </c>
      <c r="B2857" t="s">
        <v>13</v>
      </c>
      <c r="C2857" t="s">
        <v>139</v>
      </c>
      <c r="D2857" t="s">
        <v>150</v>
      </c>
      <c r="F2857" t="s">
        <v>34</v>
      </c>
      <c r="G2857">
        <v>322962</v>
      </c>
      <c r="H2857" t="s">
        <v>39</v>
      </c>
      <c r="I2857" t="s">
        <v>141</v>
      </c>
      <c r="J2857" t="s">
        <v>18</v>
      </c>
      <c r="K2857">
        <v>0</v>
      </c>
    </row>
    <row r="2858" spans="1:11">
      <c r="A2858" t="s">
        <v>12</v>
      </c>
      <c r="B2858" t="s">
        <v>13</v>
      </c>
      <c r="C2858" t="s">
        <v>139</v>
      </c>
      <c r="D2858" t="s">
        <v>152</v>
      </c>
      <c r="F2858" t="s">
        <v>34</v>
      </c>
      <c r="G2858">
        <v>322962</v>
      </c>
      <c r="H2858" t="s">
        <v>39</v>
      </c>
      <c r="I2858" t="s">
        <v>141</v>
      </c>
      <c r="J2858" t="s">
        <v>18</v>
      </c>
      <c r="K2858">
        <v>0</v>
      </c>
    </row>
    <row r="2859" spans="1:11">
      <c r="A2859" t="s">
        <v>12</v>
      </c>
      <c r="B2859" t="s">
        <v>13</v>
      </c>
      <c r="C2859" t="s">
        <v>67</v>
      </c>
      <c r="D2859" t="s">
        <v>52</v>
      </c>
      <c r="E2859">
        <v>351</v>
      </c>
      <c r="F2859" t="s">
        <v>34</v>
      </c>
      <c r="G2859">
        <v>322962</v>
      </c>
      <c r="H2859" t="s">
        <v>39</v>
      </c>
      <c r="I2859" t="s">
        <v>68</v>
      </c>
      <c r="J2859" t="s">
        <v>18</v>
      </c>
      <c r="K2859">
        <v>1</v>
      </c>
    </row>
    <row r="2860" spans="1:11">
      <c r="A2860" t="s">
        <v>12</v>
      </c>
      <c r="B2860" t="s">
        <v>13</v>
      </c>
      <c r="C2860" t="s">
        <v>69</v>
      </c>
      <c r="D2860" t="s">
        <v>52</v>
      </c>
      <c r="E2860">
        <v>63</v>
      </c>
      <c r="F2860" t="s">
        <v>34</v>
      </c>
      <c r="G2860">
        <v>322962</v>
      </c>
      <c r="H2860" t="s">
        <v>39</v>
      </c>
      <c r="I2860" t="s">
        <v>70</v>
      </c>
      <c r="J2860" t="s">
        <v>18</v>
      </c>
      <c r="K2860">
        <v>1</v>
      </c>
    </row>
    <row r="2861" spans="1:11">
      <c r="A2861" t="s">
        <v>12</v>
      </c>
      <c r="B2861" t="s">
        <v>13</v>
      </c>
      <c r="C2861" t="s">
        <v>187</v>
      </c>
      <c r="D2861" t="s">
        <v>52</v>
      </c>
      <c r="E2861">
        <v>21</v>
      </c>
      <c r="F2861" t="s">
        <v>34</v>
      </c>
      <c r="G2861">
        <v>322962</v>
      </c>
      <c r="H2861" t="s">
        <v>39</v>
      </c>
      <c r="I2861" t="s">
        <v>188</v>
      </c>
      <c r="J2861" t="s">
        <v>18</v>
      </c>
      <c r="K2861">
        <v>1</v>
      </c>
    </row>
    <row r="2862" spans="1:11">
      <c r="A2862" t="s">
        <v>12</v>
      </c>
      <c r="B2862" t="s">
        <v>13</v>
      </c>
      <c r="C2862" t="s">
        <v>189</v>
      </c>
      <c r="D2862" t="s">
        <v>52</v>
      </c>
      <c r="E2862">
        <v>24</v>
      </c>
      <c r="F2862" t="s">
        <v>34</v>
      </c>
      <c r="G2862">
        <v>322962</v>
      </c>
      <c r="H2862" t="s">
        <v>39</v>
      </c>
      <c r="I2862" t="s">
        <v>190</v>
      </c>
      <c r="J2862" t="s">
        <v>18</v>
      </c>
      <c r="K2862">
        <v>1</v>
      </c>
    </row>
    <row r="2863" spans="1:11">
      <c r="A2863" t="s">
        <v>12</v>
      </c>
      <c r="B2863" t="s">
        <v>13</v>
      </c>
      <c r="C2863" t="s">
        <v>71</v>
      </c>
      <c r="D2863" t="s">
        <v>52</v>
      </c>
      <c r="E2863">
        <v>6441</v>
      </c>
      <c r="F2863" t="s">
        <v>34</v>
      </c>
      <c r="G2863">
        <v>322962</v>
      </c>
      <c r="H2863" t="s">
        <v>39</v>
      </c>
      <c r="I2863" t="s">
        <v>72</v>
      </c>
      <c r="J2863" t="s">
        <v>18</v>
      </c>
      <c r="K2863">
        <v>1</v>
      </c>
    </row>
    <row r="2864" spans="1:11">
      <c r="A2864" t="s">
        <v>12</v>
      </c>
      <c r="B2864" t="s">
        <v>13</v>
      </c>
      <c r="C2864" t="s">
        <v>158</v>
      </c>
      <c r="D2864" t="s">
        <v>52</v>
      </c>
      <c r="F2864" t="s">
        <v>34</v>
      </c>
      <c r="G2864">
        <v>322962</v>
      </c>
      <c r="H2864" t="s">
        <v>39</v>
      </c>
      <c r="I2864" t="s">
        <v>159</v>
      </c>
      <c r="J2864" t="s">
        <v>18</v>
      </c>
      <c r="K2864">
        <v>1</v>
      </c>
    </row>
    <row r="2865" spans="1:11">
      <c r="A2865" t="s">
        <v>12</v>
      </c>
      <c r="B2865" t="s">
        <v>13</v>
      </c>
      <c r="C2865" t="s">
        <v>162</v>
      </c>
      <c r="D2865" t="s">
        <v>52</v>
      </c>
      <c r="F2865" t="s">
        <v>34</v>
      </c>
      <c r="G2865">
        <v>322962</v>
      </c>
      <c r="H2865" t="s">
        <v>39</v>
      </c>
      <c r="I2865" t="s">
        <v>163</v>
      </c>
      <c r="J2865" t="s">
        <v>18</v>
      </c>
      <c r="K2865">
        <v>1</v>
      </c>
    </row>
    <row r="2866" spans="1:11">
      <c r="A2866" t="s">
        <v>12</v>
      </c>
      <c r="B2866" t="s">
        <v>13</v>
      </c>
      <c r="C2866" t="s">
        <v>166</v>
      </c>
      <c r="D2866" t="s">
        <v>52</v>
      </c>
      <c r="F2866" t="s">
        <v>34</v>
      </c>
      <c r="G2866">
        <v>322962</v>
      </c>
      <c r="H2866" t="s">
        <v>39</v>
      </c>
      <c r="I2866" t="s">
        <v>167</v>
      </c>
      <c r="J2866" t="s">
        <v>18</v>
      </c>
      <c r="K2866">
        <v>1</v>
      </c>
    </row>
    <row r="2867" spans="1:11">
      <c r="A2867" t="s">
        <v>12</v>
      </c>
      <c r="B2867" t="s">
        <v>13</v>
      </c>
      <c r="C2867" t="s">
        <v>168</v>
      </c>
      <c r="D2867" t="s">
        <v>52</v>
      </c>
      <c r="F2867" t="s">
        <v>34</v>
      </c>
      <c r="G2867">
        <v>322962</v>
      </c>
      <c r="H2867" t="s">
        <v>39</v>
      </c>
      <c r="I2867" t="s">
        <v>169</v>
      </c>
      <c r="J2867" t="s">
        <v>18</v>
      </c>
      <c r="K2867">
        <v>1</v>
      </c>
    </row>
    <row r="2868" spans="1:11">
      <c r="A2868" t="s">
        <v>12</v>
      </c>
      <c r="B2868" t="s">
        <v>13</v>
      </c>
      <c r="C2868" t="s">
        <v>170</v>
      </c>
      <c r="D2868" t="s">
        <v>52</v>
      </c>
      <c r="F2868" t="s">
        <v>34</v>
      </c>
      <c r="G2868">
        <v>322962</v>
      </c>
      <c r="H2868" t="s">
        <v>39</v>
      </c>
      <c r="I2868" t="s">
        <v>171</v>
      </c>
      <c r="J2868" t="s">
        <v>18</v>
      </c>
      <c r="K2868">
        <v>1</v>
      </c>
    </row>
    <row r="2869" spans="1:11">
      <c r="A2869" t="s">
        <v>12</v>
      </c>
      <c r="B2869" t="s">
        <v>13</v>
      </c>
      <c r="C2869" t="s">
        <v>172</v>
      </c>
      <c r="D2869" t="s">
        <v>52</v>
      </c>
      <c r="E2869">
        <v>12</v>
      </c>
      <c r="F2869" t="s">
        <v>34</v>
      </c>
      <c r="G2869">
        <v>322962</v>
      </c>
      <c r="H2869" t="s">
        <v>39</v>
      </c>
      <c r="I2869" t="s">
        <v>173</v>
      </c>
      <c r="J2869" t="s">
        <v>18</v>
      </c>
      <c r="K2869">
        <v>1</v>
      </c>
    </row>
    <row r="2870" spans="1:11">
      <c r="A2870" t="s">
        <v>12</v>
      </c>
      <c r="B2870" t="s">
        <v>13</v>
      </c>
      <c r="C2870" t="s">
        <v>174</v>
      </c>
      <c r="D2870" t="s">
        <v>52</v>
      </c>
      <c r="E2870">
        <v>27</v>
      </c>
      <c r="F2870" t="s">
        <v>34</v>
      </c>
      <c r="G2870">
        <v>322962</v>
      </c>
      <c r="H2870" t="s">
        <v>39</v>
      </c>
      <c r="I2870" t="s">
        <v>175</v>
      </c>
      <c r="J2870" t="s">
        <v>18</v>
      </c>
      <c r="K2870">
        <v>1</v>
      </c>
    </row>
    <row r="2871" spans="1:11">
      <c r="A2871" t="s">
        <v>12</v>
      </c>
      <c r="B2871" t="s">
        <v>13</v>
      </c>
      <c r="C2871" t="s">
        <v>176</v>
      </c>
      <c r="D2871" t="s">
        <v>52</v>
      </c>
      <c r="F2871" t="s">
        <v>34</v>
      </c>
      <c r="G2871">
        <v>322962</v>
      </c>
      <c r="H2871" t="s">
        <v>39</v>
      </c>
      <c r="I2871" t="s">
        <v>177</v>
      </c>
      <c r="J2871" t="s">
        <v>18</v>
      </c>
      <c r="K2871">
        <v>1</v>
      </c>
    </row>
    <row r="2872" spans="1:11">
      <c r="A2872" t="s">
        <v>12</v>
      </c>
      <c r="B2872" t="s">
        <v>13</v>
      </c>
      <c r="C2872" t="s">
        <v>178</v>
      </c>
      <c r="D2872" t="s">
        <v>52</v>
      </c>
      <c r="E2872">
        <v>6</v>
      </c>
      <c r="F2872" t="s">
        <v>34</v>
      </c>
      <c r="G2872">
        <v>322962</v>
      </c>
      <c r="H2872" t="s">
        <v>39</v>
      </c>
      <c r="I2872" t="s">
        <v>179</v>
      </c>
      <c r="J2872" t="s">
        <v>18</v>
      </c>
      <c r="K2872">
        <v>1</v>
      </c>
    </row>
    <row r="2873" spans="1:11">
      <c r="A2873" t="s">
        <v>12</v>
      </c>
      <c r="B2873" t="s">
        <v>13</v>
      </c>
      <c r="C2873" t="s">
        <v>180</v>
      </c>
      <c r="D2873" t="s">
        <v>52</v>
      </c>
      <c r="E2873">
        <v>18</v>
      </c>
      <c r="F2873" t="s">
        <v>34</v>
      </c>
      <c r="G2873">
        <v>322962</v>
      </c>
      <c r="H2873" t="s">
        <v>39</v>
      </c>
      <c r="I2873" t="s">
        <v>181</v>
      </c>
      <c r="J2873" t="s">
        <v>18</v>
      </c>
      <c r="K2873">
        <v>1</v>
      </c>
    </row>
    <row r="2874" spans="1:11">
      <c r="A2874" t="s">
        <v>12</v>
      </c>
      <c r="B2874" t="s">
        <v>13</v>
      </c>
      <c r="C2874" t="s">
        <v>73</v>
      </c>
      <c r="D2874" t="s">
        <v>52</v>
      </c>
      <c r="E2874">
        <v>1584</v>
      </c>
      <c r="F2874" t="s">
        <v>34</v>
      </c>
      <c r="G2874">
        <v>322962</v>
      </c>
      <c r="H2874" t="s">
        <v>39</v>
      </c>
      <c r="I2874" t="s">
        <v>74</v>
      </c>
      <c r="J2874" t="s">
        <v>18</v>
      </c>
      <c r="K2874">
        <v>1</v>
      </c>
    </row>
    <row r="2875" spans="1:11">
      <c r="A2875" t="s">
        <v>12</v>
      </c>
      <c r="B2875" t="s">
        <v>13</v>
      </c>
      <c r="C2875" t="s">
        <v>75</v>
      </c>
      <c r="D2875" t="s">
        <v>52</v>
      </c>
      <c r="E2875">
        <v>1353</v>
      </c>
      <c r="F2875" t="s">
        <v>34</v>
      </c>
      <c r="G2875">
        <v>322962</v>
      </c>
      <c r="H2875" t="s">
        <v>39</v>
      </c>
      <c r="I2875" t="s">
        <v>76</v>
      </c>
      <c r="J2875" t="s">
        <v>18</v>
      </c>
      <c r="K2875">
        <v>1</v>
      </c>
    </row>
    <row r="2876" spans="1:11">
      <c r="A2876" t="s">
        <v>12</v>
      </c>
      <c r="B2876" t="s">
        <v>13</v>
      </c>
      <c r="C2876" t="s">
        <v>184</v>
      </c>
      <c r="D2876" t="s">
        <v>52</v>
      </c>
      <c r="E2876">
        <v>9</v>
      </c>
      <c r="F2876" t="s">
        <v>34</v>
      </c>
      <c r="G2876">
        <v>307629</v>
      </c>
      <c r="H2876" t="s">
        <v>39</v>
      </c>
      <c r="I2876" t="s">
        <v>185</v>
      </c>
      <c r="J2876" t="s">
        <v>21</v>
      </c>
      <c r="K2876">
        <v>1</v>
      </c>
    </row>
    <row r="2877" spans="1:11">
      <c r="A2877" t="s">
        <v>12</v>
      </c>
      <c r="B2877" t="s">
        <v>13</v>
      </c>
      <c r="C2877" t="s">
        <v>86</v>
      </c>
      <c r="D2877" t="s">
        <v>52</v>
      </c>
      <c r="F2877" t="s">
        <v>34</v>
      </c>
      <c r="G2877">
        <v>307629</v>
      </c>
      <c r="H2877" t="s">
        <v>39</v>
      </c>
      <c r="I2877" t="s">
        <v>87</v>
      </c>
      <c r="J2877" t="s">
        <v>21</v>
      </c>
      <c r="K2877">
        <v>1</v>
      </c>
    </row>
    <row r="2878" spans="1:11">
      <c r="A2878" t="s">
        <v>12</v>
      </c>
      <c r="B2878" t="s">
        <v>13</v>
      </c>
      <c r="C2878" t="s">
        <v>37</v>
      </c>
      <c r="D2878" t="s">
        <v>38</v>
      </c>
      <c r="E2878">
        <v>1359</v>
      </c>
      <c r="F2878" t="s">
        <v>34</v>
      </c>
      <c r="G2878">
        <v>307629</v>
      </c>
      <c r="H2878" t="s">
        <v>39</v>
      </c>
      <c r="I2878" t="s">
        <v>40</v>
      </c>
      <c r="J2878" t="s">
        <v>21</v>
      </c>
      <c r="K2878">
        <v>0</v>
      </c>
    </row>
    <row r="2879" spans="1:11">
      <c r="A2879" t="s">
        <v>12</v>
      </c>
      <c r="B2879" t="s">
        <v>13</v>
      </c>
      <c r="C2879" t="s">
        <v>37</v>
      </c>
      <c r="D2879" t="s">
        <v>41</v>
      </c>
      <c r="E2879">
        <v>414</v>
      </c>
      <c r="F2879" t="s">
        <v>34</v>
      </c>
      <c r="G2879">
        <v>307629</v>
      </c>
      <c r="H2879" t="s">
        <v>39</v>
      </c>
      <c r="I2879" t="s">
        <v>40</v>
      </c>
      <c r="J2879" t="s">
        <v>21</v>
      </c>
      <c r="K2879">
        <v>0</v>
      </c>
    </row>
    <row r="2880" spans="1:11">
      <c r="A2880" t="s">
        <v>12</v>
      </c>
      <c r="B2880" t="s">
        <v>13</v>
      </c>
      <c r="C2880" t="s">
        <v>37</v>
      </c>
      <c r="D2880" t="s">
        <v>42</v>
      </c>
      <c r="E2880">
        <v>807</v>
      </c>
      <c r="F2880" t="s">
        <v>34</v>
      </c>
      <c r="G2880">
        <v>307629</v>
      </c>
      <c r="H2880" t="s">
        <v>39</v>
      </c>
      <c r="I2880" t="s">
        <v>40</v>
      </c>
      <c r="J2880" t="s">
        <v>21</v>
      </c>
      <c r="K2880">
        <v>0</v>
      </c>
    </row>
    <row r="2881" spans="1:11">
      <c r="A2881" t="s">
        <v>12</v>
      </c>
      <c r="B2881" t="s">
        <v>13</v>
      </c>
      <c r="C2881" t="s">
        <v>37</v>
      </c>
      <c r="D2881" t="s">
        <v>77</v>
      </c>
      <c r="E2881">
        <v>162</v>
      </c>
      <c r="F2881" t="s">
        <v>34</v>
      </c>
      <c r="G2881">
        <v>307629</v>
      </c>
      <c r="H2881" t="s">
        <v>39</v>
      </c>
      <c r="I2881" t="s">
        <v>40</v>
      </c>
      <c r="J2881" t="s">
        <v>21</v>
      </c>
      <c r="K2881">
        <v>0</v>
      </c>
    </row>
    <row r="2882" spans="1:11">
      <c r="A2882" t="s">
        <v>12</v>
      </c>
      <c r="B2882" t="s">
        <v>13</v>
      </c>
      <c r="C2882" t="s">
        <v>37</v>
      </c>
      <c r="D2882" t="s">
        <v>43</v>
      </c>
      <c r="E2882">
        <v>123</v>
      </c>
      <c r="F2882" t="s">
        <v>34</v>
      </c>
      <c r="G2882">
        <v>307629</v>
      </c>
      <c r="H2882" t="s">
        <v>39</v>
      </c>
      <c r="I2882" t="s">
        <v>40</v>
      </c>
      <c r="J2882" t="s">
        <v>21</v>
      </c>
      <c r="K2882">
        <v>0</v>
      </c>
    </row>
    <row r="2883" spans="1:11">
      <c r="A2883" t="s">
        <v>12</v>
      </c>
      <c r="B2883" t="s">
        <v>13</v>
      </c>
      <c r="C2883" t="s">
        <v>37</v>
      </c>
      <c r="D2883" t="s">
        <v>88</v>
      </c>
      <c r="E2883">
        <v>126</v>
      </c>
      <c r="F2883" t="s">
        <v>34</v>
      </c>
      <c r="G2883">
        <v>307629</v>
      </c>
      <c r="H2883" t="s">
        <v>39</v>
      </c>
      <c r="I2883" t="s">
        <v>40</v>
      </c>
      <c r="J2883" t="s">
        <v>21</v>
      </c>
      <c r="K2883">
        <v>0</v>
      </c>
    </row>
    <row r="2884" spans="1:11">
      <c r="A2884" t="s">
        <v>12</v>
      </c>
      <c r="B2884" t="s">
        <v>13</v>
      </c>
      <c r="C2884" t="s">
        <v>37</v>
      </c>
      <c r="D2884" t="s">
        <v>89</v>
      </c>
      <c r="F2884" t="s">
        <v>34</v>
      </c>
      <c r="G2884">
        <v>307629</v>
      </c>
      <c r="H2884" t="s">
        <v>39</v>
      </c>
      <c r="I2884" t="s">
        <v>40</v>
      </c>
      <c r="J2884" t="s">
        <v>21</v>
      </c>
      <c r="K2884">
        <v>0</v>
      </c>
    </row>
    <row r="2885" spans="1:11">
      <c r="A2885" t="s">
        <v>12</v>
      </c>
      <c r="B2885" t="s">
        <v>13</v>
      </c>
      <c r="C2885" t="s">
        <v>37</v>
      </c>
      <c r="D2885" t="s">
        <v>90</v>
      </c>
      <c r="E2885">
        <v>9</v>
      </c>
      <c r="F2885" t="s">
        <v>34</v>
      </c>
      <c r="G2885">
        <v>307629</v>
      </c>
      <c r="H2885" t="s">
        <v>39</v>
      </c>
      <c r="I2885" t="s">
        <v>40</v>
      </c>
      <c r="J2885" t="s">
        <v>21</v>
      </c>
      <c r="K2885">
        <v>0</v>
      </c>
    </row>
    <row r="2886" spans="1:11">
      <c r="A2886" t="s">
        <v>12</v>
      </c>
      <c r="B2886" t="s">
        <v>13</v>
      </c>
      <c r="C2886" t="s">
        <v>37</v>
      </c>
      <c r="D2886" t="s">
        <v>91</v>
      </c>
      <c r="E2886">
        <v>111</v>
      </c>
      <c r="F2886" t="s">
        <v>34</v>
      </c>
      <c r="G2886">
        <v>307629</v>
      </c>
      <c r="H2886" t="s">
        <v>39</v>
      </c>
      <c r="I2886" t="s">
        <v>40</v>
      </c>
      <c r="J2886" t="s">
        <v>21</v>
      </c>
      <c r="K2886">
        <v>0</v>
      </c>
    </row>
    <row r="2887" spans="1:11">
      <c r="A2887" t="s">
        <v>12</v>
      </c>
      <c r="B2887" t="s">
        <v>13</v>
      </c>
      <c r="C2887" t="s">
        <v>37</v>
      </c>
      <c r="D2887" t="s">
        <v>44</v>
      </c>
      <c r="E2887">
        <v>207</v>
      </c>
      <c r="F2887" t="s">
        <v>34</v>
      </c>
      <c r="G2887">
        <v>307629</v>
      </c>
      <c r="H2887" t="s">
        <v>39</v>
      </c>
      <c r="I2887" t="s">
        <v>40</v>
      </c>
      <c r="J2887" t="s">
        <v>21</v>
      </c>
      <c r="K2887">
        <v>0</v>
      </c>
    </row>
    <row r="2888" spans="1:11">
      <c r="A2888" t="s">
        <v>12</v>
      </c>
      <c r="B2888" t="s">
        <v>13</v>
      </c>
      <c r="C2888" t="s">
        <v>37</v>
      </c>
      <c r="D2888" t="s">
        <v>45</v>
      </c>
      <c r="E2888">
        <v>288</v>
      </c>
      <c r="F2888" t="s">
        <v>34</v>
      </c>
      <c r="G2888">
        <v>307629</v>
      </c>
      <c r="H2888" t="s">
        <v>39</v>
      </c>
      <c r="I2888" t="s">
        <v>40</v>
      </c>
      <c r="J2888" t="s">
        <v>21</v>
      </c>
      <c r="K2888">
        <v>0</v>
      </c>
    </row>
    <row r="2889" spans="1:11">
      <c r="A2889" t="s">
        <v>12</v>
      </c>
      <c r="B2889" t="s">
        <v>13</v>
      </c>
      <c r="C2889" t="s">
        <v>37</v>
      </c>
      <c r="D2889" t="s">
        <v>93</v>
      </c>
      <c r="E2889">
        <v>126</v>
      </c>
      <c r="F2889" t="s">
        <v>34</v>
      </c>
      <c r="G2889">
        <v>307629</v>
      </c>
      <c r="H2889" t="s">
        <v>39</v>
      </c>
      <c r="I2889" t="s">
        <v>40</v>
      </c>
      <c r="J2889" t="s">
        <v>21</v>
      </c>
      <c r="K2889">
        <v>0</v>
      </c>
    </row>
    <row r="2890" spans="1:11">
      <c r="A2890" t="s">
        <v>12</v>
      </c>
      <c r="B2890" t="s">
        <v>13</v>
      </c>
      <c r="C2890" t="s">
        <v>37</v>
      </c>
      <c r="D2890" t="s">
        <v>78</v>
      </c>
      <c r="E2890">
        <v>255</v>
      </c>
      <c r="F2890" t="s">
        <v>34</v>
      </c>
      <c r="G2890">
        <v>307629</v>
      </c>
      <c r="H2890" t="s">
        <v>39</v>
      </c>
      <c r="I2890" t="s">
        <v>40</v>
      </c>
      <c r="J2890" t="s">
        <v>21</v>
      </c>
      <c r="K2890">
        <v>0</v>
      </c>
    </row>
    <row r="2891" spans="1:11">
      <c r="A2891" t="s">
        <v>12</v>
      </c>
      <c r="B2891" t="s">
        <v>13</v>
      </c>
      <c r="C2891" t="s">
        <v>37</v>
      </c>
      <c r="D2891" t="s">
        <v>94</v>
      </c>
      <c r="E2891">
        <v>21</v>
      </c>
      <c r="F2891" t="s">
        <v>34</v>
      </c>
      <c r="G2891">
        <v>307629</v>
      </c>
      <c r="H2891" t="s">
        <v>39</v>
      </c>
      <c r="I2891" t="s">
        <v>40</v>
      </c>
      <c r="J2891" t="s">
        <v>21</v>
      </c>
      <c r="K2891">
        <v>0</v>
      </c>
    </row>
    <row r="2892" spans="1:11">
      <c r="A2892" t="s">
        <v>12</v>
      </c>
      <c r="B2892" t="s">
        <v>13</v>
      </c>
      <c r="C2892" t="s">
        <v>37</v>
      </c>
      <c r="D2892" t="s">
        <v>79</v>
      </c>
      <c r="E2892">
        <v>63</v>
      </c>
      <c r="F2892" t="s">
        <v>34</v>
      </c>
      <c r="G2892">
        <v>307629</v>
      </c>
      <c r="H2892" t="s">
        <v>39</v>
      </c>
      <c r="I2892" t="s">
        <v>40</v>
      </c>
      <c r="J2892" t="s">
        <v>21</v>
      </c>
      <c r="K2892">
        <v>0</v>
      </c>
    </row>
    <row r="2893" spans="1:11">
      <c r="A2893" t="s">
        <v>12</v>
      </c>
      <c r="B2893" t="s">
        <v>13</v>
      </c>
      <c r="C2893" t="s">
        <v>37</v>
      </c>
      <c r="D2893" t="s">
        <v>46</v>
      </c>
      <c r="E2893">
        <v>540</v>
      </c>
      <c r="F2893" t="s">
        <v>34</v>
      </c>
      <c r="G2893">
        <v>307629</v>
      </c>
      <c r="H2893" t="s">
        <v>39</v>
      </c>
      <c r="I2893" t="s">
        <v>40</v>
      </c>
      <c r="J2893" t="s">
        <v>21</v>
      </c>
      <c r="K2893">
        <v>0</v>
      </c>
    </row>
    <row r="2894" spans="1:11">
      <c r="A2894" t="s">
        <v>12</v>
      </c>
      <c r="B2894" t="s">
        <v>13</v>
      </c>
      <c r="C2894" t="s">
        <v>37</v>
      </c>
      <c r="D2894" t="s">
        <v>80</v>
      </c>
      <c r="E2894">
        <v>42</v>
      </c>
      <c r="F2894" t="s">
        <v>34</v>
      </c>
      <c r="G2894">
        <v>307629</v>
      </c>
      <c r="H2894" t="s">
        <v>39</v>
      </c>
      <c r="I2894" t="s">
        <v>40</v>
      </c>
      <c r="J2894" t="s">
        <v>21</v>
      </c>
      <c r="K2894">
        <v>0</v>
      </c>
    </row>
    <row r="2895" spans="1:11">
      <c r="A2895" t="s">
        <v>12</v>
      </c>
      <c r="B2895" t="s">
        <v>13</v>
      </c>
      <c r="C2895" t="s">
        <v>37</v>
      </c>
      <c r="D2895" t="s">
        <v>47</v>
      </c>
      <c r="E2895">
        <v>327</v>
      </c>
      <c r="F2895" t="s">
        <v>34</v>
      </c>
      <c r="G2895">
        <v>307629</v>
      </c>
      <c r="H2895" t="s">
        <v>39</v>
      </c>
      <c r="I2895" t="s">
        <v>40</v>
      </c>
      <c r="J2895" t="s">
        <v>21</v>
      </c>
      <c r="K2895">
        <v>0</v>
      </c>
    </row>
    <row r="2896" spans="1:11">
      <c r="A2896" t="s">
        <v>12</v>
      </c>
      <c r="B2896" t="s">
        <v>13</v>
      </c>
      <c r="C2896" t="s">
        <v>95</v>
      </c>
      <c r="D2896" t="s">
        <v>52</v>
      </c>
      <c r="E2896">
        <v>12</v>
      </c>
      <c r="F2896" t="s">
        <v>34</v>
      </c>
      <c r="G2896">
        <v>307629</v>
      </c>
      <c r="H2896" t="s">
        <v>39</v>
      </c>
      <c r="I2896" t="s">
        <v>96</v>
      </c>
      <c r="J2896" t="s">
        <v>21</v>
      </c>
      <c r="K2896">
        <v>1</v>
      </c>
    </row>
    <row r="2897" spans="1:11">
      <c r="A2897" t="s">
        <v>12</v>
      </c>
      <c r="B2897" t="s">
        <v>13</v>
      </c>
      <c r="C2897" t="s">
        <v>97</v>
      </c>
      <c r="D2897" t="s">
        <v>52</v>
      </c>
      <c r="E2897">
        <v>12</v>
      </c>
      <c r="F2897" t="s">
        <v>34</v>
      </c>
      <c r="G2897">
        <v>307629</v>
      </c>
      <c r="H2897" t="s">
        <v>39</v>
      </c>
      <c r="I2897" t="s">
        <v>98</v>
      </c>
      <c r="J2897" t="s">
        <v>21</v>
      </c>
      <c r="K2897">
        <v>1</v>
      </c>
    </row>
    <row r="2898" spans="1:11">
      <c r="A2898" t="s">
        <v>12</v>
      </c>
      <c r="B2898" t="s">
        <v>13</v>
      </c>
      <c r="C2898" t="s">
        <v>101</v>
      </c>
      <c r="D2898" t="s">
        <v>52</v>
      </c>
      <c r="F2898" t="s">
        <v>34</v>
      </c>
      <c r="G2898">
        <v>307629</v>
      </c>
      <c r="H2898" t="s">
        <v>39</v>
      </c>
      <c r="I2898" t="s">
        <v>102</v>
      </c>
      <c r="J2898" t="s">
        <v>21</v>
      </c>
      <c r="K2898">
        <v>1</v>
      </c>
    </row>
    <row r="2899" spans="1:11">
      <c r="A2899" t="s">
        <v>12</v>
      </c>
      <c r="B2899" t="s">
        <v>13</v>
      </c>
      <c r="C2899" t="s">
        <v>107</v>
      </c>
      <c r="D2899" t="s">
        <v>52</v>
      </c>
      <c r="F2899" t="s">
        <v>34</v>
      </c>
      <c r="G2899">
        <v>307629</v>
      </c>
      <c r="H2899" t="s">
        <v>39</v>
      </c>
      <c r="I2899" t="s">
        <v>108</v>
      </c>
      <c r="J2899" t="s">
        <v>21</v>
      </c>
      <c r="K2899">
        <v>1</v>
      </c>
    </row>
    <row r="2900" spans="1:11">
      <c r="A2900" t="s">
        <v>12</v>
      </c>
      <c r="B2900" t="s">
        <v>13</v>
      </c>
      <c r="C2900" t="s">
        <v>48</v>
      </c>
      <c r="D2900" t="s">
        <v>49</v>
      </c>
      <c r="E2900">
        <v>307599</v>
      </c>
      <c r="F2900" t="s">
        <v>34</v>
      </c>
      <c r="G2900">
        <v>307629</v>
      </c>
      <c r="H2900" t="s">
        <v>39</v>
      </c>
      <c r="I2900" t="s">
        <v>50</v>
      </c>
      <c r="J2900" t="s">
        <v>21</v>
      </c>
      <c r="K2900">
        <v>0</v>
      </c>
    </row>
    <row r="2901" spans="1:11">
      <c r="A2901" t="s">
        <v>12</v>
      </c>
      <c r="B2901" t="s">
        <v>13</v>
      </c>
      <c r="C2901" t="s">
        <v>48</v>
      </c>
      <c r="D2901" t="s">
        <v>111</v>
      </c>
      <c r="F2901" t="s">
        <v>34</v>
      </c>
      <c r="G2901">
        <v>307629</v>
      </c>
      <c r="H2901" t="s">
        <v>39</v>
      </c>
      <c r="I2901" t="s">
        <v>50</v>
      </c>
      <c r="J2901" t="s">
        <v>21</v>
      </c>
      <c r="K2901">
        <v>0</v>
      </c>
    </row>
    <row r="2902" spans="1:11">
      <c r="A2902" t="s">
        <v>12</v>
      </c>
      <c r="B2902" t="s">
        <v>13</v>
      </c>
      <c r="C2902" t="s">
        <v>48</v>
      </c>
      <c r="D2902" t="s">
        <v>113</v>
      </c>
      <c r="E2902">
        <v>27</v>
      </c>
      <c r="F2902" t="s">
        <v>34</v>
      </c>
      <c r="G2902">
        <v>307629</v>
      </c>
      <c r="H2902" t="s">
        <v>39</v>
      </c>
      <c r="I2902" t="s">
        <v>50</v>
      </c>
      <c r="J2902" t="s">
        <v>21</v>
      </c>
      <c r="K2902">
        <v>0</v>
      </c>
    </row>
    <row r="2903" spans="1:11">
      <c r="A2903" t="s">
        <v>12</v>
      </c>
      <c r="B2903" t="s">
        <v>13</v>
      </c>
      <c r="C2903" t="s">
        <v>51</v>
      </c>
      <c r="D2903" t="s">
        <v>52</v>
      </c>
      <c r="E2903">
        <v>5073</v>
      </c>
      <c r="F2903" t="s">
        <v>34</v>
      </c>
      <c r="G2903">
        <v>307629</v>
      </c>
      <c r="H2903" t="s">
        <v>39</v>
      </c>
      <c r="I2903" t="s">
        <v>53</v>
      </c>
      <c r="J2903" t="s">
        <v>21</v>
      </c>
      <c r="K2903">
        <v>1</v>
      </c>
    </row>
    <row r="2904" spans="1:11">
      <c r="A2904" t="s">
        <v>12</v>
      </c>
      <c r="B2904" t="s">
        <v>13</v>
      </c>
      <c r="C2904" t="s">
        <v>54</v>
      </c>
      <c r="D2904" t="s">
        <v>52</v>
      </c>
      <c r="E2904">
        <v>195516</v>
      </c>
      <c r="F2904" t="s">
        <v>34</v>
      </c>
      <c r="G2904">
        <v>307629</v>
      </c>
      <c r="H2904" t="s">
        <v>39</v>
      </c>
      <c r="I2904" t="s">
        <v>55</v>
      </c>
      <c r="J2904" t="s">
        <v>21</v>
      </c>
      <c r="K2904">
        <v>1</v>
      </c>
    </row>
    <row r="2905" spans="1:11">
      <c r="A2905" t="s">
        <v>12</v>
      </c>
      <c r="B2905" t="s">
        <v>13</v>
      </c>
      <c r="C2905" t="s">
        <v>56</v>
      </c>
      <c r="D2905" t="s">
        <v>52</v>
      </c>
      <c r="E2905">
        <v>205602</v>
      </c>
      <c r="F2905" t="s">
        <v>34</v>
      </c>
      <c r="G2905">
        <v>307629</v>
      </c>
      <c r="H2905" t="s">
        <v>39</v>
      </c>
      <c r="I2905" t="s">
        <v>57</v>
      </c>
      <c r="J2905" t="s">
        <v>21</v>
      </c>
      <c r="K2905">
        <v>1</v>
      </c>
    </row>
    <row r="2906" spans="1:11">
      <c r="A2906" t="s">
        <v>12</v>
      </c>
      <c r="B2906" t="s">
        <v>13</v>
      </c>
      <c r="C2906" t="s">
        <v>116</v>
      </c>
      <c r="D2906" t="s">
        <v>52</v>
      </c>
      <c r="F2906" t="s">
        <v>34</v>
      </c>
      <c r="G2906">
        <v>307629</v>
      </c>
      <c r="H2906" t="s">
        <v>39</v>
      </c>
      <c r="I2906" t="s">
        <v>117</v>
      </c>
      <c r="J2906" t="s">
        <v>21</v>
      </c>
      <c r="K2906">
        <v>1</v>
      </c>
    </row>
    <row r="2907" spans="1:11">
      <c r="A2907" t="s">
        <v>12</v>
      </c>
      <c r="B2907" t="s">
        <v>13</v>
      </c>
      <c r="C2907" t="s">
        <v>120</v>
      </c>
      <c r="D2907" t="s">
        <v>52</v>
      </c>
      <c r="E2907">
        <v>6</v>
      </c>
      <c r="F2907" t="s">
        <v>34</v>
      </c>
      <c r="G2907">
        <v>307629</v>
      </c>
      <c r="H2907" t="s">
        <v>39</v>
      </c>
      <c r="I2907" t="s">
        <v>121</v>
      </c>
      <c r="J2907" t="s">
        <v>21</v>
      </c>
      <c r="K2907">
        <v>1</v>
      </c>
    </row>
    <row r="2908" spans="1:11">
      <c r="A2908" t="s">
        <v>12</v>
      </c>
      <c r="B2908" t="s">
        <v>13</v>
      </c>
      <c r="C2908" t="s">
        <v>122</v>
      </c>
      <c r="D2908" t="s">
        <v>52</v>
      </c>
      <c r="E2908">
        <v>6</v>
      </c>
      <c r="F2908" t="s">
        <v>34</v>
      </c>
      <c r="G2908">
        <v>307629</v>
      </c>
      <c r="H2908" t="s">
        <v>39</v>
      </c>
      <c r="I2908" t="s">
        <v>123</v>
      </c>
      <c r="J2908" t="s">
        <v>21</v>
      </c>
      <c r="K2908">
        <v>1</v>
      </c>
    </row>
    <row r="2909" spans="1:11">
      <c r="A2909" t="s">
        <v>12</v>
      </c>
      <c r="B2909" t="s">
        <v>13</v>
      </c>
      <c r="C2909" t="s">
        <v>58</v>
      </c>
      <c r="D2909" t="s">
        <v>81</v>
      </c>
      <c r="E2909">
        <v>87</v>
      </c>
      <c r="F2909" t="s">
        <v>34</v>
      </c>
      <c r="G2909">
        <v>307629</v>
      </c>
      <c r="H2909" t="s">
        <v>39</v>
      </c>
      <c r="I2909" t="s">
        <v>60</v>
      </c>
      <c r="J2909" t="s">
        <v>21</v>
      </c>
      <c r="K2909">
        <v>0</v>
      </c>
    </row>
    <row r="2910" spans="1:11">
      <c r="A2910" t="s">
        <v>12</v>
      </c>
      <c r="B2910" t="s">
        <v>13</v>
      </c>
      <c r="C2910" t="s">
        <v>58</v>
      </c>
      <c r="D2910" t="s">
        <v>126</v>
      </c>
      <c r="E2910">
        <v>30</v>
      </c>
      <c r="F2910" t="s">
        <v>34</v>
      </c>
      <c r="G2910">
        <v>307629</v>
      </c>
      <c r="H2910" t="s">
        <v>39</v>
      </c>
      <c r="I2910" t="s">
        <v>60</v>
      </c>
      <c r="J2910" t="s">
        <v>21</v>
      </c>
      <c r="K2910">
        <v>0</v>
      </c>
    </row>
    <row r="2911" spans="1:11">
      <c r="A2911" t="s">
        <v>12</v>
      </c>
      <c r="B2911" t="s">
        <v>13</v>
      </c>
      <c r="C2911" t="s">
        <v>58</v>
      </c>
      <c r="D2911" t="s">
        <v>127</v>
      </c>
      <c r="E2911">
        <v>45</v>
      </c>
      <c r="F2911" t="s">
        <v>34</v>
      </c>
      <c r="G2911">
        <v>307629</v>
      </c>
      <c r="H2911" t="s">
        <v>39</v>
      </c>
      <c r="I2911" t="s">
        <v>60</v>
      </c>
      <c r="J2911" t="s">
        <v>21</v>
      </c>
      <c r="K2911">
        <v>0</v>
      </c>
    </row>
    <row r="2912" spans="1:11">
      <c r="A2912" t="s">
        <v>12</v>
      </c>
      <c r="B2912" t="s">
        <v>13</v>
      </c>
      <c r="C2912" t="s">
        <v>58</v>
      </c>
      <c r="D2912" t="s">
        <v>59</v>
      </c>
      <c r="E2912">
        <v>307308</v>
      </c>
      <c r="F2912" t="s">
        <v>34</v>
      </c>
      <c r="G2912">
        <v>307629</v>
      </c>
      <c r="H2912" t="s">
        <v>39</v>
      </c>
      <c r="I2912" t="s">
        <v>60</v>
      </c>
      <c r="J2912" t="s">
        <v>21</v>
      </c>
      <c r="K2912">
        <v>0</v>
      </c>
    </row>
    <row r="2913" spans="1:11">
      <c r="A2913" t="s">
        <v>12</v>
      </c>
      <c r="B2913" t="s">
        <v>13</v>
      </c>
      <c r="C2913" t="s">
        <v>58</v>
      </c>
      <c r="D2913" t="s">
        <v>82</v>
      </c>
      <c r="E2913">
        <v>156</v>
      </c>
      <c r="F2913" t="s">
        <v>34</v>
      </c>
      <c r="G2913">
        <v>307629</v>
      </c>
      <c r="H2913" t="s">
        <v>39</v>
      </c>
      <c r="I2913" t="s">
        <v>60</v>
      </c>
      <c r="J2913" t="s">
        <v>21</v>
      </c>
      <c r="K2913">
        <v>0</v>
      </c>
    </row>
    <row r="2914" spans="1:11">
      <c r="A2914" t="s">
        <v>12</v>
      </c>
      <c r="B2914" t="s">
        <v>13</v>
      </c>
      <c r="C2914" t="s">
        <v>83</v>
      </c>
      <c r="D2914" t="s">
        <v>52</v>
      </c>
      <c r="E2914">
        <v>36</v>
      </c>
      <c r="F2914" t="s">
        <v>34</v>
      </c>
      <c r="G2914">
        <v>307629</v>
      </c>
      <c r="H2914" t="s">
        <v>39</v>
      </c>
      <c r="I2914" t="s">
        <v>85</v>
      </c>
      <c r="J2914" t="s">
        <v>21</v>
      </c>
      <c r="K2914">
        <v>0</v>
      </c>
    </row>
    <row r="2915" spans="1:11">
      <c r="A2915" t="s">
        <v>12</v>
      </c>
      <c r="B2915" t="s">
        <v>13</v>
      </c>
      <c r="C2915" t="s">
        <v>83</v>
      </c>
      <c r="D2915" t="s">
        <v>186</v>
      </c>
      <c r="F2915" t="s">
        <v>34</v>
      </c>
      <c r="G2915">
        <v>307629</v>
      </c>
      <c r="H2915" t="s">
        <v>39</v>
      </c>
      <c r="I2915" t="s">
        <v>85</v>
      </c>
      <c r="J2915" t="s">
        <v>21</v>
      </c>
      <c r="K2915">
        <v>0</v>
      </c>
    </row>
    <row r="2916" spans="1:11">
      <c r="A2916" t="s">
        <v>12</v>
      </c>
      <c r="B2916" t="s">
        <v>13</v>
      </c>
      <c r="C2916" t="s">
        <v>83</v>
      </c>
      <c r="D2916" t="s">
        <v>84</v>
      </c>
      <c r="E2916">
        <v>21</v>
      </c>
      <c r="F2916" t="s">
        <v>34</v>
      </c>
      <c r="G2916">
        <v>307629</v>
      </c>
      <c r="H2916" t="s">
        <v>39</v>
      </c>
      <c r="I2916" t="s">
        <v>85</v>
      </c>
      <c r="J2916" t="s">
        <v>21</v>
      </c>
      <c r="K2916">
        <v>0</v>
      </c>
    </row>
    <row r="2917" spans="1:11">
      <c r="A2917" t="s">
        <v>12</v>
      </c>
      <c r="B2917" t="s">
        <v>13</v>
      </c>
      <c r="C2917" t="s">
        <v>83</v>
      </c>
      <c r="D2917" t="s">
        <v>128</v>
      </c>
      <c r="E2917">
        <v>27</v>
      </c>
      <c r="F2917" t="s">
        <v>34</v>
      </c>
      <c r="G2917">
        <v>307629</v>
      </c>
      <c r="H2917" t="s">
        <v>39</v>
      </c>
      <c r="I2917" t="s">
        <v>85</v>
      </c>
      <c r="J2917" t="s">
        <v>21</v>
      </c>
      <c r="K2917">
        <v>0</v>
      </c>
    </row>
    <row r="2918" spans="1:11">
      <c r="A2918" t="s">
        <v>12</v>
      </c>
      <c r="B2918" t="s">
        <v>13</v>
      </c>
      <c r="C2918" t="s">
        <v>83</v>
      </c>
      <c r="D2918" t="s">
        <v>129</v>
      </c>
      <c r="E2918">
        <v>12</v>
      </c>
      <c r="F2918" t="s">
        <v>34</v>
      </c>
      <c r="G2918">
        <v>307629</v>
      </c>
      <c r="H2918" t="s">
        <v>39</v>
      </c>
      <c r="I2918" t="s">
        <v>85</v>
      </c>
      <c r="J2918" t="s">
        <v>21</v>
      </c>
      <c r="K2918">
        <v>0</v>
      </c>
    </row>
    <row r="2919" spans="1:11">
      <c r="A2919" t="s">
        <v>12</v>
      </c>
      <c r="B2919" t="s">
        <v>13</v>
      </c>
      <c r="C2919" t="s">
        <v>83</v>
      </c>
      <c r="D2919" t="s">
        <v>130</v>
      </c>
      <c r="E2919">
        <v>6</v>
      </c>
      <c r="F2919" t="s">
        <v>34</v>
      </c>
      <c r="G2919">
        <v>307629</v>
      </c>
      <c r="H2919" t="s">
        <v>39</v>
      </c>
      <c r="I2919" t="s">
        <v>85</v>
      </c>
      <c r="J2919" t="s">
        <v>21</v>
      </c>
      <c r="K2919">
        <v>0</v>
      </c>
    </row>
    <row r="2920" spans="1:11">
      <c r="A2920" t="s">
        <v>12</v>
      </c>
      <c r="B2920" t="s">
        <v>13</v>
      </c>
      <c r="C2920" t="s">
        <v>83</v>
      </c>
      <c r="D2920" t="s">
        <v>131</v>
      </c>
      <c r="E2920">
        <v>12</v>
      </c>
      <c r="F2920" t="s">
        <v>34</v>
      </c>
      <c r="G2920">
        <v>307629</v>
      </c>
      <c r="H2920" t="s">
        <v>39</v>
      </c>
      <c r="I2920" t="s">
        <v>85</v>
      </c>
      <c r="J2920" t="s">
        <v>21</v>
      </c>
      <c r="K2920">
        <v>0</v>
      </c>
    </row>
    <row r="2921" spans="1:11">
      <c r="A2921" t="s">
        <v>12</v>
      </c>
      <c r="B2921" t="s">
        <v>13</v>
      </c>
      <c r="C2921" t="s">
        <v>83</v>
      </c>
      <c r="D2921" t="s">
        <v>132</v>
      </c>
      <c r="E2921">
        <v>24</v>
      </c>
      <c r="F2921" t="s">
        <v>34</v>
      </c>
      <c r="G2921">
        <v>307629</v>
      </c>
      <c r="H2921" t="s">
        <v>39</v>
      </c>
      <c r="I2921" t="s">
        <v>85</v>
      </c>
      <c r="J2921" t="s">
        <v>21</v>
      </c>
      <c r="K2921">
        <v>0</v>
      </c>
    </row>
    <row r="2922" spans="1:11">
      <c r="A2922" t="s">
        <v>12</v>
      </c>
      <c r="B2922" t="s">
        <v>13</v>
      </c>
      <c r="C2922" t="s">
        <v>83</v>
      </c>
      <c r="D2922" t="s">
        <v>133</v>
      </c>
      <c r="E2922">
        <v>15</v>
      </c>
      <c r="F2922" t="s">
        <v>34</v>
      </c>
      <c r="G2922">
        <v>307629</v>
      </c>
      <c r="H2922" t="s">
        <v>39</v>
      </c>
      <c r="I2922" t="s">
        <v>85</v>
      </c>
      <c r="J2922" t="s">
        <v>21</v>
      </c>
      <c r="K2922">
        <v>0</v>
      </c>
    </row>
    <row r="2923" spans="1:11">
      <c r="A2923" t="s">
        <v>12</v>
      </c>
      <c r="B2923" t="s">
        <v>13</v>
      </c>
      <c r="C2923" t="s">
        <v>83</v>
      </c>
      <c r="D2923" t="s">
        <v>134</v>
      </c>
      <c r="F2923" t="s">
        <v>34</v>
      </c>
      <c r="G2923">
        <v>307629</v>
      </c>
      <c r="H2923" t="s">
        <v>39</v>
      </c>
      <c r="I2923" t="s">
        <v>85</v>
      </c>
      <c r="J2923" t="s">
        <v>21</v>
      </c>
      <c r="K2923">
        <v>0</v>
      </c>
    </row>
    <row r="2924" spans="1:11">
      <c r="A2924" t="s">
        <v>12</v>
      </c>
      <c r="B2924" t="s">
        <v>13</v>
      </c>
      <c r="C2924" t="s">
        <v>61</v>
      </c>
      <c r="D2924" t="s">
        <v>52</v>
      </c>
      <c r="E2924">
        <v>1806</v>
      </c>
      <c r="F2924" t="s">
        <v>34</v>
      </c>
      <c r="G2924">
        <v>307629</v>
      </c>
      <c r="H2924" t="s">
        <v>39</v>
      </c>
      <c r="I2924" t="s">
        <v>62</v>
      </c>
      <c r="J2924" t="s">
        <v>21</v>
      </c>
      <c r="K2924">
        <v>1</v>
      </c>
    </row>
    <row r="2925" spans="1:11">
      <c r="A2925" t="s">
        <v>12</v>
      </c>
      <c r="B2925" t="s">
        <v>13</v>
      </c>
      <c r="C2925" t="s">
        <v>63</v>
      </c>
      <c r="D2925" t="s">
        <v>52</v>
      </c>
      <c r="E2925">
        <v>16293</v>
      </c>
      <c r="F2925" t="s">
        <v>34</v>
      </c>
      <c r="G2925">
        <v>307629</v>
      </c>
      <c r="H2925" t="s">
        <v>39</v>
      </c>
      <c r="I2925" t="s">
        <v>64</v>
      </c>
      <c r="J2925" t="s">
        <v>21</v>
      </c>
      <c r="K2925">
        <v>1</v>
      </c>
    </row>
    <row r="2926" spans="1:11">
      <c r="A2926" t="s">
        <v>12</v>
      </c>
      <c r="B2926" t="s">
        <v>13</v>
      </c>
      <c r="C2926" t="s">
        <v>65</v>
      </c>
      <c r="D2926" t="s">
        <v>52</v>
      </c>
      <c r="E2926">
        <v>11583</v>
      </c>
      <c r="F2926" t="s">
        <v>34</v>
      </c>
      <c r="G2926">
        <v>307629</v>
      </c>
      <c r="H2926" t="s">
        <v>39</v>
      </c>
      <c r="I2926" t="s">
        <v>66</v>
      </c>
      <c r="J2926" t="s">
        <v>21</v>
      </c>
      <c r="K2926">
        <v>1</v>
      </c>
    </row>
    <row r="2927" spans="1:11">
      <c r="A2927" t="s">
        <v>12</v>
      </c>
      <c r="B2927" t="s">
        <v>13</v>
      </c>
      <c r="C2927" t="s">
        <v>135</v>
      </c>
      <c r="D2927" t="s">
        <v>52</v>
      </c>
      <c r="F2927" t="s">
        <v>34</v>
      </c>
      <c r="G2927">
        <v>307629</v>
      </c>
      <c r="H2927" t="s">
        <v>39</v>
      </c>
      <c r="I2927" t="s">
        <v>136</v>
      </c>
      <c r="J2927" t="s">
        <v>21</v>
      </c>
      <c r="K2927">
        <v>1</v>
      </c>
    </row>
    <row r="2928" spans="1:11">
      <c r="A2928" t="s">
        <v>12</v>
      </c>
      <c r="B2928" t="s">
        <v>13</v>
      </c>
      <c r="C2928" t="s">
        <v>137</v>
      </c>
      <c r="D2928" t="s">
        <v>52</v>
      </c>
      <c r="F2928" t="s">
        <v>34</v>
      </c>
      <c r="G2928">
        <v>307629</v>
      </c>
      <c r="H2928" t="s">
        <v>39</v>
      </c>
      <c r="I2928" t="s">
        <v>138</v>
      </c>
      <c r="J2928" t="s">
        <v>21</v>
      </c>
      <c r="K2928">
        <v>1</v>
      </c>
    </row>
    <row r="2929" spans="1:11">
      <c r="A2929" t="s">
        <v>12</v>
      </c>
      <c r="B2929" t="s">
        <v>13</v>
      </c>
      <c r="C2929" t="s">
        <v>139</v>
      </c>
      <c r="D2929" t="s">
        <v>143</v>
      </c>
      <c r="F2929" t="s">
        <v>34</v>
      </c>
      <c r="G2929">
        <v>307629</v>
      </c>
      <c r="H2929" t="s">
        <v>39</v>
      </c>
      <c r="I2929" t="s">
        <v>141</v>
      </c>
      <c r="J2929" t="s">
        <v>21</v>
      </c>
      <c r="K2929">
        <v>0</v>
      </c>
    </row>
    <row r="2930" spans="1:11">
      <c r="A2930" t="s">
        <v>12</v>
      </c>
      <c r="B2930" t="s">
        <v>13</v>
      </c>
      <c r="C2930" t="s">
        <v>139</v>
      </c>
      <c r="D2930" t="s">
        <v>149</v>
      </c>
      <c r="F2930" t="s">
        <v>34</v>
      </c>
      <c r="G2930">
        <v>307629</v>
      </c>
      <c r="H2930" t="s">
        <v>39</v>
      </c>
      <c r="I2930" t="s">
        <v>141</v>
      </c>
      <c r="J2930" t="s">
        <v>21</v>
      </c>
      <c r="K2930">
        <v>0</v>
      </c>
    </row>
    <row r="2931" spans="1:11">
      <c r="A2931" t="s">
        <v>12</v>
      </c>
      <c r="B2931" t="s">
        <v>13</v>
      </c>
      <c r="C2931" t="s">
        <v>139</v>
      </c>
      <c r="D2931" t="s">
        <v>150</v>
      </c>
      <c r="F2931" t="s">
        <v>34</v>
      </c>
      <c r="G2931">
        <v>307629</v>
      </c>
      <c r="H2931" t="s">
        <v>39</v>
      </c>
      <c r="I2931" t="s">
        <v>141</v>
      </c>
      <c r="J2931" t="s">
        <v>21</v>
      </c>
      <c r="K2931">
        <v>0</v>
      </c>
    </row>
    <row r="2932" spans="1:11">
      <c r="A2932" t="s">
        <v>12</v>
      </c>
      <c r="B2932" t="s">
        <v>13</v>
      </c>
      <c r="C2932" t="s">
        <v>139</v>
      </c>
      <c r="D2932" t="s">
        <v>151</v>
      </c>
      <c r="F2932" t="s">
        <v>34</v>
      </c>
      <c r="G2932">
        <v>307629</v>
      </c>
      <c r="H2932" t="s">
        <v>39</v>
      </c>
      <c r="I2932" t="s">
        <v>141</v>
      </c>
      <c r="J2932" t="s">
        <v>21</v>
      </c>
      <c r="K2932">
        <v>0</v>
      </c>
    </row>
    <row r="2933" spans="1:11">
      <c r="A2933" t="s">
        <v>12</v>
      </c>
      <c r="B2933" t="s">
        <v>13</v>
      </c>
      <c r="C2933" t="s">
        <v>139</v>
      </c>
      <c r="D2933" t="s">
        <v>152</v>
      </c>
      <c r="F2933" t="s">
        <v>34</v>
      </c>
      <c r="G2933">
        <v>307629</v>
      </c>
      <c r="H2933" t="s">
        <v>39</v>
      </c>
      <c r="I2933" t="s">
        <v>141</v>
      </c>
      <c r="J2933" t="s">
        <v>21</v>
      </c>
      <c r="K2933">
        <v>0</v>
      </c>
    </row>
    <row r="2934" spans="1:11">
      <c r="A2934" t="s">
        <v>12</v>
      </c>
      <c r="B2934" t="s">
        <v>13</v>
      </c>
      <c r="C2934" t="s">
        <v>67</v>
      </c>
      <c r="D2934" t="s">
        <v>52</v>
      </c>
      <c r="E2934">
        <v>129</v>
      </c>
      <c r="F2934" t="s">
        <v>34</v>
      </c>
      <c r="G2934">
        <v>307629</v>
      </c>
      <c r="H2934" t="s">
        <v>39</v>
      </c>
      <c r="I2934" t="s">
        <v>68</v>
      </c>
      <c r="J2934" t="s">
        <v>21</v>
      </c>
      <c r="K2934">
        <v>1</v>
      </c>
    </row>
    <row r="2935" spans="1:11">
      <c r="A2935" t="s">
        <v>12</v>
      </c>
      <c r="B2935" t="s">
        <v>13</v>
      </c>
      <c r="C2935" t="s">
        <v>69</v>
      </c>
      <c r="D2935" t="s">
        <v>52</v>
      </c>
      <c r="E2935">
        <v>33</v>
      </c>
      <c r="F2935" t="s">
        <v>34</v>
      </c>
      <c r="G2935">
        <v>307629</v>
      </c>
      <c r="H2935" t="s">
        <v>39</v>
      </c>
      <c r="I2935" t="s">
        <v>70</v>
      </c>
      <c r="J2935" t="s">
        <v>21</v>
      </c>
      <c r="K2935">
        <v>1</v>
      </c>
    </row>
    <row r="2936" spans="1:11">
      <c r="A2936" t="s">
        <v>12</v>
      </c>
      <c r="B2936" t="s">
        <v>13</v>
      </c>
      <c r="C2936" t="s">
        <v>187</v>
      </c>
      <c r="D2936" t="s">
        <v>52</v>
      </c>
      <c r="E2936">
        <v>6</v>
      </c>
      <c r="F2936" t="s">
        <v>34</v>
      </c>
      <c r="G2936">
        <v>307629</v>
      </c>
      <c r="H2936" t="s">
        <v>39</v>
      </c>
      <c r="I2936" t="s">
        <v>188</v>
      </c>
      <c r="J2936" t="s">
        <v>21</v>
      </c>
      <c r="K2936">
        <v>1</v>
      </c>
    </row>
    <row r="2937" spans="1:11">
      <c r="A2937" t="s">
        <v>12</v>
      </c>
      <c r="B2937" t="s">
        <v>13</v>
      </c>
      <c r="C2937" t="s">
        <v>189</v>
      </c>
      <c r="D2937" t="s">
        <v>52</v>
      </c>
      <c r="E2937">
        <v>9</v>
      </c>
      <c r="F2937" t="s">
        <v>34</v>
      </c>
      <c r="G2937">
        <v>307629</v>
      </c>
      <c r="H2937" t="s">
        <v>39</v>
      </c>
      <c r="I2937" t="s">
        <v>190</v>
      </c>
      <c r="J2937" t="s">
        <v>21</v>
      </c>
      <c r="K2937">
        <v>1</v>
      </c>
    </row>
    <row r="2938" spans="1:11">
      <c r="A2938" t="s">
        <v>12</v>
      </c>
      <c r="B2938" t="s">
        <v>13</v>
      </c>
      <c r="C2938" t="s">
        <v>71</v>
      </c>
      <c r="D2938" t="s">
        <v>52</v>
      </c>
      <c r="E2938">
        <v>4491</v>
      </c>
      <c r="F2938" t="s">
        <v>34</v>
      </c>
      <c r="G2938">
        <v>307629</v>
      </c>
      <c r="H2938" t="s">
        <v>39</v>
      </c>
      <c r="I2938" t="s">
        <v>72</v>
      </c>
      <c r="J2938" t="s">
        <v>21</v>
      </c>
      <c r="K2938">
        <v>1</v>
      </c>
    </row>
    <row r="2939" spans="1:11">
      <c r="A2939" t="s">
        <v>12</v>
      </c>
      <c r="B2939" t="s">
        <v>13</v>
      </c>
      <c r="C2939" t="s">
        <v>158</v>
      </c>
      <c r="D2939" t="s">
        <v>52</v>
      </c>
      <c r="F2939" t="s">
        <v>34</v>
      </c>
      <c r="G2939">
        <v>307629</v>
      </c>
      <c r="H2939" t="s">
        <v>39</v>
      </c>
      <c r="I2939" t="s">
        <v>159</v>
      </c>
      <c r="J2939" t="s">
        <v>21</v>
      </c>
      <c r="K2939">
        <v>1</v>
      </c>
    </row>
    <row r="2940" spans="1:11">
      <c r="A2940" t="s">
        <v>12</v>
      </c>
      <c r="B2940" t="s">
        <v>13</v>
      </c>
      <c r="C2940" t="s">
        <v>160</v>
      </c>
      <c r="D2940" t="s">
        <v>52</v>
      </c>
      <c r="F2940" t="s">
        <v>34</v>
      </c>
      <c r="G2940">
        <v>307629</v>
      </c>
      <c r="H2940" t="s">
        <v>39</v>
      </c>
      <c r="I2940" t="s">
        <v>161</v>
      </c>
      <c r="J2940" t="s">
        <v>21</v>
      </c>
      <c r="K2940">
        <v>1</v>
      </c>
    </row>
    <row r="2941" spans="1:11">
      <c r="A2941" t="s">
        <v>12</v>
      </c>
      <c r="B2941" t="s">
        <v>13</v>
      </c>
      <c r="C2941" t="s">
        <v>166</v>
      </c>
      <c r="D2941" t="s">
        <v>52</v>
      </c>
      <c r="F2941" t="s">
        <v>34</v>
      </c>
      <c r="G2941">
        <v>307629</v>
      </c>
      <c r="H2941" t="s">
        <v>39</v>
      </c>
      <c r="I2941" t="s">
        <v>167</v>
      </c>
      <c r="J2941" t="s">
        <v>21</v>
      </c>
      <c r="K2941">
        <v>1</v>
      </c>
    </row>
    <row r="2942" spans="1:11">
      <c r="A2942" t="s">
        <v>12</v>
      </c>
      <c r="B2942" t="s">
        <v>13</v>
      </c>
      <c r="C2942" t="s">
        <v>170</v>
      </c>
      <c r="D2942" t="s">
        <v>52</v>
      </c>
      <c r="F2942" t="s">
        <v>34</v>
      </c>
      <c r="G2942">
        <v>307629</v>
      </c>
      <c r="H2942" t="s">
        <v>39</v>
      </c>
      <c r="I2942" t="s">
        <v>171</v>
      </c>
      <c r="J2942" t="s">
        <v>21</v>
      </c>
      <c r="K2942">
        <v>1</v>
      </c>
    </row>
    <row r="2943" spans="1:11">
      <c r="A2943" t="s">
        <v>12</v>
      </c>
      <c r="B2943" t="s">
        <v>13</v>
      </c>
      <c r="C2943" t="s">
        <v>172</v>
      </c>
      <c r="D2943" t="s">
        <v>52</v>
      </c>
      <c r="E2943">
        <v>12</v>
      </c>
      <c r="F2943" t="s">
        <v>34</v>
      </c>
      <c r="G2943">
        <v>307629</v>
      </c>
      <c r="H2943" t="s">
        <v>39</v>
      </c>
      <c r="I2943" t="s">
        <v>173</v>
      </c>
      <c r="J2943" t="s">
        <v>21</v>
      </c>
      <c r="K2943">
        <v>1</v>
      </c>
    </row>
    <row r="2944" spans="1:11">
      <c r="A2944" t="s">
        <v>12</v>
      </c>
      <c r="B2944" t="s">
        <v>13</v>
      </c>
      <c r="C2944" t="s">
        <v>174</v>
      </c>
      <c r="D2944" t="s">
        <v>52</v>
      </c>
      <c r="E2944">
        <v>27</v>
      </c>
      <c r="F2944" t="s">
        <v>34</v>
      </c>
      <c r="G2944">
        <v>307629</v>
      </c>
      <c r="H2944" t="s">
        <v>39</v>
      </c>
      <c r="I2944" t="s">
        <v>175</v>
      </c>
      <c r="J2944" t="s">
        <v>21</v>
      </c>
      <c r="K2944">
        <v>1</v>
      </c>
    </row>
    <row r="2945" spans="1:11">
      <c r="A2945" t="s">
        <v>12</v>
      </c>
      <c r="B2945" t="s">
        <v>13</v>
      </c>
      <c r="C2945" t="s">
        <v>176</v>
      </c>
      <c r="D2945" t="s">
        <v>52</v>
      </c>
      <c r="F2945" t="s">
        <v>34</v>
      </c>
      <c r="G2945">
        <v>307629</v>
      </c>
      <c r="H2945" t="s">
        <v>39</v>
      </c>
      <c r="I2945" t="s">
        <v>177</v>
      </c>
      <c r="J2945" t="s">
        <v>21</v>
      </c>
      <c r="K2945">
        <v>1</v>
      </c>
    </row>
    <row r="2946" spans="1:11">
      <c r="A2946" t="s">
        <v>12</v>
      </c>
      <c r="B2946" t="s">
        <v>13</v>
      </c>
      <c r="C2946" t="s">
        <v>178</v>
      </c>
      <c r="D2946" t="s">
        <v>52</v>
      </c>
      <c r="F2946" t="s">
        <v>34</v>
      </c>
      <c r="G2946">
        <v>307629</v>
      </c>
      <c r="H2946" t="s">
        <v>39</v>
      </c>
      <c r="I2946" t="s">
        <v>179</v>
      </c>
      <c r="J2946" t="s">
        <v>21</v>
      </c>
      <c r="K2946">
        <v>1</v>
      </c>
    </row>
    <row r="2947" spans="1:11">
      <c r="A2947" t="s">
        <v>12</v>
      </c>
      <c r="B2947" t="s">
        <v>13</v>
      </c>
      <c r="C2947" t="s">
        <v>180</v>
      </c>
      <c r="D2947" t="s">
        <v>52</v>
      </c>
      <c r="E2947">
        <v>9</v>
      </c>
      <c r="F2947" t="s">
        <v>34</v>
      </c>
      <c r="G2947">
        <v>307629</v>
      </c>
      <c r="H2947" t="s">
        <v>39</v>
      </c>
      <c r="I2947" t="s">
        <v>181</v>
      </c>
      <c r="J2947" t="s">
        <v>21</v>
      </c>
      <c r="K2947">
        <v>1</v>
      </c>
    </row>
    <row r="2948" spans="1:11">
      <c r="A2948" t="s">
        <v>12</v>
      </c>
      <c r="B2948" t="s">
        <v>13</v>
      </c>
      <c r="C2948" t="s">
        <v>73</v>
      </c>
      <c r="D2948" t="s">
        <v>52</v>
      </c>
      <c r="E2948">
        <v>1476</v>
      </c>
      <c r="F2948" t="s">
        <v>34</v>
      </c>
      <c r="G2948">
        <v>307629</v>
      </c>
      <c r="H2948" t="s">
        <v>39</v>
      </c>
      <c r="I2948" t="s">
        <v>74</v>
      </c>
      <c r="J2948" t="s">
        <v>21</v>
      </c>
      <c r="K2948">
        <v>1</v>
      </c>
    </row>
    <row r="2949" spans="1:11">
      <c r="A2949" t="s">
        <v>12</v>
      </c>
      <c r="B2949" t="s">
        <v>13</v>
      </c>
      <c r="C2949" t="s">
        <v>75</v>
      </c>
      <c r="D2949" t="s">
        <v>52</v>
      </c>
      <c r="E2949">
        <v>1389</v>
      </c>
      <c r="F2949" t="s">
        <v>34</v>
      </c>
      <c r="G2949">
        <v>307629</v>
      </c>
      <c r="H2949" t="s">
        <v>39</v>
      </c>
      <c r="I2949" t="s">
        <v>76</v>
      </c>
      <c r="J2949" t="s">
        <v>21</v>
      </c>
      <c r="K2949">
        <v>1</v>
      </c>
    </row>
    <row r="2950" spans="1:11">
      <c r="A2950" t="s">
        <v>12</v>
      </c>
      <c r="B2950" t="s">
        <v>13</v>
      </c>
      <c r="C2950" t="s">
        <v>182</v>
      </c>
      <c r="D2950" t="s">
        <v>52</v>
      </c>
      <c r="F2950" t="s">
        <v>34</v>
      </c>
      <c r="G2950">
        <v>307629</v>
      </c>
      <c r="H2950" t="s">
        <v>39</v>
      </c>
      <c r="I2950" t="s">
        <v>183</v>
      </c>
      <c r="J2950" t="s">
        <v>21</v>
      </c>
      <c r="K2950">
        <v>1</v>
      </c>
    </row>
    <row r="2951" spans="1:11">
      <c r="A2951" t="s">
        <v>12</v>
      </c>
      <c r="B2951" t="s">
        <v>22</v>
      </c>
      <c r="C2951" t="s">
        <v>184</v>
      </c>
      <c r="D2951" t="s">
        <v>52</v>
      </c>
      <c r="E2951">
        <v>558</v>
      </c>
      <c r="F2951" t="s">
        <v>34</v>
      </c>
      <c r="G2951">
        <v>394296</v>
      </c>
      <c r="H2951" t="s">
        <v>39</v>
      </c>
      <c r="I2951" t="s">
        <v>185</v>
      </c>
      <c r="J2951" t="s">
        <v>18</v>
      </c>
      <c r="K2951">
        <v>1</v>
      </c>
    </row>
    <row r="2952" spans="1:11">
      <c r="A2952" t="s">
        <v>12</v>
      </c>
      <c r="B2952" t="s">
        <v>22</v>
      </c>
      <c r="C2952" t="s">
        <v>86</v>
      </c>
      <c r="D2952" t="s">
        <v>52</v>
      </c>
      <c r="E2952">
        <v>477</v>
      </c>
      <c r="F2952" t="s">
        <v>34</v>
      </c>
      <c r="G2952">
        <v>394296</v>
      </c>
      <c r="H2952" t="s">
        <v>39</v>
      </c>
      <c r="I2952" t="s">
        <v>87</v>
      </c>
      <c r="J2952" t="s">
        <v>18</v>
      </c>
      <c r="K2952">
        <v>1</v>
      </c>
    </row>
    <row r="2953" spans="1:11">
      <c r="A2953" t="s">
        <v>12</v>
      </c>
      <c r="B2953" t="s">
        <v>22</v>
      </c>
      <c r="C2953" t="s">
        <v>37</v>
      </c>
      <c r="D2953" t="s">
        <v>38</v>
      </c>
      <c r="E2953">
        <v>32082</v>
      </c>
      <c r="F2953" t="s">
        <v>34</v>
      </c>
      <c r="G2953">
        <v>394296</v>
      </c>
      <c r="H2953" t="s">
        <v>39</v>
      </c>
      <c r="I2953" t="s">
        <v>40</v>
      </c>
      <c r="J2953" t="s">
        <v>18</v>
      </c>
      <c r="K2953">
        <v>0</v>
      </c>
    </row>
    <row r="2954" spans="1:11">
      <c r="A2954" t="s">
        <v>12</v>
      </c>
      <c r="B2954" t="s">
        <v>22</v>
      </c>
      <c r="C2954" t="s">
        <v>37</v>
      </c>
      <c r="D2954" t="s">
        <v>41</v>
      </c>
      <c r="E2954">
        <v>19545</v>
      </c>
      <c r="F2954" t="s">
        <v>34</v>
      </c>
      <c r="G2954">
        <v>394296</v>
      </c>
      <c r="H2954" t="s">
        <v>39</v>
      </c>
      <c r="I2954" t="s">
        <v>40</v>
      </c>
      <c r="J2954" t="s">
        <v>18</v>
      </c>
      <c r="K2954">
        <v>0</v>
      </c>
    </row>
    <row r="2955" spans="1:11">
      <c r="A2955" t="s">
        <v>12</v>
      </c>
      <c r="B2955" t="s">
        <v>22</v>
      </c>
      <c r="C2955" t="s">
        <v>37</v>
      </c>
      <c r="D2955" t="s">
        <v>42</v>
      </c>
      <c r="E2955">
        <v>19473</v>
      </c>
      <c r="F2955" t="s">
        <v>34</v>
      </c>
      <c r="G2955">
        <v>394296</v>
      </c>
      <c r="H2955" t="s">
        <v>39</v>
      </c>
      <c r="I2955" t="s">
        <v>40</v>
      </c>
      <c r="J2955" t="s">
        <v>18</v>
      </c>
      <c r="K2955">
        <v>0</v>
      </c>
    </row>
    <row r="2956" spans="1:11">
      <c r="A2956" t="s">
        <v>12</v>
      </c>
      <c r="B2956" t="s">
        <v>22</v>
      </c>
      <c r="C2956" t="s">
        <v>37</v>
      </c>
      <c r="D2956" t="s">
        <v>77</v>
      </c>
      <c r="E2956">
        <v>6768</v>
      </c>
      <c r="F2956" t="s">
        <v>34</v>
      </c>
      <c r="G2956">
        <v>394296</v>
      </c>
      <c r="H2956" t="s">
        <v>39</v>
      </c>
      <c r="I2956" t="s">
        <v>40</v>
      </c>
      <c r="J2956" t="s">
        <v>18</v>
      </c>
      <c r="K2956">
        <v>0</v>
      </c>
    </row>
    <row r="2957" spans="1:11">
      <c r="A2957" t="s">
        <v>12</v>
      </c>
      <c r="B2957" t="s">
        <v>22</v>
      </c>
      <c r="C2957" t="s">
        <v>37</v>
      </c>
      <c r="D2957" t="s">
        <v>43</v>
      </c>
      <c r="E2957">
        <v>53379</v>
      </c>
      <c r="F2957" t="s">
        <v>34</v>
      </c>
      <c r="G2957">
        <v>394296</v>
      </c>
      <c r="H2957" t="s">
        <v>39</v>
      </c>
      <c r="I2957" t="s">
        <v>40</v>
      </c>
      <c r="J2957" t="s">
        <v>18</v>
      </c>
      <c r="K2957">
        <v>0</v>
      </c>
    </row>
    <row r="2958" spans="1:11">
      <c r="A2958" t="s">
        <v>12</v>
      </c>
      <c r="B2958" t="s">
        <v>22</v>
      </c>
      <c r="C2958" t="s">
        <v>37</v>
      </c>
      <c r="D2958" t="s">
        <v>88</v>
      </c>
      <c r="E2958">
        <v>7716</v>
      </c>
      <c r="F2958" t="s">
        <v>34</v>
      </c>
      <c r="G2958">
        <v>394296</v>
      </c>
      <c r="H2958" t="s">
        <v>39</v>
      </c>
      <c r="I2958" t="s">
        <v>40</v>
      </c>
      <c r="J2958" t="s">
        <v>18</v>
      </c>
      <c r="K2958">
        <v>0</v>
      </c>
    </row>
    <row r="2959" spans="1:11">
      <c r="A2959" t="s">
        <v>12</v>
      </c>
      <c r="B2959" t="s">
        <v>22</v>
      </c>
      <c r="C2959" t="s">
        <v>37</v>
      </c>
      <c r="D2959" t="s">
        <v>89</v>
      </c>
      <c r="E2959">
        <v>2052</v>
      </c>
      <c r="F2959" t="s">
        <v>34</v>
      </c>
      <c r="G2959">
        <v>394296</v>
      </c>
      <c r="H2959" t="s">
        <v>39</v>
      </c>
      <c r="I2959" t="s">
        <v>40</v>
      </c>
      <c r="J2959" t="s">
        <v>18</v>
      </c>
      <c r="K2959">
        <v>0</v>
      </c>
    </row>
    <row r="2960" spans="1:11">
      <c r="A2960" t="s">
        <v>12</v>
      </c>
      <c r="B2960" t="s">
        <v>22</v>
      </c>
      <c r="C2960" t="s">
        <v>37</v>
      </c>
      <c r="D2960" t="s">
        <v>90</v>
      </c>
      <c r="E2960">
        <v>6087</v>
      </c>
      <c r="F2960" t="s">
        <v>34</v>
      </c>
      <c r="G2960">
        <v>394296</v>
      </c>
      <c r="H2960" t="s">
        <v>39</v>
      </c>
      <c r="I2960" t="s">
        <v>40</v>
      </c>
      <c r="J2960" t="s">
        <v>18</v>
      </c>
      <c r="K2960">
        <v>0</v>
      </c>
    </row>
    <row r="2961" spans="1:11">
      <c r="A2961" t="s">
        <v>12</v>
      </c>
      <c r="B2961" t="s">
        <v>22</v>
      </c>
      <c r="C2961" t="s">
        <v>37</v>
      </c>
      <c r="D2961" t="s">
        <v>91</v>
      </c>
      <c r="E2961">
        <v>8931</v>
      </c>
      <c r="F2961" t="s">
        <v>34</v>
      </c>
      <c r="G2961">
        <v>394296</v>
      </c>
      <c r="H2961" t="s">
        <v>39</v>
      </c>
      <c r="I2961" t="s">
        <v>40</v>
      </c>
      <c r="J2961" t="s">
        <v>18</v>
      </c>
      <c r="K2961">
        <v>0</v>
      </c>
    </row>
    <row r="2962" spans="1:11">
      <c r="A2962" t="s">
        <v>12</v>
      </c>
      <c r="B2962" t="s">
        <v>22</v>
      </c>
      <c r="C2962" t="s">
        <v>37</v>
      </c>
      <c r="D2962" t="s">
        <v>44</v>
      </c>
      <c r="E2962">
        <v>4947</v>
      </c>
      <c r="F2962" t="s">
        <v>34</v>
      </c>
      <c r="G2962">
        <v>394296</v>
      </c>
      <c r="H2962" t="s">
        <v>39</v>
      </c>
      <c r="I2962" t="s">
        <v>40</v>
      </c>
      <c r="J2962" t="s">
        <v>18</v>
      </c>
      <c r="K2962">
        <v>0</v>
      </c>
    </row>
    <row r="2963" spans="1:11">
      <c r="A2963" t="s">
        <v>12</v>
      </c>
      <c r="B2963" t="s">
        <v>22</v>
      </c>
      <c r="C2963" t="s">
        <v>37</v>
      </c>
      <c r="D2963" t="s">
        <v>45</v>
      </c>
      <c r="E2963">
        <v>31422</v>
      </c>
      <c r="F2963" t="s">
        <v>34</v>
      </c>
      <c r="G2963">
        <v>394296</v>
      </c>
      <c r="H2963" t="s">
        <v>39</v>
      </c>
      <c r="I2963" t="s">
        <v>40</v>
      </c>
      <c r="J2963" t="s">
        <v>18</v>
      </c>
      <c r="K2963">
        <v>0</v>
      </c>
    </row>
    <row r="2964" spans="1:11">
      <c r="A2964" t="s">
        <v>12</v>
      </c>
      <c r="B2964" t="s">
        <v>22</v>
      </c>
      <c r="C2964" t="s">
        <v>37</v>
      </c>
      <c r="D2964" t="s">
        <v>92</v>
      </c>
      <c r="E2964">
        <v>642</v>
      </c>
      <c r="F2964" t="s">
        <v>34</v>
      </c>
      <c r="G2964">
        <v>394296</v>
      </c>
      <c r="H2964" t="s">
        <v>39</v>
      </c>
      <c r="I2964" t="s">
        <v>40</v>
      </c>
      <c r="J2964" t="s">
        <v>18</v>
      </c>
      <c r="K2964">
        <v>0</v>
      </c>
    </row>
    <row r="2965" spans="1:11">
      <c r="A2965" t="s">
        <v>12</v>
      </c>
      <c r="B2965" t="s">
        <v>22</v>
      </c>
      <c r="C2965" t="s">
        <v>37</v>
      </c>
      <c r="D2965" t="s">
        <v>93</v>
      </c>
      <c r="E2965">
        <v>9612</v>
      </c>
      <c r="F2965" t="s">
        <v>34</v>
      </c>
      <c r="G2965">
        <v>394296</v>
      </c>
      <c r="H2965" t="s">
        <v>39</v>
      </c>
      <c r="I2965" t="s">
        <v>40</v>
      </c>
      <c r="J2965" t="s">
        <v>18</v>
      </c>
      <c r="K2965">
        <v>0</v>
      </c>
    </row>
    <row r="2966" spans="1:11">
      <c r="A2966" t="s">
        <v>12</v>
      </c>
      <c r="B2966" t="s">
        <v>22</v>
      </c>
      <c r="C2966" t="s">
        <v>37</v>
      </c>
      <c r="D2966" t="s">
        <v>78</v>
      </c>
      <c r="E2966">
        <v>24834</v>
      </c>
      <c r="F2966" t="s">
        <v>34</v>
      </c>
      <c r="G2966">
        <v>394296</v>
      </c>
      <c r="H2966" t="s">
        <v>39</v>
      </c>
      <c r="I2966" t="s">
        <v>40</v>
      </c>
      <c r="J2966" t="s">
        <v>18</v>
      </c>
      <c r="K2966">
        <v>0</v>
      </c>
    </row>
    <row r="2967" spans="1:11">
      <c r="A2967" t="s">
        <v>12</v>
      </c>
      <c r="B2967" t="s">
        <v>22</v>
      </c>
      <c r="C2967" t="s">
        <v>37</v>
      </c>
      <c r="D2967" t="s">
        <v>94</v>
      </c>
      <c r="E2967">
        <v>15585</v>
      </c>
      <c r="F2967" t="s">
        <v>34</v>
      </c>
      <c r="G2967">
        <v>394296</v>
      </c>
      <c r="H2967" t="s">
        <v>39</v>
      </c>
      <c r="I2967" t="s">
        <v>40</v>
      </c>
      <c r="J2967" t="s">
        <v>18</v>
      </c>
      <c r="K2967">
        <v>0</v>
      </c>
    </row>
    <row r="2968" spans="1:11">
      <c r="A2968" t="s">
        <v>12</v>
      </c>
      <c r="B2968" t="s">
        <v>22</v>
      </c>
      <c r="C2968" t="s">
        <v>37</v>
      </c>
      <c r="D2968" t="s">
        <v>79</v>
      </c>
      <c r="E2968">
        <v>4653</v>
      </c>
      <c r="F2968" t="s">
        <v>34</v>
      </c>
      <c r="G2968">
        <v>394296</v>
      </c>
      <c r="H2968" t="s">
        <v>39</v>
      </c>
      <c r="I2968" t="s">
        <v>40</v>
      </c>
      <c r="J2968" t="s">
        <v>18</v>
      </c>
      <c r="K2968">
        <v>0</v>
      </c>
    </row>
    <row r="2969" spans="1:11">
      <c r="A2969" t="s">
        <v>12</v>
      </c>
      <c r="B2969" t="s">
        <v>22</v>
      </c>
      <c r="C2969" t="s">
        <v>37</v>
      </c>
      <c r="D2969" t="s">
        <v>46</v>
      </c>
      <c r="E2969">
        <v>40617</v>
      </c>
      <c r="F2969" t="s">
        <v>34</v>
      </c>
      <c r="G2969">
        <v>394296</v>
      </c>
      <c r="H2969" t="s">
        <v>39</v>
      </c>
      <c r="I2969" t="s">
        <v>40</v>
      </c>
      <c r="J2969" t="s">
        <v>18</v>
      </c>
      <c r="K2969">
        <v>0</v>
      </c>
    </row>
    <row r="2970" spans="1:11">
      <c r="A2970" t="s">
        <v>12</v>
      </c>
      <c r="B2970" t="s">
        <v>22</v>
      </c>
      <c r="C2970" t="s">
        <v>37</v>
      </c>
      <c r="D2970" t="s">
        <v>80</v>
      </c>
      <c r="E2970">
        <v>12981</v>
      </c>
      <c r="F2970" t="s">
        <v>34</v>
      </c>
      <c r="G2970">
        <v>394296</v>
      </c>
      <c r="H2970" t="s">
        <v>39</v>
      </c>
      <c r="I2970" t="s">
        <v>40</v>
      </c>
      <c r="J2970" t="s">
        <v>18</v>
      </c>
      <c r="K2970">
        <v>0</v>
      </c>
    </row>
    <row r="2971" spans="1:11">
      <c r="A2971" t="s">
        <v>12</v>
      </c>
      <c r="B2971" t="s">
        <v>22</v>
      </c>
      <c r="C2971" t="s">
        <v>37</v>
      </c>
      <c r="D2971" t="s">
        <v>47</v>
      </c>
      <c r="E2971">
        <v>15642</v>
      </c>
      <c r="F2971" t="s">
        <v>34</v>
      </c>
      <c r="G2971">
        <v>394296</v>
      </c>
      <c r="H2971" t="s">
        <v>39</v>
      </c>
      <c r="I2971" t="s">
        <v>40</v>
      </c>
      <c r="J2971" t="s">
        <v>18</v>
      </c>
      <c r="K2971">
        <v>0</v>
      </c>
    </row>
    <row r="2972" spans="1:11">
      <c r="A2972" t="s">
        <v>12</v>
      </c>
      <c r="B2972" t="s">
        <v>22</v>
      </c>
      <c r="C2972" t="s">
        <v>95</v>
      </c>
      <c r="D2972" t="s">
        <v>52</v>
      </c>
      <c r="E2972">
        <v>44112</v>
      </c>
      <c r="F2972" t="s">
        <v>34</v>
      </c>
      <c r="G2972">
        <v>394296</v>
      </c>
      <c r="H2972" t="s">
        <v>39</v>
      </c>
      <c r="I2972" t="s">
        <v>96</v>
      </c>
      <c r="J2972" t="s">
        <v>18</v>
      </c>
      <c r="K2972">
        <v>1</v>
      </c>
    </row>
    <row r="2973" spans="1:11">
      <c r="A2973" t="s">
        <v>12</v>
      </c>
      <c r="B2973" t="s">
        <v>22</v>
      </c>
      <c r="C2973" t="s">
        <v>97</v>
      </c>
      <c r="D2973" t="s">
        <v>52</v>
      </c>
      <c r="E2973">
        <v>41961</v>
      </c>
      <c r="F2973" t="s">
        <v>34</v>
      </c>
      <c r="G2973">
        <v>394296</v>
      </c>
      <c r="H2973" t="s">
        <v>39</v>
      </c>
      <c r="I2973" t="s">
        <v>98</v>
      </c>
      <c r="J2973" t="s">
        <v>18</v>
      </c>
      <c r="K2973">
        <v>1</v>
      </c>
    </row>
    <row r="2974" spans="1:11">
      <c r="A2974" t="s">
        <v>12</v>
      </c>
      <c r="B2974" t="s">
        <v>22</v>
      </c>
      <c r="C2974" t="s">
        <v>99</v>
      </c>
      <c r="D2974" t="s">
        <v>52</v>
      </c>
      <c r="E2974">
        <v>5430</v>
      </c>
      <c r="F2974" t="s">
        <v>34</v>
      </c>
      <c r="G2974">
        <v>394296</v>
      </c>
      <c r="H2974" t="s">
        <v>39</v>
      </c>
      <c r="I2974" t="s">
        <v>100</v>
      </c>
      <c r="J2974" t="s">
        <v>18</v>
      </c>
      <c r="K2974">
        <v>1</v>
      </c>
    </row>
    <row r="2975" spans="1:11">
      <c r="A2975" t="s">
        <v>12</v>
      </c>
      <c r="B2975" t="s">
        <v>22</v>
      </c>
      <c r="C2975" t="s">
        <v>101</v>
      </c>
      <c r="D2975" t="s">
        <v>52</v>
      </c>
      <c r="E2975">
        <v>1491</v>
      </c>
      <c r="F2975" t="s">
        <v>34</v>
      </c>
      <c r="G2975">
        <v>394296</v>
      </c>
      <c r="H2975" t="s">
        <v>39</v>
      </c>
      <c r="I2975" t="s">
        <v>102</v>
      </c>
      <c r="J2975" t="s">
        <v>18</v>
      </c>
      <c r="K2975">
        <v>1</v>
      </c>
    </row>
    <row r="2976" spans="1:11">
      <c r="A2976" t="s">
        <v>12</v>
      </c>
      <c r="B2976" t="s">
        <v>22</v>
      </c>
      <c r="C2976" t="s">
        <v>192</v>
      </c>
      <c r="D2976" t="s">
        <v>52</v>
      </c>
      <c r="E2976">
        <v>9</v>
      </c>
      <c r="F2976" t="s">
        <v>34</v>
      </c>
      <c r="G2976">
        <v>394296</v>
      </c>
      <c r="H2976" t="s">
        <v>39</v>
      </c>
      <c r="I2976" t="s">
        <v>193</v>
      </c>
      <c r="J2976" t="s">
        <v>18</v>
      </c>
      <c r="K2976">
        <v>0</v>
      </c>
    </row>
    <row r="2977" spans="1:11">
      <c r="A2977" t="s">
        <v>12</v>
      </c>
      <c r="B2977" t="s">
        <v>22</v>
      </c>
      <c r="C2977" t="s">
        <v>103</v>
      </c>
      <c r="D2977" t="s">
        <v>52</v>
      </c>
      <c r="E2977">
        <v>750</v>
      </c>
      <c r="F2977" t="s">
        <v>34</v>
      </c>
      <c r="G2977">
        <v>394296</v>
      </c>
      <c r="H2977" t="s">
        <v>39</v>
      </c>
      <c r="I2977" t="s">
        <v>104</v>
      </c>
      <c r="J2977" t="s">
        <v>18</v>
      </c>
      <c r="K2977">
        <v>1</v>
      </c>
    </row>
    <row r="2978" spans="1:11">
      <c r="A2978" t="s">
        <v>12</v>
      </c>
      <c r="B2978" t="s">
        <v>22</v>
      </c>
      <c r="C2978" t="s">
        <v>105</v>
      </c>
      <c r="D2978" t="s">
        <v>52</v>
      </c>
      <c r="E2978">
        <v>4065</v>
      </c>
      <c r="F2978" t="s">
        <v>34</v>
      </c>
      <c r="G2978">
        <v>394296</v>
      </c>
      <c r="H2978" t="s">
        <v>39</v>
      </c>
      <c r="I2978" t="s">
        <v>106</v>
      </c>
      <c r="J2978" t="s">
        <v>18</v>
      </c>
      <c r="K2978">
        <v>1</v>
      </c>
    </row>
    <row r="2979" spans="1:11">
      <c r="A2979" t="s">
        <v>12</v>
      </c>
      <c r="B2979" t="s">
        <v>22</v>
      </c>
      <c r="C2979" t="s">
        <v>107</v>
      </c>
      <c r="D2979" t="s">
        <v>52</v>
      </c>
      <c r="E2979">
        <v>6219</v>
      </c>
      <c r="F2979" t="s">
        <v>34</v>
      </c>
      <c r="G2979">
        <v>394296</v>
      </c>
      <c r="H2979" t="s">
        <v>39</v>
      </c>
      <c r="I2979" t="s">
        <v>108</v>
      </c>
      <c r="J2979" t="s">
        <v>18</v>
      </c>
      <c r="K2979">
        <v>1</v>
      </c>
    </row>
    <row r="2980" spans="1:11">
      <c r="A2980" t="s">
        <v>12</v>
      </c>
      <c r="B2980" t="s">
        <v>22</v>
      </c>
      <c r="C2980" t="s">
        <v>109</v>
      </c>
      <c r="D2980" t="s">
        <v>52</v>
      </c>
      <c r="E2980">
        <v>1737</v>
      </c>
      <c r="F2980" t="s">
        <v>34</v>
      </c>
      <c r="G2980">
        <v>394296</v>
      </c>
      <c r="H2980" t="s">
        <v>39</v>
      </c>
      <c r="I2980" t="s">
        <v>110</v>
      </c>
      <c r="J2980" t="s">
        <v>18</v>
      </c>
      <c r="K2980">
        <v>1</v>
      </c>
    </row>
    <row r="2981" spans="1:11">
      <c r="A2981" t="s">
        <v>12</v>
      </c>
      <c r="B2981" t="s">
        <v>22</v>
      </c>
      <c r="C2981" t="s">
        <v>48</v>
      </c>
      <c r="D2981" t="s">
        <v>49</v>
      </c>
      <c r="E2981">
        <v>58353</v>
      </c>
      <c r="F2981" t="s">
        <v>34</v>
      </c>
      <c r="G2981">
        <v>394296</v>
      </c>
      <c r="H2981" t="s">
        <v>39</v>
      </c>
      <c r="I2981" t="s">
        <v>50</v>
      </c>
      <c r="J2981" t="s">
        <v>18</v>
      </c>
      <c r="K2981">
        <v>0</v>
      </c>
    </row>
    <row r="2982" spans="1:11">
      <c r="A2982" t="s">
        <v>12</v>
      </c>
      <c r="B2982" t="s">
        <v>22</v>
      </c>
      <c r="C2982" t="s">
        <v>48</v>
      </c>
      <c r="D2982" t="s">
        <v>111</v>
      </c>
      <c r="E2982">
        <v>59757</v>
      </c>
      <c r="F2982" t="s">
        <v>34</v>
      </c>
      <c r="G2982">
        <v>394296</v>
      </c>
      <c r="H2982" t="s">
        <v>39</v>
      </c>
      <c r="I2982" t="s">
        <v>50</v>
      </c>
      <c r="J2982" t="s">
        <v>18</v>
      </c>
      <c r="K2982">
        <v>0</v>
      </c>
    </row>
    <row r="2983" spans="1:11">
      <c r="A2983" t="s">
        <v>12</v>
      </c>
      <c r="B2983" t="s">
        <v>22</v>
      </c>
      <c r="C2983" t="s">
        <v>48</v>
      </c>
      <c r="D2983" t="s">
        <v>112</v>
      </c>
      <c r="E2983">
        <v>65301</v>
      </c>
      <c r="F2983" t="s">
        <v>34</v>
      </c>
      <c r="G2983">
        <v>394296</v>
      </c>
      <c r="H2983" t="s">
        <v>39</v>
      </c>
      <c r="I2983" t="s">
        <v>50</v>
      </c>
      <c r="J2983" t="s">
        <v>18</v>
      </c>
      <c r="K2983">
        <v>0</v>
      </c>
    </row>
    <row r="2984" spans="1:11">
      <c r="A2984" t="s">
        <v>12</v>
      </c>
      <c r="B2984" t="s">
        <v>22</v>
      </c>
      <c r="C2984" t="s">
        <v>48</v>
      </c>
      <c r="D2984" t="s">
        <v>113</v>
      </c>
      <c r="E2984">
        <v>210885</v>
      </c>
      <c r="F2984" t="s">
        <v>34</v>
      </c>
      <c r="G2984">
        <v>394296</v>
      </c>
      <c r="H2984" t="s">
        <v>39</v>
      </c>
      <c r="I2984" t="s">
        <v>50</v>
      </c>
      <c r="J2984" t="s">
        <v>18</v>
      </c>
      <c r="K2984">
        <v>0</v>
      </c>
    </row>
    <row r="2985" spans="1:11">
      <c r="A2985" t="s">
        <v>12</v>
      </c>
      <c r="B2985" t="s">
        <v>22</v>
      </c>
      <c r="C2985" t="s">
        <v>51</v>
      </c>
      <c r="D2985" t="s">
        <v>52</v>
      </c>
      <c r="E2985">
        <v>338610</v>
      </c>
      <c r="F2985" t="s">
        <v>34</v>
      </c>
      <c r="G2985">
        <v>394296</v>
      </c>
      <c r="H2985" t="s">
        <v>39</v>
      </c>
      <c r="I2985" t="s">
        <v>53</v>
      </c>
      <c r="J2985" t="s">
        <v>18</v>
      </c>
      <c r="K2985">
        <v>1</v>
      </c>
    </row>
    <row r="2986" spans="1:11">
      <c r="A2986" t="s">
        <v>12</v>
      </c>
      <c r="B2986" t="s">
        <v>22</v>
      </c>
      <c r="C2986" t="s">
        <v>54</v>
      </c>
      <c r="D2986" t="s">
        <v>52</v>
      </c>
      <c r="E2986">
        <v>357144</v>
      </c>
      <c r="F2986" t="s">
        <v>34</v>
      </c>
      <c r="G2986">
        <v>394296</v>
      </c>
      <c r="H2986" t="s">
        <v>39</v>
      </c>
      <c r="I2986" t="s">
        <v>55</v>
      </c>
      <c r="J2986" t="s">
        <v>18</v>
      </c>
      <c r="K2986">
        <v>1</v>
      </c>
    </row>
    <row r="2987" spans="1:11">
      <c r="A2987" t="s">
        <v>12</v>
      </c>
      <c r="B2987" t="s">
        <v>22</v>
      </c>
      <c r="C2987" t="s">
        <v>56</v>
      </c>
      <c r="D2987" t="s">
        <v>52</v>
      </c>
      <c r="E2987">
        <v>375513</v>
      </c>
      <c r="F2987" t="s">
        <v>34</v>
      </c>
      <c r="G2987">
        <v>394296</v>
      </c>
      <c r="H2987" t="s">
        <v>39</v>
      </c>
      <c r="I2987" t="s">
        <v>57</v>
      </c>
      <c r="J2987" t="s">
        <v>18</v>
      </c>
      <c r="K2987">
        <v>1</v>
      </c>
    </row>
    <row r="2988" spans="1:11">
      <c r="A2988" t="s">
        <v>12</v>
      </c>
      <c r="B2988" t="s">
        <v>22</v>
      </c>
      <c r="C2988" t="s">
        <v>114</v>
      </c>
      <c r="D2988" t="s">
        <v>52</v>
      </c>
      <c r="E2988">
        <v>594</v>
      </c>
      <c r="F2988" t="s">
        <v>34</v>
      </c>
      <c r="G2988">
        <v>394296</v>
      </c>
      <c r="H2988" t="s">
        <v>39</v>
      </c>
      <c r="I2988" t="s">
        <v>115</v>
      </c>
      <c r="J2988" t="s">
        <v>18</v>
      </c>
      <c r="K2988">
        <v>1</v>
      </c>
    </row>
    <row r="2989" spans="1:11">
      <c r="A2989" t="s">
        <v>12</v>
      </c>
      <c r="B2989" t="s">
        <v>22</v>
      </c>
      <c r="C2989" t="s">
        <v>116</v>
      </c>
      <c r="D2989" t="s">
        <v>52</v>
      </c>
      <c r="E2989">
        <v>15345</v>
      </c>
      <c r="F2989" t="s">
        <v>34</v>
      </c>
      <c r="G2989">
        <v>394296</v>
      </c>
      <c r="H2989" t="s">
        <v>39</v>
      </c>
      <c r="I2989" t="s">
        <v>117</v>
      </c>
      <c r="J2989" t="s">
        <v>18</v>
      </c>
      <c r="K2989">
        <v>1</v>
      </c>
    </row>
    <row r="2990" spans="1:11">
      <c r="A2990" t="s">
        <v>12</v>
      </c>
      <c r="B2990" t="s">
        <v>22</v>
      </c>
      <c r="C2990" t="s">
        <v>118</v>
      </c>
      <c r="D2990" t="s">
        <v>52</v>
      </c>
      <c r="E2990">
        <v>49908</v>
      </c>
      <c r="F2990" t="s">
        <v>34</v>
      </c>
      <c r="G2990">
        <v>394296</v>
      </c>
      <c r="H2990" t="s">
        <v>39</v>
      </c>
      <c r="I2990" t="s">
        <v>119</v>
      </c>
      <c r="J2990" t="s">
        <v>18</v>
      </c>
      <c r="K2990">
        <v>1</v>
      </c>
    </row>
    <row r="2991" spans="1:11">
      <c r="A2991" t="s">
        <v>12</v>
      </c>
      <c r="B2991" t="s">
        <v>22</v>
      </c>
      <c r="C2991" t="s">
        <v>120</v>
      </c>
      <c r="D2991" t="s">
        <v>52</v>
      </c>
      <c r="E2991">
        <v>79092</v>
      </c>
      <c r="F2991" t="s">
        <v>34</v>
      </c>
      <c r="G2991">
        <v>394296</v>
      </c>
      <c r="H2991" t="s">
        <v>39</v>
      </c>
      <c r="I2991" t="s">
        <v>121</v>
      </c>
      <c r="J2991" t="s">
        <v>18</v>
      </c>
      <c r="K2991">
        <v>1</v>
      </c>
    </row>
    <row r="2992" spans="1:11">
      <c r="A2992" t="s">
        <v>12</v>
      </c>
      <c r="B2992" t="s">
        <v>22</v>
      </c>
      <c r="C2992" t="s">
        <v>122</v>
      </c>
      <c r="D2992" t="s">
        <v>52</v>
      </c>
      <c r="E2992">
        <v>122082</v>
      </c>
      <c r="F2992" t="s">
        <v>34</v>
      </c>
      <c r="G2992">
        <v>394296</v>
      </c>
      <c r="H2992" t="s">
        <v>39</v>
      </c>
      <c r="I2992" t="s">
        <v>123</v>
      </c>
      <c r="J2992" t="s">
        <v>18</v>
      </c>
      <c r="K2992">
        <v>1</v>
      </c>
    </row>
    <row r="2993" spans="1:11">
      <c r="A2993" t="s">
        <v>12</v>
      </c>
      <c r="B2993" t="s">
        <v>22</v>
      </c>
      <c r="C2993" t="s">
        <v>124</v>
      </c>
      <c r="D2993" t="s">
        <v>52</v>
      </c>
      <c r="E2993">
        <v>873</v>
      </c>
      <c r="F2993" t="s">
        <v>34</v>
      </c>
      <c r="G2993">
        <v>394296</v>
      </c>
      <c r="H2993" t="s">
        <v>39</v>
      </c>
      <c r="I2993" t="s">
        <v>125</v>
      </c>
      <c r="J2993" t="s">
        <v>18</v>
      </c>
      <c r="K2993">
        <v>1</v>
      </c>
    </row>
    <row r="2994" spans="1:11">
      <c r="A2994" t="s">
        <v>12</v>
      </c>
      <c r="B2994" t="s">
        <v>22</v>
      </c>
      <c r="C2994" t="s">
        <v>58</v>
      </c>
      <c r="D2994" t="s">
        <v>81</v>
      </c>
      <c r="E2994">
        <v>190218</v>
      </c>
      <c r="F2994" t="s">
        <v>34</v>
      </c>
      <c r="G2994">
        <v>394296</v>
      </c>
      <c r="H2994" t="s">
        <v>39</v>
      </c>
      <c r="I2994" t="s">
        <v>60</v>
      </c>
      <c r="J2994" t="s">
        <v>18</v>
      </c>
      <c r="K2994">
        <v>0</v>
      </c>
    </row>
    <row r="2995" spans="1:11">
      <c r="A2995" t="s">
        <v>12</v>
      </c>
      <c r="B2995" t="s">
        <v>22</v>
      </c>
      <c r="C2995" t="s">
        <v>58</v>
      </c>
      <c r="D2995" t="s">
        <v>126</v>
      </c>
      <c r="E2995">
        <v>63537</v>
      </c>
      <c r="F2995" t="s">
        <v>34</v>
      </c>
      <c r="G2995">
        <v>394296</v>
      </c>
      <c r="H2995" t="s">
        <v>39</v>
      </c>
      <c r="I2995" t="s">
        <v>60</v>
      </c>
      <c r="J2995" t="s">
        <v>18</v>
      </c>
      <c r="K2995">
        <v>0</v>
      </c>
    </row>
    <row r="2996" spans="1:11">
      <c r="A2996" t="s">
        <v>12</v>
      </c>
      <c r="B2996" t="s">
        <v>22</v>
      </c>
      <c r="C2996" t="s">
        <v>58</v>
      </c>
      <c r="D2996" t="s">
        <v>127</v>
      </c>
      <c r="E2996">
        <v>60852</v>
      </c>
      <c r="F2996" t="s">
        <v>34</v>
      </c>
      <c r="G2996">
        <v>394296</v>
      </c>
      <c r="H2996" t="s">
        <v>39</v>
      </c>
      <c r="I2996" t="s">
        <v>60</v>
      </c>
      <c r="J2996" t="s">
        <v>18</v>
      </c>
      <c r="K2996">
        <v>0</v>
      </c>
    </row>
    <row r="2997" spans="1:11">
      <c r="A2997" t="s">
        <v>12</v>
      </c>
      <c r="B2997" t="s">
        <v>22</v>
      </c>
      <c r="C2997" t="s">
        <v>58</v>
      </c>
      <c r="D2997" t="s">
        <v>59</v>
      </c>
      <c r="E2997">
        <v>63411</v>
      </c>
      <c r="F2997" t="s">
        <v>34</v>
      </c>
      <c r="G2997">
        <v>394296</v>
      </c>
      <c r="H2997" t="s">
        <v>39</v>
      </c>
      <c r="I2997" t="s">
        <v>60</v>
      </c>
      <c r="J2997" t="s">
        <v>18</v>
      </c>
      <c r="K2997">
        <v>0</v>
      </c>
    </row>
    <row r="2998" spans="1:11">
      <c r="A2998" t="s">
        <v>12</v>
      </c>
      <c r="B2998" t="s">
        <v>22</v>
      </c>
      <c r="C2998" t="s">
        <v>58</v>
      </c>
      <c r="D2998" t="s">
        <v>82</v>
      </c>
      <c r="E2998">
        <v>16281</v>
      </c>
      <c r="F2998" t="s">
        <v>34</v>
      </c>
      <c r="G2998">
        <v>394296</v>
      </c>
      <c r="H2998" t="s">
        <v>39</v>
      </c>
      <c r="I2998" t="s">
        <v>60</v>
      </c>
      <c r="J2998" t="s">
        <v>18</v>
      </c>
      <c r="K2998">
        <v>0</v>
      </c>
    </row>
    <row r="2999" spans="1:11">
      <c r="A2999" t="s">
        <v>12</v>
      </c>
      <c r="B2999" t="s">
        <v>22</v>
      </c>
      <c r="C2999" t="s">
        <v>83</v>
      </c>
      <c r="D2999" t="s">
        <v>52</v>
      </c>
      <c r="E2999">
        <v>32250</v>
      </c>
      <c r="F2999" t="s">
        <v>34</v>
      </c>
      <c r="G2999">
        <v>394296</v>
      </c>
      <c r="H2999" t="s">
        <v>39</v>
      </c>
      <c r="I2999" t="s">
        <v>85</v>
      </c>
      <c r="J2999" t="s">
        <v>18</v>
      </c>
      <c r="K2999">
        <v>0</v>
      </c>
    </row>
    <row r="3000" spans="1:11">
      <c r="A3000" t="s">
        <v>12</v>
      </c>
      <c r="B3000" t="s">
        <v>22</v>
      </c>
      <c r="C3000" t="s">
        <v>83</v>
      </c>
      <c r="D3000" t="s">
        <v>186</v>
      </c>
      <c r="E3000">
        <v>174</v>
      </c>
      <c r="F3000" t="s">
        <v>34</v>
      </c>
      <c r="G3000">
        <v>394296</v>
      </c>
      <c r="H3000" t="s">
        <v>39</v>
      </c>
      <c r="I3000" t="s">
        <v>85</v>
      </c>
      <c r="J3000" t="s">
        <v>18</v>
      </c>
      <c r="K3000">
        <v>0</v>
      </c>
    </row>
    <row r="3001" spans="1:11">
      <c r="A3001" t="s">
        <v>12</v>
      </c>
      <c r="B3001" t="s">
        <v>22</v>
      </c>
      <c r="C3001" t="s">
        <v>83</v>
      </c>
      <c r="D3001" t="s">
        <v>84</v>
      </c>
      <c r="E3001">
        <v>57810</v>
      </c>
      <c r="F3001" t="s">
        <v>34</v>
      </c>
      <c r="G3001">
        <v>394296</v>
      </c>
      <c r="H3001" t="s">
        <v>39</v>
      </c>
      <c r="I3001" t="s">
        <v>85</v>
      </c>
      <c r="J3001" t="s">
        <v>18</v>
      </c>
      <c r="K3001">
        <v>0</v>
      </c>
    </row>
    <row r="3002" spans="1:11">
      <c r="A3002" t="s">
        <v>12</v>
      </c>
      <c r="B3002" t="s">
        <v>22</v>
      </c>
      <c r="C3002" t="s">
        <v>83</v>
      </c>
      <c r="D3002" t="s">
        <v>128</v>
      </c>
      <c r="E3002">
        <v>100152</v>
      </c>
      <c r="F3002" t="s">
        <v>34</v>
      </c>
      <c r="G3002">
        <v>394296</v>
      </c>
      <c r="H3002" t="s">
        <v>39</v>
      </c>
      <c r="I3002" t="s">
        <v>85</v>
      </c>
      <c r="J3002" t="s">
        <v>18</v>
      </c>
      <c r="K3002">
        <v>0</v>
      </c>
    </row>
    <row r="3003" spans="1:11">
      <c r="A3003" t="s">
        <v>12</v>
      </c>
      <c r="B3003" t="s">
        <v>22</v>
      </c>
      <c r="C3003" t="s">
        <v>83</v>
      </c>
      <c r="D3003" t="s">
        <v>129</v>
      </c>
      <c r="E3003">
        <v>39891</v>
      </c>
      <c r="F3003" t="s">
        <v>34</v>
      </c>
      <c r="G3003">
        <v>394296</v>
      </c>
      <c r="H3003" t="s">
        <v>39</v>
      </c>
      <c r="I3003" t="s">
        <v>85</v>
      </c>
      <c r="J3003" t="s">
        <v>18</v>
      </c>
      <c r="K3003">
        <v>0</v>
      </c>
    </row>
    <row r="3004" spans="1:11">
      <c r="A3004" t="s">
        <v>12</v>
      </c>
      <c r="B3004" t="s">
        <v>22</v>
      </c>
      <c r="C3004" t="s">
        <v>83</v>
      </c>
      <c r="D3004" t="s">
        <v>130</v>
      </c>
      <c r="E3004">
        <v>12978</v>
      </c>
      <c r="F3004" t="s">
        <v>34</v>
      </c>
      <c r="G3004">
        <v>394296</v>
      </c>
      <c r="H3004" t="s">
        <v>39</v>
      </c>
      <c r="I3004" t="s">
        <v>85</v>
      </c>
      <c r="J3004" t="s">
        <v>18</v>
      </c>
      <c r="K3004">
        <v>0</v>
      </c>
    </row>
    <row r="3005" spans="1:11">
      <c r="A3005" t="s">
        <v>12</v>
      </c>
      <c r="B3005" t="s">
        <v>22</v>
      </c>
      <c r="C3005" t="s">
        <v>83</v>
      </c>
      <c r="D3005" t="s">
        <v>131</v>
      </c>
      <c r="E3005">
        <v>10668</v>
      </c>
      <c r="F3005" t="s">
        <v>34</v>
      </c>
      <c r="G3005">
        <v>394296</v>
      </c>
      <c r="H3005" t="s">
        <v>39</v>
      </c>
      <c r="I3005" t="s">
        <v>85</v>
      </c>
      <c r="J3005" t="s">
        <v>18</v>
      </c>
      <c r="K3005">
        <v>0</v>
      </c>
    </row>
    <row r="3006" spans="1:11">
      <c r="A3006" t="s">
        <v>12</v>
      </c>
      <c r="B3006" t="s">
        <v>22</v>
      </c>
      <c r="C3006" t="s">
        <v>83</v>
      </c>
      <c r="D3006" t="s">
        <v>132</v>
      </c>
      <c r="E3006">
        <v>43662</v>
      </c>
      <c r="F3006" t="s">
        <v>34</v>
      </c>
      <c r="G3006">
        <v>394296</v>
      </c>
      <c r="H3006" t="s">
        <v>39</v>
      </c>
      <c r="I3006" t="s">
        <v>85</v>
      </c>
      <c r="J3006" t="s">
        <v>18</v>
      </c>
      <c r="K3006">
        <v>0</v>
      </c>
    </row>
    <row r="3007" spans="1:11">
      <c r="A3007" t="s">
        <v>12</v>
      </c>
      <c r="B3007" t="s">
        <v>22</v>
      </c>
      <c r="C3007" t="s">
        <v>83</v>
      </c>
      <c r="D3007" t="s">
        <v>133</v>
      </c>
      <c r="E3007">
        <v>11937</v>
      </c>
      <c r="F3007" t="s">
        <v>34</v>
      </c>
      <c r="G3007">
        <v>394296</v>
      </c>
      <c r="H3007" t="s">
        <v>39</v>
      </c>
      <c r="I3007" t="s">
        <v>85</v>
      </c>
      <c r="J3007" t="s">
        <v>18</v>
      </c>
      <c r="K3007">
        <v>0</v>
      </c>
    </row>
    <row r="3008" spans="1:11">
      <c r="A3008" t="s">
        <v>12</v>
      </c>
      <c r="B3008" t="s">
        <v>22</v>
      </c>
      <c r="C3008" t="s">
        <v>83</v>
      </c>
      <c r="D3008" t="s">
        <v>134</v>
      </c>
      <c r="E3008">
        <v>5076</v>
      </c>
      <c r="F3008" t="s">
        <v>34</v>
      </c>
      <c r="G3008">
        <v>394296</v>
      </c>
      <c r="H3008" t="s">
        <v>39</v>
      </c>
      <c r="I3008" t="s">
        <v>85</v>
      </c>
      <c r="J3008" t="s">
        <v>18</v>
      </c>
      <c r="K3008">
        <v>0</v>
      </c>
    </row>
    <row r="3009" spans="1:11">
      <c r="A3009" t="s">
        <v>12</v>
      </c>
      <c r="B3009" t="s">
        <v>22</v>
      </c>
      <c r="C3009" t="s">
        <v>61</v>
      </c>
      <c r="D3009" t="s">
        <v>52</v>
      </c>
      <c r="E3009">
        <v>1131</v>
      </c>
      <c r="F3009" t="s">
        <v>34</v>
      </c>
      <c r="G3009">
        <v>394296</v>
      </c>
      <c r="H3009" t="s">
        <v>39</v>
      </c>
      <c r="I3009" t="s">
        <v>62</v>
      </c>
      <c r="J3009" t="s">
        <v>18</v>
      </c>
      <c r="K3009">
        <v>1</v>
      </c>
    </row>
    <row r="3010" spans="1:11">
      <c r="A3010" t="s">
        <v>12</v>
      </c>
      <c r="B3010" t="s">
        <v>22</v>
      </c>
      <c r="C3010" t="s">
        <v>63</v>
      </c>
      <c r="D3010" t="s">
        <v>52</v>
      </c>
      <c r="E3010">
        <v>32961</v>
      </c>
      <c r="F3010" t="s">
        <v>34</v>
      </c>
      <c r="G3010">
        <v>394296</v>
      </c>
      <c r="H3010" t="s">
        <v>39</v>
      </c>
      <c r="I3010" t="s">
        <v>64</v>
      </c>
      <c r="J3010" t="s">
        <v>18</v>
      </c>
      <c r="K3010">
        <v>1</v>
      </c>
    </row>
    <row r="3011" spans="1:11">
      <c r="A3011" t="s">
        <v>12</v>
      </c>
      <c r="B3011" t="s">
        <v>22</v>
      </c>
      <c r="C3011" t="s">
        <v>65</v>
      </c>
      <c r="D3011" t="s">
        <v>52</v>
      </c>
      <c r="E3011">
        <v>12444</v>
      </c>
      <c r="F3011" t="s">
        <v>34</v>
      </c>
      <c r="G3011">
        <v>394296</v>
      </c>
      <c r="H3011" t="s">
        <v>39</v>
      </c>
      <c r="I3011" t="s">
        <v>66</v>
      </c>
      <c r="J3011" t="s">
        <v>18</v>
      </c>
      <c r="K3011">
        <v>1</v>
      </c>
    </row>
    <row r="3012" spans="1:11">
      <c r="A3012" t="s">
        <v>12</v>
      </c>
      <c r="B3012" t="s">
        <v>22</v>
      </c>
      <c r="C3012" t="s">
        <v>135</v>
      </c>
      <c r="D3012" t="s">
        <v>52</v>
      </c>
      <c r="E3012">
        <v>10494</v>
      </c>
      <c r="F3012" t="s">
        <v>34</v>
      </c>
      <c r="G3012">
        <v>394296</v>
      </c>
      <c r="H3012" t="s">
        <v>39</v>
      </c>
      <c r="I3012" t="s">
        <v>136</v>
      </c>
      <c r="J3012" t="s">
        <v>18</v>
      </c>
      <c r="K3012">
        <v>1</v>
      </c>
    </row>
    <row r="3013" spans="1:11">
      <c r="A3013" t="s">
        <v>12</v>
      </c>
      <c r="B3013" t="s">
        <v>22</v>
      </c>
      <c r="C3013" t="s">
        <v>137</v>
      </c>
      <c r="D3013" t="s">
        <v>52</v>
      </c>
      <c r="E3013">
        <v>27561</v>
      </c>
      <c r="F3013" t="s">
        <v>34</v>
      </c>
      <c r="G3013">
        <v>394296</v>
      </c>
      <c r="H3013" t="s">
        <v>39</v>
      </c>
      <c r="I3013" t="s">
        <v>138</v>
      </c>
      <c r="J3013" t="s">
        <v>18</v>
      </c>
      <c r="K3013">
        <v>1</v>
      </c>
    </row>
    <row r="3014" spans="1:11">
      <c r="A3014" t="s">
        <v>12</v>
      </c>
      <c r="B3014" t="s">
        <v>22</v>
      </c>
      <c r="C3014" t="s">
        <v>139</v>
      </c>
      <c r="D3014" t="s">
        <v>140</v>
      </c>
      <c r="E3014">
        <v>3033</v>
      </c>
      <c r="F3014" t="s">
        <v>34</v>
      </c>
      <c r="G3014">
        <v>394296</v>
      </c>
      <c r="H3014" t="s">
        <v>39</v>
      </c>
      <c r="I3014" t="s">
        <v>141</v>
      </c>
      <c r="J3014" t="s">
        <v>18</v>
      </c>
      <c r="K3014">
        <v>0</v>
      </c>
    </row>
    <row r="3015" spans="1:11">
      <c r="A3015" t="s">
        <v>12</v>
      </c>
      <c r="B3015" t="s">
        <v>22</v>
      </c>
      <c r="C3015" t="s">
        <v>139</v>
      </c>
      <c r="D3015" t="s">
        <v>142</v>
      </c>
      <c r="E3015">
        <v>19998</v>
      </c>
      <c r="F3015" t="s">
        <v>34</v>
      </c>
      <c r="G3015">
        <v>394296</v>
      </c>
      <c r="H3015" t="s">
        <v>39</v>
      </c>
      <c r="I3015" t="s">
        <v>141</v>
      </c>
      <c r="J3015" t="s">
        <v>18</v>
      </c>
      <c r="K3015">
        <v>0</v>
      </c>
    </row>
    <row r="3016" spans="1:11">
      <c r="A3016" t="s">
        <v>12</v>
      </c>
      <c r="B3016" t="s">
        <v>22</v>
      </c>
      <c r="C3016" t="s">
        <v>139</v>
      </c>
      <c r="D3016" t="s">
        <v>143</v>
      </c>
      <c r="E3016">
        <v>4338</v>
      </c>
      <c r="F3016" t="s">
        <v>34</v>
      </c>
      <c r="G3016">
        <v>394296</v>
      </c>
      <c r="H3016" t="s">
        <v>39</v>
      </c>
      <c r="I3016" t="s">
        <v>141</v>
      </c>
      <c r="J3016" t="s">
        <v>18</v>
      </c>
      <c r="K3016">
        <v>0</v>
      </c>
    </row>
    <row r="3017" spans="1:11">
      <c r="A3017" t="s">
        <v>12</v>
      </c>
      <c r="B3017" t="s">
        <v>22</v>
      </c>
      <c r="C3017" t="s">
        <v>139</v>
      </c>
      <c r="D3017" t="s">
        <v>144</v>
      </c>
      <c r="E3017">
        <v>951</v>
      </c>
      <c r="F3017" t="s">
        <v>34</v>
      </c>
      <c r="G3017">
        <v>394296</v>
      </c>
      <c r="H3017" t="s">
        <v>39</v>
      </c>
      <c r="I3017" t="s">
        <v>141</v>
      </c>
      <c r="J3017" t="s">
        <v>18</v>
      </c>
      <c r="K3017">
        <v>0</v>
      </c>
    </row>
    <row r="3018" spans="1:11">
      <c r="A3018" t="s">
        <v>12</v>
      </c>
      <c r="B3018" t="s">
        <v>22</v>
      </c>
      <c r="C3018" t="s">
        <v>139</v>
      </c>
      <c r="D3018" t="s">
        <v>145</v>
      </c>
      <c r="E3018">
        <v>25017</v>
      </c>
      <c r="F3018" t="s">
        <v>34</v>
      </c>
      <c r="G3018">
        <v>394296</v>
      </c>
      <c r="H3018" t="s">
        <v>39</v>
      </c>
      <c r="I3018" t="s">
        <v>141</v>
      </c>
      <c r="J3018" t="s">
        <v>18</v>
      </c>
      <c r="K3018">
        <v>0</v>
      </c>
    </row>
    <row r="3019" spans="1:11">
      <c r="A3019" t="s">
        <v>12</v>
      </c>
      <c r="B3019" t="s">
        <v>22</v>
      </c>
      <c r="C3019" t="s">
        <v>139</v>
      </c>
      <c r="D3019" t="s">
        <v>146</v>
      </c>
      <c r="E3019">
        <v>2988</v>
      </c>
      <c r="F3019" t="s">
        <v>34</v>
      </c>
      <c r="G3019">
        <v>394296</v>
      </c>
      <c r="H3019" t="s">
        <v>39</v>
      </c>
      <c r="I3019" t="s">
        <v>141</v>
      </c>
      <c r="J3019" t="s">
        <v>18</v>
      </c>
      <c r="K3019">
        <v>0</v>
      </c>
    </row>
    <row r="3020" spans="1:11">
      <c r="A3020" t="s">
        <v>12</v>
      </c>
      <c r="B3020" t="s">
        <v>22</v>
      </c>
      <c r="C3020" t="s">
        <v>139</v>
      </c>
      <c r="D3020" t="s">
        <v>147</v>
      </c>
      <c r="E3020">
        <v>4752</v>
      </c>
      <c r="F3020" t="s">
        <v>34</v>
      </c>
      <c r="G3020">
        <v>394296</v>
      </c>
      <c r="H3020" t="s">
        <v>39</v>
      </c>
      <c r="I3020" t="s">
        <v>141</v>
      </c>
      <c r="J3020" t="s">
        <v>18</v>
      </c>
      <c r="K3020">
        <v>0</v>
      </c>
    </row>
    <row r="3021" spans="1:11">
      <c r="A3021" t="s">
        <v>12</v>
      </c>
      <c r="B3021" t="s">
        <v>22</v>
      </c>
      <c r="C3021" t="s">
        <v>139</v>
      </c>
      <c r="D3021" t="s">
        <v>148</v>
      </c>
      <c r="E3021">
        <v>4506</v>
      </c>
      <c r="F3021" t="s">
        <v>34</v>
      </c>
      <c r="G3021">
        <v>394296</v>
      </c>
      <c r="H3021" t="s">
        <v>39</v>
      </c>
      <c r="I3021" t="s">
        <v>141</v>
      </c>
      <c r="J3021" t="s">
        <v>18</v>
      </c>
      <c r="K3021">
        <v>0</v>
      </c>
    </row>
    <row r="3022" spans="1:11">
      <c r="A3022" t="s">
        <v>12</v>
      </c>
      <c r="B3022" t="s">
        <v>22</v>
      </c>
      <c r="C3022" t="s">
        <v>139</v>
      </c>
      <c r="D3022" t="s">
        <v>149</v>
      </c>
      <c r="E3022">
        <v>12591</v>
      </c>
      <c r="F3022" t="s">
        <v>34</v>
      </c>
      <c r="G3022">
        <v>394296</v>
      </c>
      <c r="H3022" t="s">
        <v>39</v>
      </c>
      <c r="I3022" t="s">
        <v>141</v>
      </c>
      <c r="J3022" t="s">
        <v>18</v>
      </c>
      <c r="K3022">
        <v>0</v>
      </c>
    </row>
    <row r="3023" spans="1:11">
      <c r="A3023" t="s">
        <v>12</v>
      </c>
      <c r="B3023" t="s">
        <v>22</v>
      </c>
      <c r="C3023" t="s">
        <v>139</v>
      </c>
      <c r="D3023" t="s">
        <v>150</v>
      </c>
      <c r="E3023">
        <v>8004</v>
      </c>
      <c r="F3023" t="s">
        <v>34</v>
      </c>
      <c r="G3023">
        <v>394296</v>
      </c>
      <c r="H3023" t="s">
        <v>39</v>
      </c>
      <c r="I3023" t="s">
        <v>141</v>
      </c>
      <c r="J3023" t="s">
        <v>18</v>
      </c>
      <c r="K3023">
        <v>0</v>
      </c>
    </row>
    <row r="3024" spans="1:11">
      <c r="A3024" t="s">
        <v>12</v>
      </c>
      <c r="B3024" t="s">
        <v>22</v>
      </c>
      <c r="C3024" t="s">
        <v>139</v>
      </c>
      <c r="D3024" t="s">
        <v>151</v>
      </c>
      <c r="E3024">
        <v>8946</v>
      </c>
      <c r="F3024" t="s">
        <v>34</v>
      </c>
      <c r="G3024">
        <v>394296</v>
      </c>
      <c r="H3024" t="s">
        <v>39</v>
      </c>
      <c r="I3024" t="s">
        <v>141</v>
      </c>
      <c r="J3024" t="s">
        <v>18</v>
      </c>
      <c r="K3024">
        <v>0</v>
      </c>
    </row>
    <row r="3025" spans="1:11">
      <c r="A3025" t="s">
        <v>12</v>
      </c>
      <c r="B3025" t="s">
        <v>22</v>
      </c>
      <c r="C3025" t="s">
        <v>139</v>
      </c>
      <c r="D3025" t="s">
        <v>152</v>
      </c>
      <c r="E3025">
        <v>12876</v>
      </c>
      <c r="F3025" t="s">
        <v>34</v>
      </c>
      <c r="G3025">
        <v>394296</v>
      </c>
      <c r="H3025" t="s">
        <v>39</v>
      </c>
      <c r="I3025" t="s">
        <v>141</v>
      </c>
      <c r="J3025" t="s">
        <v>18</v>
      </c>
      <c r="K3025">
        <v>0</v>
      </c>
    </row>
    <row r="3026" spans="1:11">
      <c r="A3026" t="s">
        <v>12</v>
      </c>
      <c r="B3026" t="s">
        <v>22</v>
      </c>
      <c r="C3026" t="s">
        <v>139</v>
      </c>
      <c r="D3026" t="s">
        <v>153</v>
      </c>
      <c r="E3026">
        <v>10665</v>
      </c>
      <c r="F3026" t="s">
        <v>34</v>
      </c>
      <c r="G3026">
        <v>394296</v>
      </c>
      <c r="H3026" t="s">
        <v>39</v>
      </c>
      <c r="I3026" t="s">
        <v>141</v>
      </c>
      <c r="J3026" t="s">
        <v>18</v>
      </c>
      <c r="K3026">
        <v>0</v>
      </c>
    </row>
    <row r="3027" spans="1:11">
      <c r="A3027" t="s">
        <v>12</v>
      </c>
      <c r="B3027" t="s">
        <v>22</v>
      </c>
      <c r="C3027" t="s">
        <v>67</v>
      </c>
      <c r="D3027" t="s">
        <v>52</v>
      </c>
      <c r="E3027">
        <v>11274</v>
      </c>
      <c r="F3027" t="s">
        <v>34</v>
      </c>
      <c r="G3027">
        <v>394296</v>
      </c>
      <c r="H3027" t="s">
        <v>39</v>
      </c>
      <c r="I3027" t="s">
        <v>68</v>
      </c>
      <c r="J3027" t="s">
        <v>18</v>
      </c>
      <c r="K3027">
        <v>1</v>
      </c>
    </row>
    <row r="3028" spans="1:11">
      <c r="A3028" t="s">
        <v>12</v>
      </c>
      <c r="B3028" t="s">
        <v>22</v>
      </c>
      <c r="C3028" t="s">
        <v>69</v>
      </c>
      <c r="D3028" t="s">
        <v>52</v>
      </c>
      <c r="E3028">
        <v>1905</v>
      </c>
      <c r="F3028" t="s">
        <v>34</v>
      </c>
      <c r="G3028">
        <v>394296</v>
      </c>
      <c r="H3028" t="s">
        <v>39</v>
      </c>
      <c r="I3028" t="s">
        <v>70</v>
      </c>
      <c r="J3028" t="s">
        <v>18</v>
      </c>
      <c r="K3028">
        <v>1</v>
      </c>
    </row>
    <row r="3029" spans="1:11">
      <c r="A3029" t="s">
        <v>12</v>
      </c>
      <c r="B3029" t="s">
        <v>22</v>
      </c>
      <c r="C3029" t="s">
        <v>187</v>
      </c>
      <c r="D3029" t="s">
        <v>52</v>
      </c>
      <c r="E3029">
        <v>30</v>
      </c>
      <c r="F3029" t="s">
        <v>34</v>
      </c>
      <c r="G3029">
        <v>394296</v>
      </c>
      <c r="H3029" t="s">
        <v>39</v>
      </c>
      <c r="I3029" t="s">
        <v>188</v>
      </c>
      <c r="J3029" t="s">
        <v>18</v>
      </c>
      <c r="K3029">
        <v>1</v>
      </c>
    </row>
    <row r="3030" spans="1:11">
      <c r="A3030" t="s">
        <v>12</v>
      </c>
      <c r="B3030" t="s">
        <v>22</v>
      </c>
      <c r="C3030" t="s">
        <v>189</v>
      </c>
      <c r="D3030" t="s">
        <v>52</v>
      </c>
      <c r="E3030">
        <v>33</v>
      </c>
      <c r="F3030" t="s">
        <v>34</v>
      </c>
      <c r="G3030">
        <v>394296</v>
      </c>
      <c r="H3030" t="s">
        <v>39</v>
      </c>
      <c r="I3030" t="s">
        <v>190</v>
      </c>
      <c r="J3030" t="s">
        <v>18</v>
      </c>
      <c r="K3030">
        <v>1</v>
      </c>
    </row>
    <row r="3031" spans="1:11">
      <c r="A3031" t="s">
        <v>12</v>
      </c>
      <c r="B3031" t="s">
        <v>22</v>
      </c>
      <c r="C3031" t="s">
        <v>154</v>
      </c>
      <c r="D3031" t="s">
        <v>52</v>
      </c>
      <c r="E3031">
        <v>1062</v>
      </c>
      <c r="F3031" t="s">
        <v>34</v>
      </c>
      <c r="G3031">
        <v>394296</v>
      </c>
      <c r="H3031" t="s">
        <v>39</v>
      </c>
      <c r="I3031" t="s">
        <v>155</v>
      </c>
      <c r="J3031" t="s">
        <v>18</v>
      </c>
      <c r="K3031">
        <v>1</v>
      </c>
    </row>
    <row r="3032" spans="1:11">
      <c r="A3032" t="s">
        <v>12</v>
      </c>
      <c r="B3032" t="s">
        <v>22</v>
      </c>
      <c r="C3032" t="s">
        <v>71</v>
      </c>
      <c r="D3032" t="s">
        <v>52</v>
      </c>
      <c r="E3032">
        <v>16086</v>
      </c>
      <c r="F3032" t="s">
        <v>34</v>
      </c>
      <c r="G3032">
        <v>394296</v>
      </c>
      <c r="H3032" t="s">
        <v>39</v>
      </c>
      <c r="I3032" t="s">
        <v>72</v>
      </c>
      <c r="J3032" t="s">
        <v>18</v>
      </c>
      <c r="K3032">
        <v>1</v>
      </c>
    </row>
    <row r="3033" spans="1:11">
      <c r="A3033" t="s">
        <v>12</v>
      </c>
      <c r="B3033" t="s">
        <v>22</v>
      </c>
      <c r="C3033" t="s">
        <v>156</v>
      </c>
      <c r="D3033" t="s">
        <v>52</v>
      </c>
      <c r="E3033">
        <v>1962</v>
      </c>
      <c r="F3033" t="s">
        <v>34</v>
      </c>
      <c r="G3033">
        <v>394296</v>
      </c>
      <c r="H3033" t="s">
        <v>39</v>
      </c>
      <c r="I3033" t="s">
        <v>157</v>
      </c>
      <c r="J3033" t="s">
        <v>18</v>
      </c>
      <c r="K3033">
        <v>1</v>
      </c>
    </row>
    <row r="3034" spans="1:11">
      <c r="A3034" t="s">
        <v>12</v>
      </c>
      <c r="B3034" t="s">
        <v>22</v>
      </c>
      <c r="C3034" t="s">
        <v>196</v>
      </c>
      <c r="D3034" t="s">
        <v>52</v>
      </c>
      <c r="F3034" t="s">
        <v>34</v>
      </c>
      <c r="G3034">
        <v>394296</v>
      </c>
      <c r="H3034" t="s">
        <v>39</v>
      </c>
      <c r="I3034" t="s">
        <v>197</v>
      </c>
      <c r="J3034" t="s">
        <v>18</v>
      </c>
      <c r="K3034">
        <v>0</v>
      </c>
    </row>
    <row r="3035" spans="1:11">
      <c r="A3035" t="s">
        <v>12</v>
      </c>
      <c r="B3035" t="s">
        <v>22</v>
      </c>
      <c r="C3035" t="s">
        <v>198</v>
      </c>
      <c r="D3035" t="s">
        <v>52</v>
      </c>
      <c r="E3035">
        <v>12</v>
      </c>
      <c r="F3035" t="s">
        <v>34</v>
      </c>
      <c r="G3035">
        <v>394296</v>
      </c>
      <c r="H3035" t="s">
        <v>39</v>
      </c>
      <c r="I3035" t="s">
        <v>199</v>
      </c>
      <c r="J3035" t="s">
        <v>18</v>
      </c>
      <c r="K3035">
        <v>0</v>
      </c>
    </row>
    <row r="3036" spans="1:11">
      <c r="A3036" t="s">
        <v>12</v>
      </c>
      <c r="B3036" t="s">
        <v>22</v>
      </c>
      <c r="C3036" t="s">
        <v>194</v>
      </c>
      <c r="D3036" t="s">
        <v>52</v>
      </c>
      <c r="E3036">
        <v>60</v>
      </c>
      <c r="F3036" t="s">
        <v>34</v>
      </c>
      <c r="G3036">
        <v>394296</v>
      </c>
      <c r="H3036" t="s">
        <v>39</v>
      </c>
      <c r="I3036" t="s">
        <v>195</v>
      </c>
      <c r="J3036" t="s">
        <v>18</v>
      </c>
      <c r="K3036">
        <v>0</v>
      </c>
    </row>
    <row r="3037" spans="1:11">
      <c r="A3037" t="s">
        <v>12</v>
      </c>
      <c r="B3037" t="s">
        <v>22</v>
      </c>
      <c r="C3037" t="s">
        <v>158</v>
      </c>
      <c r="D3037" t="s">
        <v>52</v>
      </c>
      <c r="E3037">
        <v>7437</v>
      </c>
      <c r="F3037" t="s">
        <v>34</v>
      </c>
      <c r="G3037">
        <v>394296</v>
      </c>
      <c r="H3037" t="s">
        <v>39</v>
      </c>
      <c r="I3037" t="s">
        <v>159</v>
      </c>
      <c r="J3037" t="s">
        <v>18</v>
      </c>
      <c r="K3037">
        <v>1</v>
      </c>
    </row>
    <row r="3038" spans="1:11">
      <c r="A3038" t="s">
        <v>12</v>
      </c>
      <c r="B3038" t="s">
        <v>22</v>
      </c>
      <c r="C3038" t="s">
        <v>160</v>
      </c>
      <c r="D3038" t="s">
        <v>52</v>
      </c>
      <c r="E3038">
        <v>1752</v>
      </c>
      <c r="F3038" t="s">
        <v>34</v>
      </c>
      <c r="G3038">
        <v>394296</v>
      </c>
      <c r="H3038" t="s">
        <v>39</v>
      </c>
      <c r="I3038" t="s">
        <v>161</v>
      </c>
      <c r="J3038" t="s">
        <v>18</v>
      </c>
      <c r="K3038">
        <v>1</v>
      </c>
    </row>
    <row r="3039" spans="1:11">
      <c r="A3039" t="s">
        <v>12</v>
      </c>
      <c r="B3039" t="s">
        <v>22</v>
      </c>
      <c r="C3039" t="s">
        <v>162</v>
      </c>
      <c r="D3039" t="s">
        <v>52</v>
      </c>
      <c r="E3039">
        <v>2037</v>
      </c>
      <c r="F3039" t="s">
        <v>34</v>
      </c>
      <c r="G3039">
        <v>394296</v>
      </c>
      <c r="H3039" t="s">
        <v>39</v>
      </c>
      <c r="I3039" t="s">
        <v>163</v>
      </c>
      <c r="J3039" t="s">
        <v>18</v>
      </c>
      <c r="K3039">
        <v>1</v>
      </c>
    </row>
    <row r="3040" spans="1:11">
      <c r="A3040" t="s">
        <v>12</v>
      </c>
      <c r="B3040" t="s">
        <v>22</v>
      </c>
      <c r="C3040" t="s">
        <v>164</v>
      </c>
      <c r="D3040" t="s">
        <v>52</v>
      </c>
      <c r="E3040">
        <v>5187</v>
      </c>
      <c r="F3040" t="s">
        <v>34</v>
      </c>
      <c r="G3040">
        <v>394296</v>
      </c>
      <c r="H3040" t="s">
        <v>39</v>
      </c>
      <c r="I3040" t="s">
        <v>165</v>
      </c>
      <c r="J3040" t="s">
        <v>18</v>
      </c>
      <c r="K3040">
        <v>1</v>
      </c>
    </row>
    <row r="3041" spans="1:11">
      <c r="A3041" t="s">
        <v>12</v>
      </c>
      <c r="B3041" t="s">
        <v>22</v>
      </c>
      <c r="C3041" t="s">
        <v>166</v>
      </c>
      <c r="D3041" t="s">
        <v>52</v>
      </c>
      <c r="E3041">
        <v>4950</v>
      </c>
      <c r="F3041" t="s">
        <v>34</v>
      </c>
      <c r="G3041">
        <v>394296</v>
      </c>
      <c r="H3041" t="s">
        <v>39</v>
      </c>
      <c r="I3041" t="s">
        <v>167</v>
      </c>
      <c r="J3041" t="s">
        <v>18</v>
      </c>
      <c r="K3041">
        <v>1</v>
      </c>
    </row>
    <row r="3042" spans="1:11">
      <c r="A3042" t="s">
        <v>12</v>
      </c>
      <c r="B3042" t="s">
        <v>22</v>
      </c>
      <c r="C3042" t="s">
        <v>168</v>
      </c>
      <c r="D3042" t="s">
        <v>52</v>
      </c>
      <c r="E3042">
        <v>6627</v>
      </c>
      <c r="F3042" t="s">
        <v>34</v>
      </c>
      <c r="G3042">
        <v>394296</v>
      </c>
      <c r="H3042" t="s">
        <v>39</v>
      </c>
      <c r="I3042" t="s">
        <v>169</v>
      </c>
      <c r="J3042" t="s">
        <v>18</v>
      </c>
      <c r="K3042">
        <v>1</v>
      </c>
    </row>
    <row r="3043" spans="1:11">
      <c r="A3043" t="s">
        <v>12</v>
      </c>
      <c r="B3043" t="s">
        <v>22</v>
      </c>
      <c r="C3043" t="s">
        <v>170</v>
      </c>
      <c r="D3043" t="s">
        <v>52</v>
      </c>
      <c r="E3043">
        <v>525</v>
      </c>
      <c r="F3043" t="s">
        <v>34</v>
      </c>
      <c r="G3043">
        <v>394296</v>
      </c>
      <c r="H3043" t="s">
        <v>39</v>
      </c>
      <c r="I3043" t="s">
        <v>171</v>
      </c>
      <c r="J3043" t="s">
        <v>18</v>
      </c>
      <c r="K3043">
        <v>1</v>
      </c>
    </row>
    <row r="3044" spans="1:11">
      <c r="A3044" t="s">
        <v>12</v>
      </c>
      <c r="B3044" t="s">
        <v>22</v>
      </c>
      <c r="C3044" t="s">
        <v>172</v>
      </c>
      <c r="D3044" t="s">
        <v>52</v>
      </c>
      <c r="E3044">
        <v>37614</v>
      </c>
      <c r="F3044" t="s">
        <v>34</v>
      </c>
      <c r="G3044">
        <v>394296</v>
      </c>
      <c r="H3044" t="s">
        <v>39</v>
      </c>
      <c r="I3044" t="s">
        <v>173</v>
      </c>
      <c r="J3044" t="s">
        <v>18</v>
      </c>
      <c r="K3044">
        <v>1</v>
      </c>
    </row>
    <row r="3045" spans="1:11">
      <c r="A3045" t="s">
        <v>12</v>
      </c>
      <c r="B3045" t="s">
        <v>22</v>
      </c>
      <c r="C3045" t="s">
        <v>174</v>
      </c>
      <c r="D3045" t="s">
        <v>52</v>
      </c>
      <c r="E3045">
        <v>45675</v>
      </c>
      <c r="F3045" t="s">
        <v>34</v>
      </c>
      <c r="G3045">
        <v>394296</v>
      </c>
      <c r="H3045" t="s">
        <v>39</v>
      </c>
      <c r="I3045" t="s">
        <v>175</v>
      </c>
      <c r="J3045" t="s">
        <v>18</v>
      </c>
      <c r="K3045">
        <v>1</v>
      </c>
    </row>
    <row r="3046" spans="1:11">
      <c r="A3046" t="s">
        <v>12</v>
      </c>
      <c r="B3046" t="s">
        <v>22</v>
      </c>
      <c r="C3046" t="s">
        <v>176</v>
      </c>
      <c r="D3046" t="s">
        <v>52</v>
      </c>
      <c r="E3046">
        <v>108</v>
      </c>
      <c r="F3046" t="s">
        <v>34</v>
      </c>
      <c r="G3046">
        <v>394296</v>
      </c>
      <c r="H3046" t="s">
        <v>39</v>
      </c>
      <c r="I3046" t="s">
        <v>177</v>
      </c>
      <c r="J3046" t="s">
        <v>18</v>
      </c>
      <c r="K3046">
        <v>1</v>
      </c>
    </row>
    <row r="3047" spans="1:11">
      <c r="A3047" t="s">
        <v>12</v>
      </c>
      <c r="B3047" t="s">
        <v>22</v>
      </c>
      <c r="C3047" t="s">
        <v>178</v>
      </c>
      <c r="D3047" t="s">
        <v>52</v>
      </c>
      <c r="E3047">
        <v>5406</v>
      </c>
      <c r="F3047" t="s">
        <v>34</v>
      </c>
      <c r="G3047">
        <v>394296</v>
      </c>
      <c r="H3047" t="s">
        <v>39</v>
      </c>
      <c r="I3047" t="s">
        <v>179</v>
      </c>
      <c r="J3047" t="s">
        <v>18</v>
      </c>
      <c r="K3047">
        <v>1</v>
      </c>
    </row>
    <row r="3048" spans="1:11">
      <c r="A3048" t="s">
        <v>12</v>
      </c>
      <c r="B3048" t="s">
        <v>22</v>
      </c>
      <c r="C3048" t="s">
        <v>180</v>
      </c>
      <c r="D3048" t="s">
        <v>52</v>
      </c>
      <c r="E3048">
        <v>31530</v>
      </c>
      <c r="F3048" t="s">
        <v>34</v>
      </c>
      <c r="G3048">
        <v>394296</v>
      </c>
      <c r="H3048" t="s">
        <v>39</v>
      </c>
      <c r="I3048" t="s">
        <v>181</v>
      </c>
      <c r="J3048" t="s">
        <v>18</v>
      </c>
      <c r="K3048">
        <v>1</v>
      </c>
    </row>
    <row r="3049" spans="1:11">
      <c r="A3049" t="s">
        <v>12</v>
      </c>
      <c r="B3049" t="s">
        <v>22</v>
      </c>
      <c r="C3049" t="s">
        <v>73</v>
      </c>
      <c r="D3049" t="s">
        <v>52</v>
      </c>
      <c r="E3049">
        <v>18087</v>
      </c>
      <c r="F3049" t="s">
        <v>34</v>
      </c>
      <c r="G3049">
        <v>394296</v>
      </c>
      <c r="H3049" t="s">
        <v>39</v>
      </c>
      <c r="I3049" t="s">
        <v>74</v>
      </c>
      <c r="J3049" t="s">
        <v>18</v>
      </c>
      <c r="K3049">
        <v>1</v>
      </c>
    </row>
    <row r="3050" spans="1:11">
      <c r="A3050" t="s">
        <v>12</v>
      </c>
      <c r="B3050" t="s">
        <v>22</v>
      </c>
      <c r="C3050" t="s">
        <v>75</v>
      </c>
      <c r="D3050" t="s">
        <v>52</v>
      </c>
      <c r="E3050">
        <v>4770</v>
      </c>
      <c r="F3050" t="s">
        <v>34</v>
      </c>
      <c r="G3050">
        <v>394296</v>
      </c>
      <c r="H3050" t="s">
        <v>39</v>
      </c>
      <c r="I3050" t="s">
        <v>76</v>
      </c>
      <c r="J3050" t="s">
        <v>18</v>
      </c>
      <c r="K3050">
        <v>1</v>
      </c>
    </row>
    <row r="3051" spans="1:11">
      <c r="A3051" t="s">
        <v>12</v>
      </c>
      <c r="B3051" t="s">
        <v>22</v>
      </c>
      <c r="C3051" t="s">
        <v>182</v>
      </c>
      <c r="D3051" t="s">
        <v>52</v>
      </c>
      <c r="E3051">
        <v>528</v>
      </c>
      <c r="F3051" t="s">
        <v>34</v>
      </c>
      <c r="G3051">
        <v>394296</v>
      </c>
      <c r="H3051" t="s">
        <v>39</v>
      </c>
      <c r="I3051" t="s">
        <v>183</v>
      </c>
      <c r="J3051" t="s">
        <v>18</v>
      </c>
      <c r="K3051">
        <v>1</v>
      </c>
    </row>
    <row r="3052" spans="1:11">
      <c r="A3052" t="s">
        <v>12</v>
      </c>
      <c r="B3052" t="s">
        <v>22</v>
      </c>
      <c r="C3052" t="s">
        <v>184</v>
      </c>
      <c r="D3052" t="s">
        <v>52</v>
      </c>
      <c r="E3052">
        <v>444</v>
      </c>
      <c r="F3052" t="s">
        <v>34</v>
      </c>
      <c r="G3052">
        <v>367713</v>
      </c>
      <c r="H3052" t="s">
        <v>39</v>
      </c>
      <c r="I3052" t="s">
        <v>185</v>
      </c>
      <c r="J3052" t="s">
        <v>21</v>
      </c>
      <c r="K3052">
        <v>1</v>
      </c>
    </row>
    <row r="3053" spans="1:11">
      <c r="A3053" t="s">
        <v>12</v>
      </c>
      <c r="B3053" t="s">
        <v>22</v>
      </c>
      <c r="C3053" t="s">
        <v>86</v>
      </c>
      <c r="D3053" t="s">
        <v>52</v>
      </c>
      <c r="E3053">
        <v>312</v>
      </c>
      <c r="F3053" t="s">
        <v>34</v>
      </c>
      <c r="G3053">
        <v>367713</v>
      </c>
      <c r="H3053" t="s">
        <v>39</v>
      </c>
      <c r="I3053" t="s">
        <v>87</v>
      </c>
      <c r="J3053" t="s">
        <v>21</v>
      </c>
      <c r="K3053">
        <v>1</v>
      </c>
    </row>
    <row r="3054" spans="1:11">
      <c r="A3054" t="s">
        <v>12</v>
      </c>
      <c r="B3054" t="s">
        <v>22</v>
      </c>
      <c r="C3054" t="s">
        <v>37</v>
      </c>
      <c r="D3054" t="s">
        <v>38</v>
      </c>
      <c r="E3054">
        <v>43170</v>
      </c>
      <c r="F3054" t="s">
        <v>34</v>
      </c>
      <c r="G3054">
        <v>367713</v>
      </c>
      <c r="H3054" t="s">
        <v>39</v>
      </c>
      <c r="I3054" t="s">
        <v>40</v>
      </c>
      <c r="J3054" t="s">
        <v>21</v>
      </c>
      <c r="K3054">
        <v>0</v>
      </c>
    </row>
    <row r="3055" spans="1:11">
      <c r="A3055" t="s">
        <v>12</v>
      </c>
      <c r="B3055" t="s">
        <v>22</v>
      </c>
      <c r="C3055" t="s">
        <v>37</v>
      </c>
      <c r="D3055" t="s">
        <v>41</v>
      </c>
      <c r="E3055">
        <v>15033</v>
      </c>
      <c r="F3055" t="s">
        <v>34</v>
      </c>
      <c r="G3055">
        <v>367713</v>
      </c>
      <c r="H3055" t="s">
        <v>39</v>
      </c>
      <c r="I3055" t="s">
        <v>40</v>
      </c>
      <c r="J3055" t="s">
        <v>21</v>
      </c>
      <c r="K3055">
        <v>0</v>
      </c>
    </row>
    <row r="3056" spans="1:11">
      <c r="A3056" t="s">
        <v>12</v>
      </c>
      <c r="B3056" t="s">
        <v>22</v>
      </c>
      <c r="C3056" t="s">
        <v>37</v>
      </c>
      <c r="D3056" t="s">
        <v>42</v>
      </c>
      <c r="E3056">
        <v>9201</v>
      </c>
      <c r="F3056" t="s">
        <v>34</v>
      </c>
      <c r="G3056">
        <v>367713</v>
      </c>
      <c r="H3056" t="s">
        <v>39</v>
      </c>
      <c r="I3056" t="s">
        <v>40</v>
      </c>
      <c r="J3056" t="s">
        <v>21</v>
      </c>
      <c r="K3056">
        <v>0</v>
      </c>
    </row>
    <row r="3057" spans="1:11">
      <c r="A3057" t="s">
        <v>12</v>
      </c>
      <c r="B3057" t="s">
        <v>22</v>
      </c>
      <c r="C3057" t="s">
        <v>37</v>
      </c>
      <c r="D3057" t="s">
        <v>77</v>
      </c>
      <c r="E3057">
        <v>8085</v>
      </c>
      <c r="F3057" t="s">
        <v>34</v>
      </c>
      <c r="G3057">
        <v>367713</v>
      </c>
      <c r="H3057" t="s">
        <v>39</v>
      </c>
      <c r="I3057" t="s">
        <v>40</v>
      </c>
      <c r="J3057" t="s">
        <v>21</v>
      </c>
      <c r="K3057">
        <v>0</v>
      </c>
    </row>
    <row r="3058" spans="1:11">
      <c r="A3058" t="s">
        <v>12</v>
      </c>
      <c r="B3058" t="s">
        <v>22</v>
      </c>
      <c r="C3058" t="s">
        <v>37</v>
      </c>
      <c r="D3058" t="s">
        <v>43</v>
      </c>
      <c r="E3058">
        <v>6729</v>
      </c>
      <c r="F3058" t="s">
        <v>34</v>
      </c>
      <c r="G3058">
        <v>367713</v>
      </c>
      <c r="H3058" t="s">
        <v>39</v>
      </c>
      <c r="I3058" t="s">
        <v>40</v>
      </c>
      <c r="J3058" t="s">
        <v>21</v>
      </c>
      <c r="K3058">
        <v>0</v>
      </c>
    </row>
    <row r="3059" spans="1:11">
      <c r="A3059" t="s">
        <v>12</v>
      </c>
      <c r="B3059" t="s">
        <v>22</v>
      </c>
      <c r="C3059" t="s">
        <v>37</v>
      </c>
      <c r="D3059" t="s">
        <v>88</v>
      </c>
      <c r="E3059">
        <v>14715</v>
      </c>
      <c r="F3059" t="s">
        <v>34</v>
      </c>
      <c r="G3059">
        <v>367713</v>
      </c>
      <c r="H3059" t="s">
        <v>39</v>
      </c>
      <c r="I3059" t="s">
        <v>40</v>
      </c>
      <c r="J3059" t="s">
        <v>21</v>
      </c>
      <c r="K3059">
        <v>0</v>
      </c>
    </row>
    <row r="3060" spans="1:11">
      <c r="A3060" t="s">
        <v>12</v>
      </c>
      <c r="B3060" t="s">
        <v>22</v>
      </c>
      <c r="C3060" t="s">
        <v>37</v>
      </c>
      <c r="D3060" t="s">
        <v>89</v>
      </c>
      <c r="E3060">
        <v>1248</v>
      </c>
      <c r="F3060" t="s">
        <v>34</v>
      </c>
      <c r="G3060">
        <v>367713</v>
      </c>
      <c r="H3060" t="s">
        <v>39</v>
      </c>
      <c r="I3060" t="s">
        <v>40</v>
      </c>
      <c r="J3060" t="s">
        <v>21</v>
      </c>
      <c r="K3060">
        <v>0</v>
      </c>
    </row>
    <row r="3061" spans="1:11">
      <c r="A3061" t="s">
        <v>12</v>
      </c>
      <c r="B3061" t="s">
        <v>22</v>
      </c>
      <c r="C3061" t="s">
        <v>37</v>
      </c>
      <c r="D3061" t="s">
        <v>90</v>
      </c>
      <c r="E3061">
        <v>7263</v>
      </c>
      <c r="F3061" t="s">
        <v>34</v>
      </c>
      <c r="G3061">
        <v>367713</v>
      </c>
      <c r="H3061" t="s">
        <v>39</v>
      </c>
      <c r="I3061" t="s">
        <v>40</v>
      </c>
      <c r="J3061" t="s">
        <v>21</v>
      </c>
      <c r="K3061">
        <v>0</v>
      </c>
    </row>
    <row r="3062" spans="1:11">
      <c r="A3062" t="s">
        <v>12</v>
      </c>
      <c r="B3062" t="s">
        <v>22</v>
      </c>
      <c r="C3062" t="s">
        <v>37</v>
      </c>
      <c r="D3062" t="s">
        <v>91</v>
      </c>
      <c r="E3062">
        <v>34506</v>
      </c>
      <c r="F3062" t="s">
        <v>34</v>
      </c>
      <c r="G3062">
        <v>367713</v>
      </c>
      <c r="H3062" t="s">
        <v>39</v>
      </c>
      <c r="I3062" t="s">
        <v>40</v>
      </c>
      <c r="J3062" t="s">
        <v>21</v>
      </c>
      <c r="K3062">
        <v>0</v>
      </c>
    </row>
    <row r="3063" spans="1:11">
      <c r="A3063" t="s">
        <v>12</v>
      </c>
      <c r="B3063" t="s">
        <v>22</v>
      </c>
      <c r="C3063" t="s">
        <v>37</v>
      </c>
      <c r="D3063" t="s">
        <v>44</v>
      </c>
      <c r="E3063">
        <v>4395</v>
      </c>
      <c r="F3063" t="s">
        <v>34</v>
      </c>
      <c r="G3063">
        <v>367713</v>
      </c>
      <c r="H3063" t="s">
        <v>39</v>
      </c>
      <c r="I3063" t="s">
        <v>40</v>
      </c>
      <c r="J3063" t="s">
        <v>21</v>
      </c>
      <c r="K3063">
        <v>0</v>
      </c>
    </row>
    <row r="3064" spans="1:11">
      <c r="A3064" t="s">
        <v>12</v>
      </c>
      <c r="B3064" t="s">
        <v>22</v>
      </c>
      <c r="C3064" t="s">
        <v>37</v>
      </c>
      <c r="D3064" t="s">
        <v>45</v>
      </c>
      <c r="E3064">
        <v>15597</v>
      </c>
      <c r="F3064" t="s">
        <v>34</v>
      </c>
      <c r="G3064">
        <v>367713</v>
      </c>
      <c r="H3064" t="s">
        <v>39</v>
      </c>
      <c r="I3064" t="s">
        <v>40</v>
      </c>
      <c r="J3064" t="s">
        <v>21</v>
      </c>
      <c r="K3064">
        <v>0</v>
      </c>
    </row>
    <row r="3065" spans="1:11">
      <c r="A3065" t="s">
        <v>12</v>
      </c>
      <c r="B3065" t="s">
        <v>22</v>
      </c>
      <c r="C3065" t="s">
        <v>37</v>
      </c>
      <c r="D3065" t="s">
        <v>92</v>
      </c>
      <c r="E3065">
        <v>153</v>
      </c>
      <c r="F3065" t="s">
        <v>34</v>
      </c>
      <c r="G3065">
        <v>367713</v>
      </c>
      <c r="H3065" t="s">
        <v>39</v>
      </c>
      <c r="I3065" t="s">
        <v>40</v>
      </c>
      <c r="J3065" t="s">
        <v>21</v>
      </c>
      <c r="K3065">
        <v>0</v>
      </c>
    </row>
    <row r="3066" spans="1:11">
      <c r="A3066" t="s">
        <v>12</v>
      </c>
      <c r="B3066" t="s">
        <v>22</v>
      </c>
      <c r="C3066" t="s">
        <v>37</v>
      </c>
      <c r="D3066" t="s">
        <v>93</v>
      </c>
      <c r="E3066">
        <v>10032</v>
      </c>
      <c r="F3066" t="s">
        <v>34</v>
      </c>
      <c r="G3066">
        <v>367713</v>
      </c>
      <c r="H3066" t="s">
        <v>39</v>
      </c>
      <c r="I3066" t="s">
        <v>40</v>
      </c>
      <c r="J3066" t="s">
        <v>21</v>
      </c>
      <c r="K3066">
        <v>0</v>
      </c>
    </row>
    <row r="3067" spans="1:11">
      <c r="A3067" t="s">
        <v>12</v>
      </c>
      <c r="B3067" t="s">
        <v>22</v>
      </c>
      <c r="C3067" t="s">
        <v>37</v>
      </c>
      <c r="D3067" t="s">
        <v>78</v>
      </c>
      <c r="E3067">
        <v>24870</v>
      </c>
      <c r="F3067" t="s">
        <v>34</v>
      </c>
      <c r="G3067">
        <v>367713</v>
      </c>
      <c r="H3067" t="s">
        <v>39</v>
      </c>
      <c r="I3067" t="s">
        <v>40</v>
      </c>
      <c r="J3067" t="s">
        <v>21</v>
      </c>
      <c r="K3067">
        <v>0</v>
      </c>
    </row>
    <row r="3068" spans="1:11">
      <c r="A3068" t="s">
        <v>12</v>
      </c>
      <c r="B3068" t="s">
        <v>22</v>
      </c>
      <c r="C3068" t="s">
        <v>37</v>
      </c>
      <c r="D3068" t="s">
        <v>94</v>
      </c>
      <c r="E3068">
        <v>23625</v>
      </c>
      <c r="F3068" t="s">
        <v>34</v>
      </c>
      <c r="G3068">
        <v>367713</v>
      </c>
      <c r="H3068" t="s">
        <v>39</v>
      </c>
      <c r="I3068" t="s">
        <v>40</v>
      </c>
      <c r="J3068" t="s">
        <v>21</v>
      </c>
      <c r="K3068">
        <v>0</v>
      </c>
    </row>
    <row r="3069" spans="1:11">
      <c r="A3069" t="s">
        <v>12</v>
      </c>
      <c r="B3069" t="s">
        <v>22</v>
      </c>
      <c r="C3069" t="s">
        <v>37</v>
      </c>
      <c r="D3069" t="s">
        <v>79</v>
      </c>
      <c r="E3069">
        <v>4224</v>
      </c>
      <c r="F3069" t="s">
        <v>34</v>
      </c>
      <c r="G3069">
        <v>367713</v>
      </c>
      <c r="H3069" t="s">
        <v>39</v>
      </c>
      <c r="I3069" t="s">
        <v>40</v>
      </c>
      <c r="J3069" t="s">
        <v>21</v>
      </c>
      <c r="K3069">
        <v>0</v>
      </c>
    </row>
    <row r="3070" spans="1:11">
      <c r="A3070" t="s">
        <v>12</v>
      </c>
      <c r="B3070" t="s">
        <v>22</v>
      </c>
      <c r="C3070" t="s">
        <v>37</v>
      </c>
      <c r="D3070" t="s">
        <v>46</v>
      </c>
      <c r="E3070">
        <v>46851</v>
      </c>
      <c r="F3070" t="s">
        <v>34</v>
      </c>
      <c r="G3070">
        <v>367713</v>
      </c>
      <c r="H3070" t="s">
        <v>39</v>
      </c>
      <c r="I3070" t="s">
        <v>40</v>
      </c>
      <c r="J3070" t="s">
        <v>21</v>
      </c>
      <c r="K3070">
        <v>0</v>
      </c>
    </row>
    <row r="3071" spans="1:11">
      <c r="A3071" t="s">
        <v>12</v>
      </c>
      <c r="B3071" t="s">
        <v>22</v>
      </c>
      <c r="C3071" t="s">
        <v>37</v>
      </c>
      <c r="D3071" t="s">
        <v>80</v>
      </c>
      <c r="E3071">
        <v>6033</v>
      </c>
      <c r="F3071" t="s">
        <v>34</v>
      </c>
      <c r="G3071">
        <v>367713</v>
      </c>
      <c r="H3071" t="s">
        <v>39</v>
      </c>
      <c r="I3071" t="s">
        <v>40</v>
      </c>
      <c r="J3071" t="s">
        <v>21</v>
      </c>
      <c r="K3071">
        <v>0</v>
      </c>
    </row>
    <row r="3072" spans="1:11">
      <c r="A3072" t="s">
        <v>12</v>
      </c>
      <c r="B3072" t="s">
        <v>22</v>
      </c>
      <c r="C3072" t="s">
        <v>37</v>
      </c>
      <c r="D3072" t="s">
        <v>47</v>
      </c>
      <c r="E3072">
        <v>9759</v>
      </c>
      <c r="F3072" t="s">
        <v>34</v>
      </c>
      <c r="G3072">
        <v>367713</v>
      </c>
      <c r="H3072" t="s">
        <v>39</v>
      </c>
      <c r="I3072" t="s">
        <v>40</v>
      </c>
      <c r="J3072" t="s">
        <v>21</v>
      </c>
      <c r="K3072">
        <v>0</v>
      </c>
    </row>
    <row r="3073" spans="1:11">
      <c r="A3073" t="s">
        <v>12</v>
      </c>
      <c r="B3073" t="s">
        <v>22</v>
      </c>
      <c r="C3073" t="s">
        <v>95</v>
      </c>
      <c r="D3073" t="s">
        <v>52</v>
      </c>
      <c r="E3073">
        <v>53541</v>
      </c>
      <c r="F3073" t="s">
        <v>34</v>
      </c>
      <c r="G3073">
        <v>367713</v>
      </c>
      <c r="H3073" t="s">
        <v>39</v>
      </c>
      <c r="I3073" t="s">
        <v>96</v>
      </c>
      <c r="J3073" t="s">
        <v>21</v>
      </c>
      <c r="K3073">
        <v>1</v>
      </c>
    </row>
    <row r="3074" spans="1:11">
      <c r="A3074" t="s">
        <v>12</v>
      </c>
      <c r="B3074" t="s">
        <v>22</v>
      </c>
      <c r="C3074" t="s">
        <v>97</v>
      </c>
      <c r="D3074" t="s">
        <v>52</v>
      </c>
      <c r="E3074">
        <v>50766</v>
      </c>
      <c r="F3074" t="s">
        <v>34</v>
      </c>
      <c r="G3074">
        <v>367713</v>
      </c>
      <c r="H3074" t="s">
        <v>39</v>
      </c>
      <c r="I3074" t="s">
        <v>98</v>
      </c>
      <c r="J3074" t="s">
        <v>21</v>
      </c>
      <c r="K3074">
        <v>1</v>
      </c>
    </row>
    <row r="3075" spans="1:11">
      <c r="A3075" t="s">
        <v>12</v>
      </c>
      <c r="B3075" t="s">
        <v>22</v>
      </c>
      <c r="C3075" t="s">
        <v>99</v>
      </c>
      <c r="D3075" t="s">
        <v>52</v>
      </c>
      <c r="E3075">
        <v>1056</v>
      </c>
      <c r="F3075" t="s">
        <v>34</v>
      </c>
      <c r="G3075">
        <v>367713</v>
      </c>
      <c r="H3075" t="s">
        <v>39</v>
      </c>
      <c r="I3075" t="s">
        <v>100</v>
      </c>
      <c r="J3075" t="s">
        <v>21</v>
      </c>
      <c r="K3075">
        <v>1</v>
      </c>
    </row>
    <row r="3076" spans="1:11">
      <c r="A3076" t="s">
        <v>12</v>
      </c>
      <c r="B3076" t="s">
        <v>22</v>
      </c>
      <c r="C3076" t="s">
        <v>101</v>
      </c>
      <c r="D3076" t="s">
        <v>52</v>
      </c>
      <c r="E3076">
        <v>300</v>
      </c>
      <c r="F3076" t="s">
        <v>34</v>
      </c>
      <c r="G3076">
        <v>367713</v>
      </c>
      <c r="H3076" t="s">
        <v>39</v>
      </c>
      <c r="I3076" t="s">
        <v>102</v>
      </c>
      <c r="J3076" t="s">
        <v>21</v>
      </c>
      <c r="K3076">
        <v>1</v>
      </c>
    </row>
    <row r="3077" spans="1:11">
      <c r="A3077" t="s">
        <v>12</v>
      </c>
      <c r="B3077" t="s">
        <v>22</v>
      </c>
      <c r="C3077" t="s">
        <v>192</v>
      </c>
      <c r="D3077" t="s">
        <v>52</v>
      </c>
      <c r="F3077" t="s">
        <v>34</v>
      </c>
      <c r="G3077">
        <v>367713</v>
      </c>
      <c r="H3077" t="s">
        <v>39</v>
      </c>
      <c r="I3077" t="s">
        <v>193</v>
      </c>
      <c r="J3077" t="s">
        <v>21</v>
      </c>
      <c r="K3077">
        <v>0</v>
      </c>
    </row>
    <row r="3078" spans="1:11">
      <c r="A3078" t="s">
        <v>12</v>
      </c>
      <c r="B3078" t="s">
        <v>22</v>
      </c>
      <c r="C3078" t="s">
        <v>103</v>
      </c>
      <c r="D3078" t="s">
        <v>52</v>
      </c>
      <c r="E3078">
        <v>153</v>
      </c>
      <c r="F3078" t="s">
        <v>34</v>
      </c>
      <c r="G3078">
        <v>367713</v>
      </c>
      <c r="H3078" t="s">
        <v>39</v>
      </c>
      <c r="I3078" t="s">
        <v>104</v>
      </c>
      <c r="J3078" t="s">
        <v>21</v>
      </c>
      <c r="K3078">
        <v>1</v>
      </c>
    </row>
    <row r="3079" spans="1:11">
      <c r="A3079" t="s">
        <v>12</v>
      </c>
      <c r="B3079" t="s">
        <v>22</v>
      </c>
      <c r="C3079" t="s">
        <v>105</v>
      </c>
      <c r="D3079" t="s">
        <v>52</v>
      </c>
      <c r="E3079">
        <v>765</v>
      </c>
      <c r="F3079" t="s">
        <v>34</v>
      </c>
      <c r="G3079">
        <v>367713</v>
      </c>
      <c r="H3079" t="s">
        <v>39</v>
      </c>
      <c r="I3079" t="s">
        <v>106</v>
      </c>
      <c r="J3079" t="s">
        <v>21</v>
      </c>
      <c r="K3079">
        <v>1</v>
      </c>
    </row>
    <row r="3080" spans="1:11">
      <c r="A3080" t="s">
        <v>12</v>
      </c>
      <c r="B3080" t="s">
        <v>22</v>
      </c>
      <c r="C3080" t="s">
        <v>107</v>
      </c>
      <c r="D3080" t="s">
        <v>52</v>
      </c>
      <c r="E3080">
        <v>1236</v>
      </c>
      <c r="F3080" t="s">
        <v>34</v>
      </c>
      <c r="G3080">
        <v>367713</v>
      </c>
      <c r="H3080" t="s">
        <v>39</v>
      </c>
      <c r="I3080" t="s">
        <v>108</v>
      </c>
      <c r="J3080" t="s">
        <v>21</v>
      </c>
      <c r="K3080">
        <v>1</v>
      </c>
    </row>
    <row r="3081" spans="1:11">
      <c r="A3081" t="s">
        <v>12</v>
      </c>
      <c r="B3081" t="s">
        <v>22</v>
      </c>
      <c r="C3081" t="s">
        <v>109</v>
      </c>
      <c r="D3081" t="s">
        <v>52</v>
      </c>
      <c r="E3081">
        <v>129</v>
      </c>
      <c r="F3081" t="s">
        <v>34</v>
      </c>
      <c r="G3081">
        <v>367713</v>
      </c>
      <c r="H3081" t="s">
        <v>39</v>
      </c>
      <c r="I3081" t="s">
        <v>110</v>
      </c>
      <c r="J3081" t="s">
        <v>21</v>
      </c>
      <c r="K3081">
        <v>1</v>
      </c>
    </row>
    <row r="3082" spans="1:11">
      <c r="A3082" t="s">
        <v>12</v>
      </c>
      <c r="B3082" t="s">
        <v>22</v>
      </c>
      <c r="C3082" t="s">
        <v>48</v>
      </c>
      <c r="D3082" t="s">
        <v>49</v>
      </c>
      <c r="E3082">
        <v>60186</v>
      </c>
      <c r="F3082" t="s">
        <v>34</v>
      </c>
      <c r="G3082">
        <v>367713</v>
      </c>
      <c r="H3082" t="s">
        <v>39</v>
      </c>
      <c r="I3082" t="s">
        <v>50</v>
      </c>
      <c r="J3082" t="s">
        <v>21</v>
      </c>
      <c r="K3082">
        <v>0</v>
      </c>
    </row>
    <row r="3083" spans="1:11">
      <c r="A3083" t="s">
        <v>12</v>
      </c>
      <c r="B3083" t="s">
        <v>22</v>
      </c>
      <c r="C3083" t="s">
        <v>48</v>
      </c>
      <c r="D3083" t="s">
        <v>111</v>
      </c>
      <c r="E3083">
        <v>67863</v>
      </c>
      <c r="F3083" t="s">
        <v>34</v>
      </c>
      <c r="G3083">
        <v>367713</v>
      </c>
      <c r="H3083" t="s">
        <v>39</v>
      </c>
      <c r="I3083" t="s">
        <v>50</v>
      </c>
      <c r="J3083" t="s">
        <v>21</v>
      </c>
      <c r="K3083">
        <v>0</v>
      </c>
    </row>
    <row r="3084" spans="1:11">
      <c r="A3084" t="s">
        <v>12</v>
      </c>
      <c r="B3084" t="s">
        <v>22</v>
      </c>
      <c r="C3084" t="s">
        <v>48</v>
      </c>
      <c r="D3084" t="s">
        <v>112</v>
      </c>
      <c r="E3084">
        <v>62877</v>
      </c>
      <c r="F3084" t="s">
        <v>34</v>
      </c>
      <c r="G3084">
        <v>367713</v>
      </c>
      <c r="H3084" t="s">
        <v>39</v>
      </c>
      <c r="I3084" t="s">
        <v>50</v>
      </c>
      <c r="J3084" t="s">
        <v>21</v>
      </c>
      <c r="K3084">
        <v>0</v>
      </c>
    </row>
    <row r="3085" spans="1:11">
      <c r="A3085" t="s">
        <v>12</v>
      </c>
      <c r="B3085" t="s">
        <v>22</v>
      </c>
      <c r="C3085" t="s">
        <v>48</v>
      </c>
      <c r="D3085" t="s">
        <v>113</v>
      </c>
      <c r="E3085">
        <v>176790</v>
      </c>
      <c r="F3085" t="s">
        <v>34</v>
      </c>
      <c r="G3085">
        <v>367713</v>
      </c>
      <c r="H3085" t="s">
        <v>39</v>
      </c>
      <c r="I3085" t="s">
        <v>50</v>
      </c>
      <c r="J3085" t="s">
        <v>21</v>
      </c>
      <c r="K3085">
        <v>0</v>
      </c>
    </row>
    <row r="3086" spans="1:11">
      <c r="A3086" t="s">
        <v>12</v>
      </c>
      <c r="B3086" t="s">
        <v>22</v>
      </c>
      <c r="C3086" t="s">
        <v>51</v>
      </c>
      <c r="D3086" t="s">
        <v>52</v>
      </c>
      <c r="E3086">
        <v>314532</v>
      </c>
      <c r="F3086" t="s">
        <v>34</v>
      </c>
      <c r="G3086">
        <v>367713</v>
      </c>
      <c r="H3086" t="s">
        <v>39</v>
      </c>
      <c r="I3086" t="s">
        <v>53</v>
      </c>
      <c r="J3086" t="s">
        <v>21</v>
      </c>
      <c r="K3086">
        <v>1</v>
      </c>
    </row>
    <row r="3087" spans="1:11">
      <c r="A3087" t="s">
        <v>12</v>
      </c>
      <c r="B3087" t="s">
        <v>22</v>
      </c>
      <c r="C3087" t="s">
        <v>54</v>
      </c>
      <c r="D3087" t="s">
        <v>52</v>
      </c>
      <c r="E3087">
        <v>329298</v>
      </c>
      <c r="F3087" t="s">
        <v>34</v>
      </c>
      <c r="G3087">
        <v>367713</v>
      </c>
      <c r="H3087" t="s">
        <v>39</v>
      </c>
      <c r="I3087" t="s">
        <v>55</v>
      </c>
      <c r="J3087" t="s">
        <v>21</v>
      </c>
      <c r="K3087">
        <v>1</v>
      </c>
    </row>
    <row r="3088" spans="1:11">
      <c r="A3088" t="s">
        <v>12</v>
      </c>
      <c r="B3088" t="s">
        <v>22</v>
      </c>
      <c r="C3088" t="s">
        <v>56</v>
      </c>
      <c r="D3088" t="s">
        <v>52</v>
      </c>
      <c r="E3088">
        <v>346518</v>
      </c>
      <c r="F3088" t="s">
        <v>34</v>
      </c>
      <c r="G3088">
        <v>367713</v>
      </c>
      <c r="H3088" t="s">
        <v>39</v>
      </c>
      <c r="I3088" t="s">
        <v>57</v>
      </c>
      <c r="J3088" t="s">
        <v>21</v>
      </c>
      <c r="K3088">
        <v>1</v>
      </c>
    </row>
    <row r="3089" spans="1:11">
      <c r="A3089" t="s">
        <v>12</v>
      </c>
      <c r="B3089" t="s">
        <v>22</v>
      </c>
      <c r="C3089" t="s">
        <v>114</v>
      </c>
      <c r="D3089" t="s">
        <v>52</v>
      </c>
      <c r="E3089">
        <v>1473</v>
      </c>
      <c r="F3089" t="s">
        <v>34</v>
      </c>
      <c r="G3089">
        <v>367713</v>
      </c>
      <c r="H3089" t="s">
        <v>39</v>
      </c>
      <c r="I3089" t="s">
        <v>115</v>
      </c>
      <c r="J3089" t="s">
        <v>21</v>
      </c>
      <c r="K3089">
        <v>1</v>
      </c>
    </row>
    <row r="3090" spans="1:11">
      <c r="A3090" t="s">
        <v>12</v>
      </c>
      <c r="B3090" t="s">
        <v>22</v>
      </c>
      <c r="C3090" t="s">
        <v>116</v>
      </c>
      <c r="D3090" t="s">
        <v>52</v>
      </c>
      <c r="E3090">
        <v>13887</v>
      </c>
      <c r="F3090" t="s">
        <v>34</v>
      </c>
      <c r="G3090">
        <v>367713</v>
      </c>
      <c r="H3090" t="s">
        <v>39</v>
      </c>
      <c r="I3090" t="s">
        <v>117</v>
      </c>
      <c r="J3090" t="s">
        <v>21</v>
      </c>
      <c r="K3090">
        <v>1</v>
      </c>
    </row>
    <row r="3091" spans="1:11">
      <c r="A3091" t="s">
        <v>12</v>
      </c>
      <c r="B3091" t="s">
        <v>22</v>
      </c>
      <c r="C3091" t="s">
        <v>118</v>
      </c>
      <c r="D3091" t="s">
        <v>52</v>
      </c>
      <c r="E3091">
        <v>18813</v>
      </c>
      <c r="F3091" t="s">
        <v>34</v>
      </c>
      <c r="G3091">
        <v>367713</v>
      </c>
      <c r="H3091" t="s">
        <v>39</v>
      </c>
      <c r="I3091" t="s">
        <v>119</v>
      </c>
      <c r="J3091" t="s">
        <v>21</v>
      </c>
      <c r="K3091">
        <v>1</v>
      </c>
    </row>
    <row r="3092" spans="1:11">
      <c r="A3092" t="s">
        <v>12</v>
      </c>
      <c r="B3092" t="s">
        <v>22</v>
      </c>
      <c r="C3092" t="s">
        <v>120</v>
      </c>
      <c r="D3092" t="s">
        <v>52</v>
      </c>
      <c r="E3092">
        <v>102291</v>
      </c>
      <c r="F3092" t="s">
        <v>34</v>
      </c>
      <c r="G3092">
        <v>367713</v>
      </c>
      <c r="H3092" t="s">
        <v>39</v>
      </c>
      <c r="I3092" t="s">
        <v>121</v>
      </c>
      <c r="J3092" t="s">
        <v>21</v>
      </c>
      <c r="K3092">
        <v>1</v>
      </c>
    </row>
    <row r="3093" spans="1:11">
      <c r="A3093" t="s">
        <v>12</v>
      </c>
      <c r="B3093" t="s">
        <v>22</v>
      </c>
      <c r="C3093" t="s">
        <v>122</v>
      </c>
      <c r="D3093" t="s">
        <v>52</v>
      </c>
      <c r="E3093">
        <v>117039</v>
      </c>
      <c r="F3093" t="s">
        <v>34</v>
      </c>
      <c r="G3093">
        <v>367713</v>
      </c>
      <c r="H3093" t="s">
        <v>39</v>
      </c>
      <c r="I3093" t="s">
        <v>123</v>
      </c>
      <c r="J3093" t="s">
        <v>21</v>
      </c>
      <c r="K3093">
        <v>1</v>
      </c>
    </row>
    <row r="3094" spans="1:11">
      <c r="A3094" t="s">
        <v>12</v>
      </c>
      <c r="B3094" t="s">
        <v>22</v>
      </c>
      <c r="C3094" t="s">
        <v>124</v>
      </c>
      <c r="D3094" t="s">
        <v>52</v>
      </c>
      <c r="E3094">
        <v>75</v>
      </c>
      <c r="F3094" t="s">
        <v>34</v>
      </c>
      <c r="G3094">
        <v>367713</v>
      </c>
      <c r="H3094" t="s">
        <v>39</v>
      </c>
      <c r="I3094" t="s">
        <v>125</v>
      </c>
      <c r="J3094" t="s">
        <v>21</v>
      </c>
      <c r="K3094">
        <v>1</v>
      </c>
    </row>
    <row r="3095" spans="1:11">
      <c r="A3095" t="s">
        <v>12</v>
      </c>
      <c r="B3095" t="s">
        <v>22</v>
      </c>
      <c r="C3095" t="s">
        <v>58</v>
      </c>
      <c r="D3095" t="s">
        <v>81</v>
      </c>
      <c r="E3095">
        <v>167142</v>
      </c>
      <c r="F3095" t="s">
        <v>34</v>
      </c>
      <c r="G3095">
        <v>367713</v>
      </c>
      <c r="H3095" t="s">
        <v>39</v>
      </c>
      <c r="I3095" t="s">
        <v>60</v>
      </c>
      <c r="J3095" t="s">
        <v>21</v>
      </c>
      <c r="K3095">
        <v>0</v>
      </c>
    </row>
    <row r="3096" spans="1:11">
      <c r="A3096" t="s">
        <v>12</v>
      </c>
      <c r="B3096" t="s">
        <v>22</v>
      </c>
      <c r="C3096" t="s">
        <v>58</v>
      </c>
      <c r="D3096" t="s">
        <v>126</v>
      </c>
      <c r="E3096">
        <v>48711</v>
      </c>
      <c r="F3096" t="s">
        <v>34</v>
      </c>
      <c r="G3096">
        <v>367713</v>
      </c>
      <c r="H3096" t="s">
        <v>39</v>
      </c>
      <c r="I3096" t="s">
        <v>60</v>
      </c>
      <c r="J3096" t="s">
        <v>21</v>
      </c>
      <c r="K3096">
        <v>0</v>
      </c>
    </row>
    <row r="3097" spans="1:11">
      <c r="A3097" t="s">
        <v>12</v>
      </c>
      <c r="B3097" t="s">
        <v>22</v>
      </c>
      <c r="C3097" t="s">
        <v>58</v>
      </c>
      <c r="D3097" t="s">
        <v>127</v>
      </c>
      <c r="E3097">
        <v>84327</v>
      </c>
      <c r="F3097" t="s">
        <v>34</v>
      </c>
      <c r="G3097">
        <v>367713</v>
      </c>
      <c r="H3097" t="s">
        <v>39</v>
      </c>
      <c r="I3097" t="s">
        <v>60</v>
      </c>
      <c r="J3097" t="s">
        <v>21</v>
      </c>
      <c r="K3097">
        <v>0</v>
      </c>
    </row>
    <row r="3098" spans="1:11">
      <c r="A3098" t="s">
        <v>12</v>
      </c>
      <c r="B3098" t="s">
        <v>22</v>
      </c>
      <c r="C3098" t="s">
        <v>58</v>
      </c>
      <c r="D3098" t="s">
        <v>59</v>
      </c>
      <c r="E3098">
        <v>57864</v>
      </c>
      <c r="F3098" t="s">
        <v>34</v>
      </c>
      <c r="G3098">
        <v>367713</v>
      </c>
      <c r="H3098" t="s">
        <v>39</v>
      </c>
      <c r="I3098" t="s">
        <v>60</v>
      </c>
      <c r="J3098" t="s">
        <v>21</v>
      </c>
      <c r="K3098">
        <v>0</v>
      </c>
    </row>
    <row r="3099" spans="1:11">
      <c r="A3099" t="s">
        <v>12</v>
      </c>
      <c r="B3099" t="s">
        <v>22</v>
      </c>
      <c r="C3099" t="s">
        <v>58</v>
      </c>
      <c r="D3099" t="s">
        <v>82</v>
      </c>
      <c r="E3099">
        <v>9669</v>
      </c>
      <c r="F3099" t="s">
        <v>34</v>
      </c>
      <c r="G3099">
        <v>367713</v>
      </c>
      <c r="H3099" t="s">
        <v>39</v>
      </c>
      <c r="I3099" t="s">
        <v>60</v>
      </c>
      <c r="J3099" t="s">
        <v>21</v>
      </c>
      <c r="K3099">
        <v>0</v>
      </c>
    </row>
    <row r="3100" spans="1:11">
      <c r="A3100" t="s">
        <v>12</v>
      </c>
      <c r="B3100" t="s">
        <v>22</v>
      </c>
      <c r="C3100" t="s">
        <v>83</v>
      </c>
      <c r="D3100" t="s">
        <v>52</v>
      </c>
      <c r="E3100">
        <v>28215</v>
      </c>
      <c r="F3100" t="s">
        <v>34</v>
      </c>
      <c r="G3100">
        <v>367713</v>
      </c>
      <c r="H3100" t="s">
        <v>39</v>
      </c>
      <c r="I3100" t="s">
        <v>85</v>
      </c>
      <c r="J3100" t="s">
        <v>21</v>
      </c>
      <c r="K3100">
        <v>0</v>
      </c>
    </row>
    <row r="3101" spans="1:11">
      <c r="A3101" t="s">
        <v>12</v>
      </c>
      <c r="B3101" t="s">
        <v>22</v>
      </c>
      <c r="C3101" t="s">
        <v>83</v>
      </c>
      <c r="D3101" t="s">
        <v>186</v>
      </c>
      <c r="E3101">
        <v>198</v>
      </c>
      <c r="F3101" t="s">
        <v>34</v>
      </c>
      <c r="G3101">
        <v>367713</v>
      </c>
      <c r="H3101" t="s">
        <v>39</v>
      </c>
      <c r="I3101" t="s">
        <v>85</v>
      </c>
      <c r="J3101" t="s">
        <v>21</v>
      </c>
      <c r="K3101">
        <v>0</v>
      </c>
    </row>
    <row r="3102" spans="1:11">
      <c r="A3102" t="s">
        <v>12</v>
      </c>
      <c r="B3102" t="s">
        <v>22</v>
      </c>
      <c r="C3102" t="s">
        <v>83</v>
      </c>
      <c r="D3102" t="s">
        <v>84</v>
      </c>
      <c r="E3102">
        <v>42735</v>
      </c>
      <c r="F3102" t="s">
        <v>34</v>
      </c>
      <c r="G3102">
        <v>367713</v>
      </c>
      <c r="H3102" t="s">
        <v>39</v>
      </c>
      <c r="I3102" t="s">
        <v>85</v>
      </c>
      <c r="J3102" t="s">
        <v>21</v>
      </c>
      <c r="K3102">
        <v>0</v>
      </c>
    </row>
    <row r="3103" spans="1:11">
      <c r="A3103" t="s">
        <v>12</v>
      </c>
      <c r="B3103" t="s">
        <v>22</v>
      </c>
      <c r="C3103" t="s">
        <v>83</v>
      </c>
      <c r="D3103" t="s">
        <v>128</v>
      </c>
      <c r="E3103">
        <v>96195</v>
      </c>
      <c r="F3103" t="s">
        <v>34</v>
      </c>
      <c r="G3103">
        <v>367713</v>
      </c>
      <c r="H3103" t="s">
        <v>39</v>
      </c>
      <c r="I3103" t="s">
        <v>85</v>
      </c>
      <c r="J3103" t="s">
        <v>21</v>
      </c>
      <c r="K3103">
        <v>0</v>
      </c>
    </row>
    <row r="3104" spans="1:11">
      <c r="A3104" t="s">
        <v>12</v>
      </c>
      <c r="B3104" t="s">
        <v>22</v>
      </c>
      <c r="C3104" t="s">
        <v>83</v>
      </c>
      <c r="D3104" t="s">
        <v>129</v>
      </c>
      <c r="E3104">
        <v>27888</v>
      </c>
      <c r="F3104" t="s">
        <v>34</v>
      </c>
      <c r="G3104">
        <v>367713</v>
      </c>
      <c r="H3104" t="s">
        <v>39</v>
      </c>
      <c r="I3104" t="s">
        <v>85</v>
      </c>
      <c r="J3104" t="s">
        <v>21</v>
      </c>
      <c r="K3104">
        <v>0</v>
      </c>
    </row>
    <row r="3105" spans="1:11">
      <c r="A3105" t="s">
        <v>12</v>
      </c>
      <c r="B3105" t="s">
        <v>22</v>
      </c>
      <c r="C3105" t="s">
        <v>83</v>
      </c>
      <c r="D3105" t="s">
        <v>130</v>
      </c>
      <c r="E3105">
        <v>14859</v>
      </c>
      <c r="F3105" t="s">
        <v>34</v>
      </c>
      <c r="G3105">
        <v>367713</v>
      </c>
      <c r="H3105" t="s">
        <v>39</v>
      </c>
      <c r="I3105" t="s">
        <v>85</v>
      </c>
      <c r="J3105" t="s">
        <v>21</v>
      </c>
      <c r="K3105">
        <v>0</v>
      </c>
    </row>
    <row r="3106" spans="1:11">
      <c r="A3106" t="s">
        <v>12</v>
      </c>
      <c r="B3106" t="s">
        <v>22</v>
      </c>
      <c r="C3106" t="s">
        <v>83</v>
      </c>
      <c r="D3106" t="s">
        <v>131</v>
      </c>
      <c r="E3106">
        <v>5964</v>
      </c>
      <c r="F3106" t="s">
        <v>34</v>
      </c>
      <c r="G3106">
        <v>367713</v>
      </c>
      <c r="H3106" t="s">
        <v>39</v>
      </c>
      <c r="I3106" t="s">
        <v>85</v>
      </c>
      <c r="J3106" t="s">
        <v>21</v>
      </c>
      <c r="K3106">
        <v>0</v>
      </c>
    </row>
    <row r="3107" spans="1:11">
      <c r="A3107" t="s">
        <v>12</v>
      </c>
      <c r="B3107" t="s">
        <v>22</v>
      </c>
      <c r="C3107" t="s">
        <v>83</v>
      </c>
      <c r="D3107" t="s">
        <v>132</v>
      </c>
      <c r="E3107">
        <v>62826</v>
      </c>
      <c r="F3107" t="s">
        <v>34</v>
      </c>
      <c r="G3107">
        <v>367713</v>
      </c>
      <c r="H3107" t="s">
        <v>39</v>
      </c>
      <c r="I3107" t="s">
        <v>85</v>
      </c>
      <c r="J3107" t="s">
        <v>21</v>
      </c>
      <c r="K3107">
        <v>0</v>
      </c>
    </row>
    <row r="3108" spans="1:11">
      <c r="A3108" t="s">
        <v>12</v>
      </c>
      <c r="B3108" t="s">
        <v>22</v>
      </c>
      <c r="C3108" t="s">
        <v>83</v>
      </c>
      <c r="D3108" t="s">
        <v>133</v>
      </c>
      <c r="E3108">
        <v>14220</v>
      </c>
      <c r="F3108" t="s">
        <v>34</v>
      </c>
      <c r="G3108">
        <v>367713</v>
      </c>
      <c r="H3108" t="s">
        <v>39</v>
      </c>
      <c r="I3108" t="s">
        <v>85</v>
      </c>
      <c r="J3108" t="s">
        <v>21</v>
      </c>
      <c r="K3108">
        <v>0</v>
      </c>
    </row>
    <row r="3109" spans="1:11">
      <c r="A3109" t="s">
        <v>12</v>
      </c>
      <c r="B3109" t="s">
        <v>22</v>
      </c>
      <c r="C3109" t="s">
        <v>83</v>
      </c>
      <c r="D3109" t="s">
        <v>134</v>
      </c>
      <c r="E3109">
        <v>7080</v>
      </c>
      <c r="F3109" t="s">
        <v>34</v>
      </c>
      <c r="G3109">
        <v>367713</v>
      </c>
      <c r="H3109" t="s">
        <v>39</v>
      </c>
      <c r="I3109" t="s">
        <v>85</v>
      </c>
      <c r="J3109" t="s">
        <v>21</v>
      </c>
      <c r="K3109">
        <v>0</v>
      </c>
    </row>
    <row r="3110" spans="1:11">
      <c r="A3110" t="s">
        <v>12</v>
      </c>
      <c r="B3110" t="s">
        <v>22</v>
      </c>
      <c r="C3110" t="s">
        <v>61</v>
      </c>
      <c r="D3110" t="s">
        <v>52</v>
      </c>
      <c r="E3110">
        <v>2049</v>
      </c>
      <c r="F3110" t="s">
        <v>34</v>
      </c>
      <c r="G3110">
        <v>367713</v>
      </c>
      <c r="H3110" t="s">
        <v>39</v>
      </c>
      <c r="I3110" t="s">
        <v>62</v>
      </c>
      <c r="J3110" t="s">
        <v>21</v>
      </c>
      <c r="K3110">
        <v>1</v>
      </c>
    </row>
    <row r="3111" spans="1:11">
      <c r="A3111" t="s">
        <v>12</v>
      </c>
      <c r="B3111" t="s">
        <v>22</v>
      </c>
      <c r="C3111" t="s">
        <v>63</v>
      </c>
      <c r="D3111" t="s">
        <v>52</v>
      </c>
      <c r="E3111">
        <v>32919</v>
      </c>
      <c r="F3111" t="s">
        <v>34</v>
      </c>
      <c r="G3111">
        <v>367713</v>
      </c>
      <c r="H3111" t="s">
        <v>39</v>
      </c>
      <c r="I3111" t="s">
        <v>64</v>
      </c>
      <c r="J3111" t="s">
        <v>21</v>
      </c>
      <c r="K3111">
        <v>1</v>
      </c>
    </row>
    <row r="3112" spans="1:11">
      <c r="A3112" t="s">
        <v>12</v>
      </c>
      <c r="B3112" t="s">
        <v>22</v>
      </c>
      <c r="C3112" t="s">
        <v>65</v>
      </c>
      <c r="D3112" t="s">
        <v>52</v>
      </c>
      <c r="E3112">
        <v>13557</v>
      </c>
      <c r="F3112" t="s">
        <v>34</v>
      </c>
      <c r="G3112">
        <v>367713</v>
      </c>
      <c r="H3112" t="s">
        <v>39</v>
      </c>
      <c r="I3112" t="s">
        <v>66</v>
      </c>
      <c r="J3112" t="s">
        <v>21</v>
      </c>
      <c r="K3112">
        <v>1</v>
      </c>
    </row>
    <row r="3113" spans="1:11">
      <c r="A3113" t="s">
        <v>12</v>
      </c>
      <c r="B3113" t="s">
        <v>22</v>
      </c>
      <c r="C3113" t="s">
        <v>135</v>
      </c>
      <c r="D3113" t="s">
        <v>52</v>
      </c>
      <c r="E3113">
        <v>11064</v>
      </c>
      <c r="F3113" t="s">
        <v>34</v>
      </c>
      <c r="G3113">
        <v>367713</v>
      </c>
      <c r="H3113" t="s">
        <v>39</v>
      </c>
      <c r="I3113" t="s">
        <v>136</v>
      </c>
      <c r="J3113" t="s">
        <v>21</v>
      </c>
      <c r="K3113">
        <v>1</v>
      </c>
    </row>
    <row r="3114" spans="1:11">
      <c r="A3114" t="s">
        <v>12</v>
      </c>
      <c r="B3114" t="s">
        <v>22</v>
      </c>
      <c r="C3114" t="s">
        <v>137</v>
      </c>
      <c r="D3114" t="s">
        <v>52</v>
      </c>
      <c r="E3114">
        <v>24618</v>
      </c>
      <c r="F3114" t="s">
        <v>34</v>
      </c>
      <c r="G3114">
        <v>367713</v>
      </c>
      <c r="H3114" t="s">
        <v>39</v>
      </c>
      <c r="I3114" t="s">
        <v>138</v>
      </c>
      <c r="J3114" t="s">
        <v>21</v>
      </c>
      <c r="K3114">
        <v>1</v>
      </c>
    </row>
    <row r="3115" spans="1:11">
      <c r="A3115" t="s">
        <v>12</v>
      </c>
      <c r="B3115" t="s">
        <v>22</v>
      </c>
      <c r="C3115" t="s">
        <v>139</v>
      </c>
      <c r="D3115" t="s">
        <v>140</v>
      </c>
      <c r="E3115">
        <v>2325</v>
      </c>
      <c r="F3115" t="s">
        <v>34</v>
      </c>
      <c r="G3115">
        <v>367713</v>
      </c>
      <c r="H3115" t="s">
        <v>39</v>
      </c>
      <c r="I3115" t="s">
        <v>141</v>
      </c>
      <c r="J3115" t="s">
        <v>21</v>
      </c>
      <c r="K3115">
        <v>0</v>
      </c>
    </row>
    <row r="3116" spans="1:11">
      <c r="A3116" t="s">
        <v>12</v>
      </c>
      <c r="B3116" t="s">
        <v>22</v>
      </c>
      <c r="C3116" t="s">
        <v>139</v>
      </c>
      <c r="D3116" t="s">
        <v>142</v>
      </c>
      <c r="E3116">
        <v>3309</v>
      </c>
      <c r="F3116" t="s">
        <v>34</v>
      </c>
      <c r="G3116">
        <v>367713</v>
      </c>
      <c r="H3116" t="s">
        <v>39</v>
      </c>
      <c r="I3116" t="s">
        <v>141</v>
      </c>
      <c r="J3116" t="s">
        <v>21</v>
      </c>
      <c r="K3116">
        <v>0</v>
      </c>
    </row>
    <row r="3117" spans="1:11">
      <c r="A3117" t="s">
        <v>12</v>
      </c>
      <c r="B3117" t="s">
        <v>22</v>
      </c>
      <c r="C3117" t="s">
        <v>139</v>
      </c>
      <c r="D3117" t="s">
        <v>143</v>
      </c>
      <c r="E3117">
        <v>6789</v>
      </c>
      <c r="F3117" t="s">
        <v>34</v>
      </c>
      <c r="G3117">
        <v>367713</v>
      </c>
      <c r="H3117" t="s">
        <v>39</v>
      </c>
      <c r="I3117" t="s">
        <v>141</v>
      </c>
      <c r="J3117" t="s">
        <v>21</v>
      </c>
      <c r="K3117">
        <v>0</v>
      </c>
    </row>
    <row r="3118" spans="1:11">
      <c r="A3118" t="s">
        <v>12</v>
      </c>
      <c r="B3118" t="s">
        <v>22</v>
      </c>
      <c r="C3118" t="s">
        <v>139</v>
      </c>
      <c r="D3118" t="s">
        <v>144</v>
      </c>
      <c r="E3118">
        <v>5256</v>
      </c>
      <c r="F3118" t="s">
        <v>34</v>
      </c>
      <c r="G3118">
        <v>367713</v>
      </c>
      <c r="H3118" t="s">
        <v>39</v>
      </c>
      <c r="I3118" t="s">
        <v>141</v>
      </c>
      <c r="J3118" t="s">
        <v>21</v>
      </c>
      <c r="K3118">
        <v>0</v>
      </c>
    </row>
    <row r="3119" spans="1:11">
      <c r="A3119" t="s">
        <v>12</v>
      </c>
      <c r="B3119" t="s">
        <v>22</v>
      </c>
      <c r="C3119" t="s">
        <v>139</v>
      </c>
      <c r="D3119" t="s">
        <v>145</v>
      </c>
      <c r="E3119">
        <v>4512</v>
      </c>
      <c r="F3119" t="s">
        <v>34</v>
      </c>
      <c r="G3119">
        <v>367713</v>
      </c>
      <c r="H3119" t="s">
        <v>39</v>
      </c>
      <c r="I3119" t="s">
        <v>141</v>
      </c>
      <c r="J3119" t="s">
        <v>21</v>
      </c>
      <c r="K3119">
        <v>0</v>
      </c>
    </row>
    <row r="3120" spans="1:11">
      <c r="A3120" t="s">
        <v>12</v>
      </c>
      <c r="B3120" t="s">
        <v>22</v>
      </c>
      <c r="C3120" t="s">
        <v>139</v>
      </c>
      <c r="D3120" t="s">
        <v>146</v>
      </c>
      <c r="E3120">
        <v>5631</v>
      </c>
      <c r="F3120" t="s">
        <v>34</v>
      </c>
      <c r="G3120">
        <v>367713</v>
      </c>
      <c r="H3120" t="s">
        <v>39</v>
      </c>
      <c r="I3120" t="s">
        <v>141</v>
      </c>
      <c r="J3120" t="s">
        <v>21</v>
      </c>
      <c r="K3120">
        <v>0</v>
      </c>
    </row>
    <row r="3121" spans="1:11">
      <c r="A3121" t="s">
        <v>12</v>
      </c>
      <c r="B3121" t="s">
        <v>22</v>
      </c>
      <c r="C3121" t="s">
        <v>139</v>
      </c>
      <c r="D3121" t="s">
        <v>147</v>
      </c>
      <c r="E3121">
        <v>17586</v>
      </c>
      <c r="F3121" t="s">
        <v>34</v>
      </c>
      <c r="G3121">
        <v>367713</v>
      </c>
      <c r="H3121" t="s">
        <v>39</v>
      </c>
      <c r="I3121" t="s">
        <v>141</v>
      </c>
      <c r="J3121" t="s">
        <v>21</v>
      </c>
      <c r="K3121">
        <v>0</v>
      </c>
    </row>
    <row r="3122" spans="1:11">
      <c r="A3122" t="s">
        <v>12</v>
      </c>
      <c r="B3122" t="s">
        <v>22</v>
      </c>
      <c r="C3122" t="s">
        <v>139</v>
      </c>
      <c r="D3122" t="s">
        <v>148</v>
      </c>
      <c r="E3122">
        <v>1536</v>
      </c>
      <c r="F3122" t="s">
        <v>34</v>
      </c>
      <c r="G3122">
        <v>367713</v>
      </c>
      <c r="H3122" t="s">
        <v>39</v>
      </c>
      <c r="I3122" t="s">
        <v>141</v>
      </c>
      <c r="J3122" t="s">
        <v>21</v>
      </c>
      <c r="K3122">
        <v>0</v>
      </c>
    </row>
    <row r="3123" spans="1:11">
      <c r="A3123" t="s">
        <v>12</v>
      </c>
      <c r="B3123" t="s">
        <v>22</v>
      </c>
      <c r="C3123" t="s">
        <v>139</v>
      </c>
      <c r="D3123" t="s">
        <v>149</v>
      </c>
      <c r="E3123">
        <v>14772</v>
      </c>
      <c r="F3123" t="s">
        <v>34</v>
      </c>
      <c r="G3123">
        <v>367713</v>
      </c>
      <c r="H3123" t="s">
        <v>39</v>
      </c>
      <c r="I3123" t="s">
        <v>141</v>
      </c>
      <c r="J3123" t="s">
        <v>21</v>
      </c>
      <c r="K3123">
        <v>0</v>
      </c>
    </row>
    <row r="3124" spans="1:11">
      <c r="A3124" t="s">
        <v>12</v>
      </c>
      <c r="B3124" t="s">
        <v>22</v>
      </c>
      <c r="C3124" t="s">
        <v>139</v>
      </c>
      <c r="D3124" t="s">
        <v>150</v>
      </c>
      <c r="E3124">
        <v>9825</v>
      </c>
      <c r="F3124" t="s">
        <v>34</v>
      </c>
      <c r="G3124">
        <v>367713</v>
      </c>
      <c r="H3124" t="s">
        <v>39</v>
      </c>
      <c r="I3124" t="s">
        <v>141</v>
      </c>
      <c r="J3124" t="s">
        <v>21</v>
      </c>
      <c r="K3124">
        <v>0</v>
      </c>
    </row>
    <row r="3125" spans="1:11">
      <c r="A3125" t="s">
        <v>12</v>
      </c>
      <c r="B3125" t="s">
        <v>22</v>
      </c>
      <c r="C3125" t="s">
        <v>139</v>
      </c>
      <c r="D3125" t="s">
        <v>151</v>
      </c>
      <c r="E3125">
        <v>11424</v>
      </c>
      <c r="F3125" t="s">
        <v>34</v>
      </c>
      <c r="G3125">
        <v>367713</v>
      </c>
      <c r="H3125" t="s">
        <v>39</v>
      </c>
      <c r="I3125" t="s">
        <v>141</v>
      </c>
      <c r="J3125" t="s">
        <v>21</v>
      </c>
      <c r="K3125">
        <v>0</v>
      </c>
    </row>
    <row r="3126" spans="1:11">
      <c r="A3126" t="s">
        <v>12</v>
      </c>
      <c r="B3126" t="s">
        <v>22</v>
      </c>
      <c r="C3126" t="s">
        <v>139</v>
      </c>
      <c r="D3126" t="s">
        <v>152</v>
      </c>
      <c r="E3126">
        <v>27573</v>
      </c>
      <c r="F3126" t="s">
        <v>34</v>
      </c>
      <c r="G3126">
        <v>367713</v>
      </c>
      <c r="H3126" t="s">
        <v>39</v>
      </c>
      <c r="I3126" t="s">
        <v>141</v>
      </c>
      <c r="J3126" t="s">
        <v>21</v>
      </c>
      <c r="K3126">
        <v>0</v>
      </c>
    </row>
    <row r="3127" spans="1:11">
      <c r="A3127" t="s">
        <v>12</v>
      </c>
      <c r="B3127" t="s">
        <v>22</v>
      </c>
      <c r="C3127" t="s">
        <v>139</v>
      </c>
      <c r="D3127" t="s">
        <v>153</v>
      </c>
      <c r="E3127">
        <v>3672</v>
      </c>
      <c r="F3127" t="s">
        <v>34</v>
      </c>
      <c r="G3127">
        <v>367713</v>
      </c>
      <c r="H3127" t="s">
        <v>39</v>
      </c>
      <c r="I3127" t="s">
        <v>141</v>
      </c>
      <c r="J3127" t="s">
        <v>21</v>
      </c>
      <c r="K3127">
        <v>0</v>
      </c>
    </row>
    <row r="3128" spans="1:11">
      <c r="A3128" t="s">
        <v>12</v>
      </c>
      <c r="B3128" t="s">
        <v>22</v>
      </c>
      <c r="C3128" t="s">
        <v>67</v>
      </c>
      <c r="D3128" t="s">
        <v>52</v>
      </c>
      <c r="E3128">
        <v>2721</v>
      </c>
      <c r="F3128" t="s">
        <v>34</v>
      </c>
      <c r="G3128">
        <v>367713</v>
      </c>
      <c r="H3128" t="s">
        <v>39</v>
      </c>
      <c r="I3128" t="s">
        <v>68</v>
      </c>
      <c r="J3128" t="s">
        <v>21</v>
      </c>
      <c r="K3128">
        <v>1</v>
      </c>
    </row>
    <row r="3129" spans="1:11">
      <c r="A3129" t="s">
        <v>12</v>
      </c>
      <c r="B3129" t="s">
        <v>22</v>
      </c>
      <c r="C3129" t="s">
        <v>69</v>
      </c>
      <c r="D3129" t="s">
        <v>52</v>
      </c>
      <c r="E3129">
        <v>399</v>
      </c>
      <c r="F3129" t="s">
        <v>34</v>
      </c>
      <c r="G3129">
        <v>367713</v>
      </c>
      <c r="H3129" t="s">
        <v>39</v>
      </c>
      <c r="I3129" t="s">
        <v>70</v>
      </c>
      <c r="J3129" t="s">
        <v>21</v>
      </c>
      <c r="K3129">
        <v>1</v>
      </c>
    </row>
    <row r="3130" spans="1:11">
      <c r="A3130" t="s">
        <v>12</v>
      </c>
      <c r="B3130" t="s">
        <v>22</v>
      </c>
      <c r="C3130" t="s">
        <v>187</v>
      </c>
      <c r="D3130" t="s">
        <v>52</v>
      </c>
      <c r="E3130">
        <v>18</v>
      </c>
      <c r="F3130" t="s">
        <v>34</v>
      </c>
      <c r="G3130">
        <v>367713</v>
      </c>
      <c r="H3130" t="s">
        <v>39</v>
      </c>
      <c r="I3130" t="s">
        <v>188</v>
      </c>
      <c r="J3130" t="s">
        <v>21</v>
      </c>
      <c r="K3130">
        <v>1</v>
      </c>
    </row>
    <row r="3131" spans="1:11">
      <c r="A3131" t="s">
        <v>12</v>
      </c>
      <c r="B3131" t="s">
        <v>22</v>
      </c>
      <c r="C3131" t="s">
        <v>189</v>
      </c>
      <c r="D3131" t="s">
        <v>52</v>
      </c>
      <c r="E3131">
        <v>18</v>
      </c>
      <c r="F3131" t="s">
        <v>34</v>
      </c>
      <c r="G3131">
        <v>367713</v>
      </c>
      <c r="H3131" t="s">
        <v>39</v>
      </c>
      <c r="I3131" t="s">
        <v>190</v>
      </c>
      <c r="J3131" t="s">
        <v>21</v>
      </c>
      <c r="K3131">
        <v>1</v>
      </c>
    </row>
    <row r="3132" spans="1:11">
      <c r="A3132" t="s">
        <v>12</v>
      </c>
      <c r="B3132" t="s">
        <v>22</v>
      </c>
      <c r="C3132" t="s">
        <v>154</v>
      </c>
      <c r="D3132" t="s">
        <v>52</v>
      </c>
      <c r="E3132">
        <v>75</v>
      </c>
      <c r="F3132" t="s">
        <v>34</v>
      </c>
      <c r="G3132">
        <v>367713</v>
      </c>
      <c r="H3132" t="s">
        <v>39</v>
      </c>
      <c r="I3132" t="s">
        <v>155</v>
      </c>
      <c r="J3132" t="s">
        <v>21</v>
      </c>
      <c r="K3132">
        <v>1</v>
      </c>
    </row>
    <row r="3133" spans="1:11">
      <c r="A3133" t="s">
        <v>12</v>
      </c>
      <c r="B3133" t="s">
        <v>22</v>
      </c>
      <c r="C3133" t="s">
        <v>71</v>
      </c>
      <c r="D3133" t="s">
        <v>52</v>
      </c>
      <c r="E3133">
        <v>22884</v>
      </c>
      <c r="F3133" t="s">
        <v>34</v>
      </c>
      <c r="G3133">
        <v>367713</v>
      </c>
      <c r="H3133" t="s">
        <v>39</v>
      </c>
      <c r="I3133" t="s">
        <v>72</v>
      </c>
      <c r="J3133" t="s">
        <v>21</v>
      </c>
      <c r="K3133">
        <v>1</v>
      </c>
    </row>
    <row r="3134" spans="1:11">
      <c r="A3134" t="s">
        <v>12</v>
      </c>
      <c r="B3134" t="s">
        <v>22</v>
      </c>
      <c r="C3134" t="s">
        <v>156</v>
      </c>
      <c r="D3134" t="s">
        <v>52</v>
      </c>
      <c r="E3134">
        <v>1890</v>
      </c>
      <c r="F3134" t="s">
        <v>34</v>
      </c>
      <c r="G3134">
        <v>367713</v>
      </c>
      <c r="H3134" t="s">
        <v>39</v>
      </c>
      <c r="I3134" t="s">
        <v>157</v>
      </c>
      <c r="J3134" t="s">
        <v>21</v>
      </c>
      <c r="K3134">
        <v>1</v>
      </c>
    </row>
    <row r="3135" spans="1:11">
      <c r="A3135" t="s">
        <v>12</v>
      </c>
      <c r="B3135" t="s">
        <v>22</v>
      </c>
      <c r="C3135" t="s">
        <v>196</v>
      </c>
      <c r="D3135" t="s">
        <v>52</v>
      </c>
      <c r="F3135" t="s">
        <v>34</v>
      </c>
      <c r="G3135">
        <v>367713</v>
      </c>
      <c r="H3135" t="s">
        <v>39</v>
      </c>
      <c r="I3135" t="s">
        <v>197</v>
      </c>
      <c r="J3135" t="s">
        <v>21</v>
      </c>
      <c r="K3135">
        <v>0</v>
      </c>
    </row>
    <row r="3136" spans="1:11">
      <c r="A3136" t="s">
        <v>12</v>
      </c>
      <c r="B3136" t="s">
        <v>22</v>
      </c>
      <c r="C3136" t="s">
        <v>198</v>
      </c>
      <c r="D3136" t="s">
        <v>52</v>
      </c>
      <c r="E3136">
        <v>9</v>
      </c>
      <c r="F3136" t="s">
        <v>34</v>
      </c>
      <c r="G3136">
        <v>367713</v>
      </c>
      <c r="H3136" t="s">
        <v>39</v>
      </c>
      <c r="I3136" t="s">
        <v>199</v>
      </c>
      <c r="J3136" t="s">
        <v>21</v>
      </c>
      <c r="K3136">
        <v>0</v>
      </c>
    </row>
    <row r="3137" spans="1:11">
      <c r="A3137" t="s">
        <v>12</v>
      </c>
      <c r="B3137" t="s">
        <v>22</v>
      </c>
      <c r="C3137" t="s">
        <v>194</v>
      </c>
      <c r="D3137" t="s">
        <v>52</v>
      </c>
      <c r="E3137">
        <v>48</v>
      </c>
      <c r="F3137" t="s">
        <v>34</v>
      </c>
      <c r="G3137">
        <v>367713</v>
      </c>
      <c r="H3137" t="s">
        <v>39</v>
      </c>
      <c r="I3137" t="s">
        <v>195</v>
      </c>
      <c r="J3137" t="s">
        <v>21</v>
      </c>
      <c r="K3137">
        <v>0</v>
      </c>
    </row>
    <row r="3138" spans="1:11">
      <c r="A3138" t="s">
        <v>12</v>
      </c>
      <c r="B3138" t="s">
        <v>22</v>
      </c>
      <c r="C3138" t="s">
        <v>158</v>
      </c>
      <c r="D3138" t="s">
        <v>52</v>
      </c>
      <c r="E3138">
        <v>4671</v>
      </c>
      <c r="F3138" t="s">
        <v>34</v>
      </c>
      <c r="G3138">
        <v>367713</v>
      </c>
      <c r="H3138" t="s">
        <v>39</v>
      </c>
      <c r="I3138" t="s">
        <v>159</v>
      </c>
      <c r="J3138" t="s">
        <v>21</v>
      </c>
      <c r="K3138">
        <v>1</v>
      </c>
    </row>
    <row r="3139" spans="1:11">
      <c r="A3139" t="s">
        <v>12</v>
      </c>
      <c r="B3139" t="s">
        <v>22</v>
      </c>
      <c r="C3139" t="s">
        <v>160</v>
      </c>
      <c r="D3139" t="s">
        <v>52</v>
      </c>
      <c r="E3139">
        <v>2538</v>
      </c>
      <c r="F3139" t="s">
        <v>34</v>
      </c>
      <c r="G3139">
        <v>367713</v>
      </c>
      <c r="H3139" t="s">
        <v>39</v>
      </c>
      <c r="I3139" t="s">
        <v>161</v>
      </c>
      <c r="J3139" t="s">
        <v>21</v>
      </c>
      <c r="K3139">
        <v>1</v>
      </c>
    </row>
    <row r="3140" spans="1:11">
      <c r="A3140" t="s">
        <v>12</v>
      </c>
      <c r="B3140" t="s">
        <v>22</v>
      </c>
      <c r="C3140" t="s">
        <v>162</v>
      </c>
      <c r="D3140" t="s">
        <v>52</v>
      </c>
      <c r="E3140">
        <v>1434</v>
      </c>
      <c r="F3140" t="s">
        <v>34</v>
      </c>
      <c r="G3140">
        <v>367713</v>
      </c>
      <c r="H3140" t="s">
        <v>39</v>
      </c>
      <c r="I3140" t="s">
        <v>163</v>
      </c>
      <c r="J3140" t="s">
        <v>21</v>
      </c>
      <c r="K3140">
        <v>1</v>
      </c>
    </row>
    <row r="3141" spans="1:11">
      <c r="A3141" t="s">
        <v>12</v>
      </c>
      <c r="B3141" t="s">
        <v>22</v>
      </c>
      <c r="C3141" t="s">
        <v>164</v>
      </c>
      <c r="D3141" t="s">
        <v>52</v>
      </c>
      <c r="E3141">
        <v>5334</v>
      </c>
      <c r="F3141" t="s">
        <v>34</v>
      </c>
      <c r="G3141">
        <v>367713</v>
      </c>
      <c r="H3141" t="s">
        <v>39</v>
      </c>
      <c r="I3141" t="s">
        <v>165</v>
      </c>
      <c r="J3141" t="s">
        <v>21</v>
      </c>
      <c r="K3141">
        <v>1</v>
      </c>
    </row>
    <row r="3142" spans="1:11">
      <c r="A3142" t="s">
        <v>12</v>
      </c>
      <c r="B3142" t="s">
        <v>22</v>
      </c>
      <c r="C3142" t="s">
        <v>166</v>
      </c>
      <c r="D3142" t="s">
        <v>52</v>
      </c>
      <c r="E3142">
        <v>6468</v>
      </c>
      <c r="F3142" t="s">
        <v>34</v>
      </c>
      <c r="G3142">
        <v>367713</v>
      </c>
      <c r="H3142" t="s">
        <v>39</v>
      </c>
      <c r="I3142" t="s">
        <v>167</v>
      </c>
      <c r="J3142" t="s">
        <v>21</v>
      </c>
      <c r="K3142">
        <v>1</v>
      </c>
    </row>
    <row r="3143" spans="1:11">
      <c r="A3143" t="s">
        <v>12</v>
      </c>
      <c r="B3143" t="s">
        <v>22</v>
      </c>
      <c r="C3143" t="s">
        <v>168</v>
      </c>
      <c r="D3143" t="s">
        <v>52</v>
      </c>
      <c r="E3143">
        <v>5439</v>
      </c>
      <c r="F3143" t="s">
        <v>34</v>
      </c>
      <c r="G3143">
        <v>367713</v>
      </c>
      <c r="H3143" t="s">
        <v>39</v>
      </c>
      <c r="I3143" t="s">
        <v>169</v>
      </c>
      <c r="J3143" t="s">
        <v>21</v>
      </c>
      <c r="K3143">
        <v>1</v>
      </c>
    </row>
    <row r="3144" spans="1:11">
      <c r="A3144" t="s">
        <v>12</v>
      </c>
      <c r="B3144" t="s">
        <v>22</v>
      </c>
      <c r="C3144" t="s">
        <v>170</v>
      </c>
      <c r="D3144" t="s">
        <v>52</v>
      </c>
      <c r="E3144">
        <v>13677</v>
      </c>
      <c r="F3144" t="s">
        <v>34</v>
      </c>
      <c r="G3144">
        <v>367713</v>
      </c>
      <c r="H3144" t="s">
        <v>39</v>
      </c>
      <c r="I3144" t="s">
        <v>171</v>
      </c>
      <c r="J3144" t="s">
        <v>21</v>
      </c>
      <c r="K3144">
        <v>1</v>
      </c>
    </row>
    <row r="3145" spans="1:11">
      <c r="A3145" t="s">
        <v>12</v>
      </c>
      <c r="B3145" t="s">
        <v>22</v>
      </c>
      <c r="C3145" t="s">
        <v>172</v>
      </c>
      <c r="D3145" t="s">
        <v>52</v>
      </c>
      <c r="E3145">
        <v>47493</v>
      </c>
      <c r="F3145" t="s">
        <v>34</v>
      </c>
      <c r="G3145">
        <v>367713</v>
      </c>
      <c r="H3145" t="s">
        <v>39</v>
      </c>
      <c r="I3145" t="s">
        <v>173</v>
      </c>
      <c r="J3145" t="s">
        <v>21</v>
      </c>
      <c r="K3145">
        <v>1</v>
      </c>
    </row>
    <row r="3146" spans="1:11">
      <c r="A3146" t="s">
        <v>12</v>
      </c>
      <c r="B3146" t="s">
        <v>22</v>
      </c>
      <c r="C3146" t="s">
        <v>174</v>
      </c>
      <c r="D3146" t="s">
        <v>52</v>
      </c>
      <c r="E3146">
        <v>58365</v>
      </c>
      <c r="F3146" t="s">
        <v>34</v>
      </c>
      <c r="G3146">
        <v>367713</v>
      </c>
      <c r="H3146" t="s">
        <v>39</v>
      </c>
      <c r="I3146" t="s">
        <v>175</v>
      </c>
      <c r="J3146" t="s">
        <v>21</v>
      </c>
      <c r="K3146">
        <v>1</v>
      </c>
    </row>
    <row r="3147" spans="1:11">
      <c r="A3147" t="s">
        <v>12</v>
      </c>
      <c r="B3147" t="s">
        <v>22</v>
      </c>
      <c r="C3147" t="s">
        <v>176</v>
      </c>
      <c r="D3147" t="s">
        <v>52</v>
      </c>
      <c r="E3147">
        <v>2277</v>
      </c>
      <c r="F3147" t="s">
        <v>34</v>
      </c>
      <c r="G3147">
        <v>367713</v>
      </c>
      <c r="H3147" t="s">
        <v>39</v>
      </c>
      <c r="I3147" t="s">
        <v>177</v>
      </c>
      <c r="J3147" t="s">
        <v>21</v>
      </c>
      <c r="K3147">
        <v>1</v>
      </c>
    </row>
    <row r="3148" spans="1:11">
      <c r="A3148" t="s">
        <v>12</v>
      </c>
      <c r="B3148" t="s">
        <v>22</v>
      </c>
      <c r="C3148" t="s">
        <v>178</v>
      </c>
      <c r="D3148" t="s">
        <v>52</v>
      </c>
      <c r="E3148">
        <v>7695</v>
      </c>
      <c r="F3148" t="s">
        <v>34</v>
      </c>
      <c r="G3148">
        <v>367713</v>
      </c>
      <c r="H3148" t="s">
        <v>39</v>
      </c>
      <c r="I3148" t="s">
        <v>179</v>
      </c>
      <c r="J3148" t="s">
        <v>21</v>
      </c>
      <c r="K3148">
        <v>1</v>
      </c>
    </row>
    <row r="3149" spans="1:11">
      <c r="A3149" t="s">
        <v>12</v>
      </c>
      <c r="B3149" t="s">
        <v>22</v>
      </c>
      <c r="C3149" t="s">
        <v>180</v>
      </c>
      <c r="D3149" t="s">
        <v>52</v>
      </c>
      <c r="E3149">
        <v>38277</v>
      </c>
      <c r="F3149" t="s">
        <v>34</v>
      </c>
      <c r="G3149">
        <v>367713</v>
      </c>
      <c r="H3149" t="s">
        <v>39</v>
      </c>
      <c r="I3149" t="s">
        <v>181</v>
      </c>
      <c r="J3149" t="s">
        <v>21</v>
      </c>
      <c r="K3149">
        <v>1</v>
      </c>
    </row>
    <row r="3150" spans="1:11">
      <c r="A3150" t="s">
        <v>12</v>
      </c>
      <c r="B3150" t="s">
        <v>22</v>
      </c>
      <c r="C3150" t="s">
        <v>73</v>
      </c>
      <c r="D3150" t="s">
        <v>52</v>
      </c>
      <c r="E3150">
        <v>13659</v>
      </c>
      <c r="F3150" t="s">
        <v>34</v>
      </c>
      <c r="G3150">
        <v>367713</v>
      </c>
      <c r="H3150" t="s">
        <v>39</v>
      </c>
      <c r="I3150" t="s">
        <v>74</v>
      </c>
      <c r="J3150" t="s">
        <v>21</v>
      </c>
      <c r="K3150">
        <v>1</v>
      </c>
    </row>
    <row r="3151" spans="1:11">
      <c r="A3151" t="s">
        <v>12</v>
      </c>
      <c r="B3151" t="s">
        <v>22</v>
      </c>
      <c r="C3151" t="s">
        <v>75</v>
      </c>
      <c r="D3151" t="s">
        <v>52</v>
      </c>
      <c r="E3151">
        <v>5343</v>
      </c>
      <c r="F3151" t="s">
        <v>34</v>
      </c>
      <c r="G3151">
        <v>367713</v>
      </c>
      <c r="H3151" t="s">
        <v>39</v>
      </c>
      <c r="I3151" t="s">
        <v>76</v>
      </c>
      <c r="J3151" t="s">
        <v>21</v>
      </c>
      <c r="K3151">
        <v>1</v>
      </c>
    </row>
    <row r="3152" spans="1:11">
      <c r="A3152" t="s">
        <v>12</v>
      </c>
      <c r="B3152" t="s">
        <v>22</v>
      </c>
      <c r="C3152" t="s">
        <v>182</v>
      </c>
      <c r="D3152" t="s">
        <v>52</v>
      </c>
      <c r="E3152">
        <v>1551</v>
      </c>
      <c r="F3152" t="s">
        <v>34</v>
      </c>
      <c r="G3152">
        <v>367713</v>
      </c>
      <c r="H3152" t="s">
        <v>39</v>
      </c>
      <c r="I3152" t="s">
        <v>183</v>
      </c>
      <c r="J3152" t="s">
        <v>21</v>
      </c>
      <c r="K3152">
        <v>1</v>
      </c>
    </row>
    <row r="3153" spans="1:11">
      <c r="A3153" t="s">
        <v>12</v>
      </c>
      <c r="B3153" t="s">
        <v>22</v>
      </c>
      <c r="C3153" t="s">
        <v>37</v>
      </c>
      <c r="D3153" t="s">
        <v>90</v>
      </c>
      <c r="F3153" t="s">
        <v>34</v>
      </c>
      <c r="H3153" t="s">
        <v>39</v>
      </c>
      <c r="I3153" t="s">
        <v>40</v>
      </c>
      <c r="J3153" t="s">
        <v>33</v>
      </c>
      <c r="K3153">
        <v>0</v>
      </c>
    </row>
    <row r="3154" spans="1:11">
      <c r="A3154" t="s">
        <v>12</v>
      </c>
      <c r="B3154" t="s">
        <v>22</v>
      </c>
      <c r="C3154" t="s">
        <v>37</v>
      </c>
      <c r="D3154" t="s">
        <v>94</v>
      </c>
      <c r="F3154" t="s">
        <v>34</v>
      </c>
      <c r="H3154" t="s">
        <v>39</v>
      </c>
      <c r="I3154" t="s">
        <v>40</v>
      </c>
      <c r="J3154" t="s">
        <v>33</v>
      </c>
      <c r="K3154">
        <v>0</v>
      </c>
    </row>
    <row r="3155" spans="1:11">
      <c r="A3155" t="s">
        <v>12</v>
      </c>
      <c r="B3155" t="s">
        <v>22</v>
      </c>
      <c r="C3155" t="s">
        <v>95</v>
      </c>
      <c r="D3155" t="s">
        <v>52</v>
      </c>
      <c r="F3155" t="s">
        <v>34</v>
      </c>
      <c r="H3155" t="s">
        <v>39</v>
      </c>
      <c r="I3155" t="s">
        <v>96</v>
      </c>
      <c r="J3155" t="s">
        <v>33</v>
      </c>
      <c r="K3155">
        <v>1</v>
      </c>
    </row>
    <row r="3156" spans="1:11">
      <c r="A3156" t="s">
        <v>12</v>
      </c>
      <c r="B3156" t="s">
        <v>22</v>
      </c>
      <c r="C3156" t="s">
        <v>97</v>
      </c>
      <c r="D3156" t="s">
        <v>52</v>
      </c>
      <c r="F3156" t="s">
        <v>34</v>
      </c>
      <c r="H3156" t="s">
        <v>39</v>
      </c>
      <c r="I3156" t="s">
        <v>98</v>
      </c>
      <c r="J3156" t="s">
        <v>33</v>
      </c>
      <c r="K3156">
        <v>1</v>
      </c>
    </row>
    <row r="3157" spans="1:11">
      <c r="A3157" t="s">
        <v>12</v>
      </c>
      <c r="B3157" t="s">
        <v>22</v>
      </c>
      <c r="C3157" t="s">
        <v>48</v>
      </c>
      <c r="D3157" t="s">
        <v>49</v>
      </c>
      <c r="F3157" t="s">
        <v>34</v>
      </c>
      <c r="H3157" t="s">
        <v>39</v>
      </c>
      <c r="I3157" t="s">
        <v>50</v>
      </c>
      <c r="J3157" t="s">
        <v>33</v>
      </c>
      <c r="K3157">
        <v>0</v>
      </c>
    </row>
    <row r="3158" spans="1:11">
      <c r="A3158" t="s">
        <v>12</v>
      </c>
      <c r="B3158" t="s">
        <v>22</v>
      </c>
      <c r="C3158" t="s">
        <v>51</v>
      </c>
      <c r="D3158" t="s">
        <v>52</v>
      </c>
      <c r="F3158" t="s">
        <v>34</v>
      </c>
      <c r="H3158" t="s">
        <v>39</v>
      </c>
      <c r="I3158" t="s">
        <v>53</v>
      </c>
      <c r="J3158" t="s">
        <v>33</v>
      </c>
      <c r="K3158">
        <v>1</v>
      </c>
    </row>
    <row r="3159" spans="1:11">
      <c r="A3159" t="s">
        <v>12</v>
      </c>
      <c r="B3159" t="s">
        <v>22</v>
      </c>
      <c r="C3159" t="s">
        <v>54</v>
      </c>
      <c r="D3159" t="s">
        <v>52</v>
      </c>
      <c r="F3159" t="s">
        <v>34</v>
      </c>
      <c r="H3159" t="s">
        <v>39</v>
      </c>
      <c r="I3159" t="s">
        <v>55</v>
      </c>
      <c r="J3159" t="s">
        <v>33</v>
      </c>
      <c r="K3159">
        <v>1</v>
      </c>
    </row>
    <row r="3160" spans="1:11">
      <c r="A3160" t="s">
        <v>12</v>
      </c>
      <c r="B3160" t="s">
        <v>22</v>
      </c>
      <c r="C3160" t="s">
        <v>56</v>
      </c>
      <c r="D3160" t="s">
        <v>52</v>
      </c>
      <c r="F3160" t="s">
        <v>34</v>
      </c>
      <c r="H3160" t="s">
        <v>39</v>
      </c>
      <c r="I3160" t="s">
        <v>57</v>
      </c>
      <c r="J3160" t="s">
        <v>33</v>
      </c>
      <c r="K3160">
        <v>1</v>
      </c>
    </row>
    <row r="3161" spans="1:11">
      <c r="A3161" t="s">
        <v>12</v>
      </c>
      <c r="B3161" t="s">
        <v>22</v>
      </c>
      <c r="C3161" t="s">
        <v>58</v>
      </c>
      <c r="D3161" t="s">
        <v>59</v>
      </c>
      <c r="F3161" t="s">
        <v>34</v>
      </c>
      <c r="H3161" t="s">
        <v>39</v>
      </c>
      <c r="I3161" t="s">
        <v>60</v>
      </c>
      <c r="J3161" t="s">
        <v>33</v>
      </c>
      <c r="K3161">
        <v>0</v>
      </c>
    </row>
    <row r="3162" spans="1:11">
      <c r="A3162" t="s">
        <v>12</v>
      </c>
      <c r="B3162" t="s">
        <v>22</v>
      </c>
      <c r="C3162" t="s">
        <v>58</v>
      </c>
      <c r="D3162" t="s">
        <v>82</v>
      </c>
      <c r="F3162" t="s">
        <v>34</v>
      </c>
      <c r="H3162" t="s">
        <v>39</v>
      </c>
      <c r="I3162" t="s">
        <v>60</v>
      </c>
      <c r="J3162" t="s">
        <v>33</v>
      </c>
      <c r="K3162">
        <v>0</v>
      </c>
    </row>
    <row r="3163" spans="1:11">
      <c r="A3163" t="s">
        <v>12</v>
      </c>
      <c r="B3163" t="s">
        <v>22</v>
      </c>
      <c r="C3163" t="s">
        <v>135</v>
      </c>
      <c r="D3163" t="s">
        <v>52</v>
      </c>
      <c r="F3163" t="s">
        <v>34</v>
      </c>
      <c r="H3163" t="s">
        <v>39</v>
      </c>
      <c r="I3163" t="s">
        <v>136</v>
      </c>
      <c r="J3163" t="s">
        <v>33</v>
      </c>
      <c r="K3163">
        <v>1</v>
      </c>
    </row>
    <row r="3164" spans="1:11">
      <c r="A3164" t="s">
        <v>12</v>
      </c>
      <c r="B3164" t="s">
        <v>22</v>
      </c>
      <c r="C3164" t="s">
        <v>137</v>
      </c>
      <c r="D3164" t="s">
        <v>52</v>
      </c>
      <c r="F3164" t="s">
        <v>34</v>
      </c>
      <c r="H3164" t="s">
        <v>39</v>
      </c>
      <c r="I3164" t="s">
        <v>138</v>
      </c>
      <c r="J3164" t="s">
        <v>33</v>
      </c>
      <c r="K3164">
        <v>1</v>
      </c>
    </row>
    <row r="3165" spans="1:11">
      <c r="A3165" t="s">
        <v>12</v>
      </c>
      <c r="B3165" t="s">
        <v>22</v>
      </c>
      <c r="C3165" t="s">
        <v>168</v>
      </c>
      <c r="D3165" t="s">
        <v>52</v>
      </c>
      <c r="F3165" t="s">
        <v>34</v>
      </c>
      <c r="H3165" t="s">
        <v>39</v>
      </c>
      <c r="I3165" t="s">
        <v>169</v>
      </c>
      <c r="J3165" t="s">
        <v>33</v>
      </c>
      <c r="K3165">
        <v>1</v>
      </c>
    </row>
    <row r="3166" spans="1:11">
      <c r="A3166" t="s">
        <v>12</v>
      </c>
      <c r="B3166" t="s">
        <v>22</v>
      </c>
      <c r="C3166" t="s">
        <v>172</v>
      </c>
      <c r="D3166" t="s">
        <v>52</v>
      </c>
      <c r="F3166" t="s">
        <v>34</v>
      </c>
      <c r="H3166" t="s">
        <v>39</v>
      </c>
      <c r="I3166" t="s">
        <v>173</v>
      </c>
      <c r="J3166" t="s">
        <v>33</v>
      </c>
      <c r="K3166">
        <v>1</v>
      </c>
    </row>
    <row r="3167" spans="1:11">
      <c r="A3167" t="s">
        <v>12</v>
      </c>
      <c r="B3167" t="s">
        <v>22</v>
      </c>
      <c r="C3167" t="s">
        <v>174</v>
      </c>
      <c r="D3167" t="s">
        <v>52</v>
      </c>
      <c r="F3167" t="s">
        <v>34</v>
      </c>
      <c r="H3167" t="s">
        <v>39</v>
      </c>
      <c r="I3167" t="s">
        <v>175</v>
      </c>
      <c r="J3167" t="s">
        <v>33</v>
      </c>
      <c r="K3167">
        <v>1</v>
      </c>
    </row>
    <row r="3168" spans="1:11">
      <c r="A3168" t="s">
        <v>12</v>
      </c>
      <c r="B3168" t="s">
        <v>22</v>
      </c>
      <c r="C3168" t="s">
        <v>180</v>
      </c>
      <c r="D3168" t="s">
        <v>52</v>
      </c>
      <c r="F3168" t="s">
        <v>34</v>
      </c>
      <c r="H3168" t="s">
        <v>39</v>
      </c>
      <c r="I3168" t="s">
        <v>181</v>
      </c>
      <c r="J3168" t="s">
        <v>33</v>
      </c>
      <c r="K3168">
        <v>1</v>
      </c>
    </row>
    <row r="3169" spans="1:11">
      <c r="A3169" t="s">
        <v>12</v>
      </c>
      <c r="B3169" t="s">
        <v>29</v>
      </c>
      <c r="C3169" t="s">
        <v>184</v>
      </c>
      <c r="D3169" t="s">
        <v>52</v>
      </c>
      <c r="E3169">
        <v>2424</v>
      </c>
      <c r="F3169" t="s">
        <v>34</v>
      </c>
      <c r="G3169">
        <v>968304</v>
      </c>
      <c r="H3169" t="s">
        <v>39</v>
      </c>
      <c r="I3169" t="s">
        <v>185</v>
      </c>
      <c r="J3169" t="s">
        <v>18</v>
      </c>
      <c r="K3169">
        <v>1</v>
      </c>
    </row>
    <row r="3170" spans="1:11">
      <c r="A3170" t="s">
        <v>12</v>
      </c>
      <c r="B3170" t="s">
        <v>29</v>
      </c>
      <c r="C3170" t="s">
        <v>86</v>
      </c>
      <c r="D3170" t="s">
        <v>52</v>
      </c>
      <c r="E3170">
        <v>1650</v>
      </c>
      <c r="F3170" t="s">
        <v>34</v>
      </c>
      <c r="G3170">
        <v>968304</v>
      </c>
      <c r="H3170" t="s">
        <v>39</v>
      </c>
      <c r="I3170" t="s">
        <v>87</v>
      </c>
      <c r="J3170" t="s">
        <v>18</v>
      </c>
      <c r="K3170">
        <v>1</v>
      </c>
    </row>
    <row r="3171" spans="1:11">
      <c r="A3171" t="s">
        <v>12</v>
      </c>
      <c r="B3171" t="s">
        <v>29</v>
      </c>
      <c r="C3171" t="s">
        <v>37</v>
      </c>
      <c r="D3171" t="s">
        <v>38</v>
      </c>
      <c r="E3171">
        <v>26838</v>
      </c>
      <c r="F3171" t="s">
        <v>34</v>
      </c>
      <c r="G3171">
        <v>968304</v>
      </c>
      <c r="H3171" t="s">
        <v>39</v>
      </c>
      <c r="I3171" t="s">
        <v>40</v>
      </c>
      <c r="J3171" t="s">
        <v>18</v>
      </c>
      <c r="K3171">
        <v>0</v>
      </c>
    </row>
    <row r="3172" spans="1:11">
      <c r="A3172" t="s">
        <v>12</v>
      </c>
      <c r="B3172" t="s">
        <v>29</v>
      </c>
      <c r="C3172" t="s">
        <v>37</v>
      </c>
      <c r="D3172" t="s">
        <v>41</v>
      </c>
      <c r="E3172">
        <v>35622</v>
      </c>
      <c r="F3172" t="s">
        <v>34</v>
      </c>
      <c r="G3172">
        <v>968304</v>
      </c>
      <c r="H3172" t="s">
        <v>39</v>
      </c>
      <c r="I3172" t="s">
        <v>40</v>
      </c>
      <c r="J3172" t="s">
        <v>18</v>
      </c>
      <c r="K3172">
        <v>0</v>
      </c>
    </row>
    <row r="3173" spans="1:11">
      <c r="A3173" t="s">
        <v>12</v>
      </c>
      <c r="B3173" t="s">
        <v>29</v>
      </c>
      <c r="C3173" t="s">
        <v>37</v>
      </c>
      <c r="D3173" t="s">
        <v>42</v>
      </c>
      <c r="E3173">
        <v>46971</v>
      </c>
      <c r="F3173" t="s">
        <v>34</v>
      </c>
      <c r="G3173">
        <v>968304</v>
      </c>
      <c r="H3173" t="s">
        <v>39</v>
      </c>
      <c r="I3173" t="s">
        <v>40</v>
      </c>
      <c r="J3173" t="s">
        <v>18</v>
      </c>
      <c r="K3173">
        <v>0</v>
      </c>
    </row>
    <row r="3174" spans="1:11">
      <c r="A3174" t="s">
        <v>12</v>
      </c>
      <c r="B3174" t="s">
        <v>29</v>
      </c>
      <c r="C3174" t="s">
        <v>37</v>
      </c>
      <c r="D3174" t="s">
        <v>77</v>
      </c>
      <c r="E3174">
        <v>9702</v>
      </c>
      <c r="F3174" t="s">
        <v>34</v>
      </c>
      <c r="G3174">
        <v>968304</v>
      </c>
      <c r="H3174" t="s">
        <v>39</v>
      </c>
      <c r="I3174" t="s">
        <v>40</v>
      </c>
      <c r="J3174" t="s">
        <v>18</v>
      </c>
      <c r="K3174">
        <v>0</v>
      </c>
    </row>
    <row r="3175" spans="1:11">
      <c r="A3175" t="s">
        <v>12</v>
      </c>
      <c r="B3175" t="s">
        <v>29</v>
      </c>
      <c r="C3175" t="s">
        <v>37</v>
      </c>
      <c r="D3175" t="s">
        <v>43</v>
      </c>
      <c r="E3175">
        <v>123924</v>
      </c>
      <c r="F3175" t="s">
        <v>34</v>
      </c>
      <c r="G3175">
        <v>968304</v>
      </c>
      <c r="H3175" t="s">
        <v>39</v>
      </c>
      <c r="I3175" t="s">
        <v>40</v>
      </c>
      <c r="J3175" t="s">
        <v>18</v>
      </c>
      <c r="K3175">
        <v>0</v>
      </c>
    </row>
    <row r="3176" spans="1:11">
      <c r="A3176" t="s">
        <v>12</v>
      </c>
      <c r="B3176" t="s">
        <v>29</v>
      </c>
      <c r="C3176" t="s">
        <v>37</v>
      </c>
      <c r="D3176" t="s">
        <v>88</v>
      </c>
      <c r="E3176">
        <v>17769</v>
      </c>
      <c r="F3176" t="s">
        <v>34</v>
      </c>
      <c r="G3176">
        <v>968304</v>
      </c>
      <c r="H3176" t="s">
        <v>39</v>
      </c>
      <c r="I3176" t="s">
        <v>40</v>
      </c>
      <c r="J3176" t="s">
        <v>18</v>
      </c>
      <c r="K3176">
        <v>0</v>
      </c>
    </row>
    <row r="3177" spans="1:11">
      <c r="A3177" t="s">
        <v>12</v>
      </c>
      <c r="B3177" t="s">
        <v>29</v>
      </c>
      <c r="C3177" t="s">
        <v>37</v>
      </c>
      <c r="D3177" t="s">
        <v>89</v>
      </c>
      <c r="E3177">
        <v>10041</v>
      </c>
      <c r="F3177" t="s">
        <v>34</v>
      </c>
      <c r="G3177">
        <v>968304</v>
      </c>
      <c r="H3177" t="s">
        <v>39</v>
      </c>
      <c r="I3177" t="s">
        <v>40</v>
      </c>
      <c r="J3177" t="s">
        <v>18</v>
      </c>
      <c r="K3177">
        <v>0</v>
      </c>
    </row>
    <row r="3178" spans="1:11">
      <c r="A3178" t="s">
        <v>12</v>
      </c>
      <c r="B3178" t="s">
        <v>29</v>
      </c>
      <c r="C3178" t="s">
        <v>37</v>
      </c>
      <c r="D3178" t="s">
        <v>90</v>
      </c>
      <c r="E3178">
        <v>25239</v>
      </c>
      <c r="F3178" t="s">
        <v>34</v>
      </c>
      <c r="G3178">
        <v>968304</v>
      </c>
      <c r="H3178" t="s">
        <v>39</v>
      </c>
      <c r="I3178" t="s">
        <v>40</v>
      </c>
      <c r="J3178" t="s">
        <v>18</v>
      </c>
      <c r="K3178">
        <v>0</v>
      </c>
    </row>
    <row r="3179" spans="1:11">
      <c r="A3179" t="s">
        <v>12</v>
      </c>
      <c r="B3179" t="s">
        <v>29</v>
      </c>
      <c r="C3179" t="s">
        <v>37</v>
      </c>
      <c r="D3179" t="s">
        <v>91</v>
      </c>
      <c r="E3179">
        <v>33288</v>
      </c>
      <c r="F3179" t="s">
        <v>34</v>
      </c>
      <c r="G3179">
        <v>968304</v>
      </c>
      <c r="H3179" t="s">
        <v>39</v>
      </c>
      <c r="I3179" t="s">
        <v>40</v>
      </c>
      <c r="J3179" t="s">
        <v>18</v>
      </c>
      <c r="K3179">
        <v>0</v>
      </c>
    </row>
    <row r="3180" spans="1:11">
      <c r="A3180" t="s">
        <v>12</v>
      </c>
      <c r="B3180" t="s">
        <v>29</v>
      </c>
      <c r="C3180" t="s">
        <v>37</v>
      </c>
      <c r="D3180" t="s">
        <v>44</v>
      </c>
      <c r="E3180">
        <v>14565</v>
      </c>
      <c r="F3180" t="s">
        <v>34</v>
      </c>
      <c r="G3180">
        <v>968304</v>
      </c>
      <c r="H3180" t="s">
        <v>39</v>
      </c>
      <c r="I3180" t="s">
        <v>40</v>
      </c>
      <c r="J3180" t="s">
        <v>18</v>
      </c>
      <c r="K3180">
        <v>0</v>
      </c>
    </row>
    <row r="3181" spans="1:11">
      <c r="A3181" t="s">
        <v>12</v>
      </c>
      <c r="B3181" t="s">
        <v>29</v>
      </c>
      <c r="C3181" t="s">
        <v>37</v>
      </c>
      <c r="D3181" t="s">
        <v>45</v>
      </c>
      <c r="E3181">
        <v>98667</v>
      </c>
      <c r="F3181" t="s">
        <v>34</v>
      </c>
      <c r="G3181">
        <v>968304</v>
      </c>
      <c r="H3181" t="s">
        <v>39</v>
      </c>
      <c r="I3181" t="s">
        <v>40</v>
      </c>
      <c r="J3181" t="s">
        <v>18</v>
      </c>
      <c r="K3181">
        <v>0</v>
      </c>
    </row>
    <row r="3182" spans="1:11">
      <c r="A3182" t="s">
        <v>12</v>
      </c>
      <c r="B3182" t="s">
        <v>29</v>
      </c>
      <c r="C3182" t="s">
        <v>37</v>
      </c>
      <c r="D3182" t="s">
        <v>92</v>
      </c>
      <c r="E3182">
        <v>3348</v>
      </c>
      <c r="F3182" t="s">
        <v>34</v>
      </c>
      <c r="G3182">
        <v>968304</v>
      </c>
      <c r="H3182" t="s">
        <v>39</v>
      </c>
      <c r="I3182" t="s">
        <v>40</v>
      </c>
      <c r="J3182" t="s">
        <v>18</v>
      </c>
      <c r="K3182">
        <v>0</v>
      </c>
    </row>
    <row r="3183" spans="1:11">
      <c r="A3183" t="s">
        <v>12</v>
      </c>
      <c r="B3183" t="s">
        <v>29</v>
      </c>
      <c r="C3183" t="s">
        <v>37</v>
      </c>
      <c r="D3183" t="s">
        <v>93</v>
      </c>
      <c r="E3183">
        <v>27681</v>
      </c>
      <c r="F3183" t="s">
        <v>34</v>
      </c>
      <c r="G3183">
        <v>968304</v>
      </c>
      <c r="H3183" t="s">
        <v>39</v>
      </c>
      <c r="I3183" t="s">
        <v>40</v>
      </c>
      <c r="J3183" t="s">
        <v>18</v>
      </c>
      <c r="K3183">
        <v>0</v>
      </c>
    </row>
    <row r="3184" spans="1:11">
      <c r="A3184" t="s">
        <v>12</v>
      </c>
      <c r="B3184" t="s">
        <v>29</v>
      </c>
      <c r="C3184" t="s">
        <v>37</v>
      </c>
      <c r="D3184" t="s">
        <v>78</v>
      </c>
      <c r="E3184">
        <v>86325</v>
      </c>
      <c r="F3184" t="s">
        <v>34</v>
      </c>
      <c r="G3184">
        <v>968304</v>
      </c>
      <c r="H3184" t="s">
        <v>39</v>
      </c>
      <c r="I3184" t="s">
        <v>40</v>
      </c>
      <c r="J3184" t="s">
        <v>18</v>
      </c>
      <c r="K3184">
        <v>0</v>
      </c>
    </row>
    <row r="3185" spans="1:11">
      <c r="A3185" t="s">
        <v>12</v>
      </c>
      <c r="B3185" t="s">
        <v>29</v>
      </c>
      <c r="C3185" t="s">
        <v>37</v>
      </c>
      <c r="D3185" t="s">
        <v>94</v>
      </c>
      <c r="E3185">
        <v>49038</v>
      </c>
      <c r="F3185" t="s">
        <v>34</v>
      </c>
      <c r="G3185">
        <v>968304</v>
      </c>
      <c r="H3185" t="s">
        <v>39</v>
      </c>
      <c r="I3185" t="s">
        <v>40</v>
      </c>
      <c r="J3185" t="s">
        <v>18</v>
      </c>
      <c r="K3185">
        <v>0</v>
      </c>
    </row>
    <row r="3186" spans="1:11">
      <c r="A3186" t="s">
        <v>12</v>
      </c>
      <c r="B3186" t="s">
        <v>29</v>
      </c>
      <c r="C3186" t="s">
        <v>37</v>
      </c>
      <c r="D3186" t="s">
        <v>79</v>
      </c>
      <c r="E3186">
        <v>18774</v>
      </c>
      <c r="F3186" t="s">
        <v>34</v>
      </c>
      <c r="G3186">
        <v>968304</v>
      </c>
      <c r="H3186" t="s">
        <v>39</v>
      </c>
      <c r="I3186" t="s">
        <v>40</v>
      </c>
      <c r="J3186" t="s">
        <v>18</v>
      </c>
      <c r="K3186">
        <v>0</v>
      </c>
    </row>
    <row r="3187" spans="1:11">
      <c r="A3187" t="s">
        <v>12</v>
      </c>
      <c r="B3187" t="s">
        <v>29</v>
      </c>
      <c r="C3187" t="s">
        <v>37</v>
      </c>
      <c r="D3187" t="s">
        <v>46</v>
      </c>
      <c r="E3187">
        <v>48441</v>
      </c>
      <c r="F3187" t="s">
        <v>34</v>
      </c>
      <c r="G3187">
        <v>968304</v>
      </c>
      <c r="H3187" t="s">
        <v>39</v>
      </c>
      <c r="I3187" t="s">
        <v>40</v>
      </c>
      <c r="J3187" t="s">
        <v>18</v>
      </c>
      <c r="K3187">
        <v>0</v>
      </c>
    </row>
    <row r="3188" spans="1:11">
      <c r="A3188" t="s">
        <v>12</v>
      </c>
      <c r="B3188" t="s">
        <v>29</v>
      </c>
      <c r="C3188" t="s">
        <v>37</v>
      </c>
      <c r="D3188" t="s">
        <v>80</v>
      </c>
      <c r="E3188">
        <v>45252</v>
      </c>
      <c r="F3188" t="s">
        <v>34</v>
      </c>
      <c r="G3188">
        <v>968304</v>
      </c>
      <c r="H3188" t="s">
        <v>39</v>
      </c>
      <c r="I3188" t="s">
        <v>40</v>
      </c>
      <c r="J3188" t="s">
        <v>18</v>
      </c>
      <c r="K3188">
        <v>0</v>
      </c>
    </row>
    <row r="3189" spans="1:11">
      <c r="A3189" t="s">
        <v>12</v>
      </c>
      <c r="B3189" t="s">
        <v>29</v>
      </c>
      <c r="C3189" t="s">
        <v>37</v>
      </c>
      <c r="D3189" t="s">
        <v>47</v>
      </c>
      <c r="E3189">
        <v>50067</v>
      </c>
      <c r="F3189" t="s">
        <v>34</v>
      </c>
      <c r="G3189">
        <v>968304</v>
      </c>
      <c r="H3189" t="s">
        <v>39</v>
      </c>
      <c r="I3189" t="s">
        <v>40</v>
      </c>
      <c r="J3189" t="s">
        <v>18</v>
      </c>
      <c r="K3189">
        <v>0</v>
      </c>
    </row>
    <row r="3190" spans="1:11">
      <c r="A3190" t="s">
        <v>12</v>
      </c>
      <c r="B3190" t="s">
        <v>29</v>
      </c>
      <c r="C3190" t="s">
        <v>95</v>
      </c>
      <c r="D3190" t="s">
        <v>52</v>
      </c>
      <c r="E3190">
        <v>98112</v>
      </c>
      <c r="F3190" t="s">
        <v>34</v>
      </c>
      <c r="G3190">
        <v>968304</v>
      </c>
      <c r="H3190" t="s">
        <v>39</v>
      </c>
      <c r="I3190" t="s">
        <v>96</v>
      </c>
      <c r="J3190" t="s">
        <v>18</v>
      </c>
      <c r="K3190">
        <v>1</v>
      </c>
    </row>
    <row r="3191" spans="1:11">
      <c r="A3191" t="s">
        <v>12</v>
      </c>
      <c r="B3191" t="s">
        <v>29</v>
      </c>
      <c r="C3191" t="s">
        <v>97</v>
      </c>
      <c r="D3191" t="s">
        <v>52</v>
      </c>
      <c r="E3191">
        <v>110655</v>
      </c>
      <c r="F3191" t="s">
        <v>34</v>
      </c>
      <c r="G3191">
        <v>968304</v>
      </c>
      <c r="H3191" t="s">
        <v>39</v>
      </c>
      <c r="I3191" t="s">
        <v>98</v>
      </c>
      <c r="J3191" t="s">
        <v>18</v>
      </c>
      <c r="K3191">
        <v>1</v>
      </c>
    </row>
    <row r="3192" spans="1:11">
      <c r="A3192" t="s">
        <v>12</v>
      </c>
      <c r="B3192" t="s">
        <v>29</v>
      </c>
      <c r="C3192" t="s">
        <v>99</v>
      </c>
      <c r="D3192" t="s">
        <v>52</v>
      </c>
      <c r="E3192">
        <v>7593</v>
      </c>
      <c r="F3192" t="s">
        <v>34</v>
      </c>
      <c r="G3192">
        <v>968304</v>
      </c>
      <c r="H3192" t="s">
        <v>39</v>
      </c>
      <c r="I3192" t="s">
        <v>100</v>
      </c>
      <c r="J3192" t="s">
        <v>18</v>
      </c>
      <c r="K3192">
        <v>1</v>
      </c>
    </row>
    <row r="3193" spans="1:11">
      <c r="A3193" t="s">
        <v>12</v>
      </c>
      <c r="B3193" t="s">
        <v>29</v>
      </c>
      <c r="C3193" t="s">
        <v>101</v>
      </c>
      <c r="D3193" t="s">
        <v>52</v>
      </c>
      <c r="E3193">
        <v>2529</v>
      </c>
      <c r="F3193" t="s">
        <v>34</v>
      </c>
      <c r="G3193">
        <v>968304</v>
      </c>
      <c r="H3193" t="s">
        <v>39</v>
      </c>
      <c r="I3193" t="s">
        <v>102</v>
      </c>
      <c r="J3193" t="s">
        <v>18</v>
      </c>
      <c r="K3193">
        <v>1</v>
      </c>
    </row>
    <row r="3194" spans="1:11">
      <c r="A3194" t="s">
        <v>12</v>
      </c>
      <c r="B3194" t="s">
        <v>29</v>
      </c>
      <c r="C3194" t="s">
        <v>192</v>
      </c>
      <c r="D3194" t="s">
        <v>52</v>
      </c>
      <c r="E3194">
        <v>21</v>
      </c>
      <c r="F3194" t="s">
        <v>34</v>
      </c>
      <c r="G3194">
        <v>968304</v>
      </c>
      <c r="H3194" t="s">
        <v>39</v>
      </c>
      <c r="I3194" t="s">
        <v>193</v>
      </c>
      <c r="J3194" t="s">
        <v>18</v>
      </c>
      <c r="K3194">
        <v>0</v>
      </c>
    </row>
    <row r="3195" spans="1:11">
      <c r="A3195" t="s">
        <v>12</v>
      </c>
      <c r="B3195" t="s">
        <v>29</v>
      </c>
      <c r="C3195" t="s">
        <v>103</v>
      </c>
      <c r="D3195" t="s">
        <v>52</v>
      </c>
      <c r="E3195">
        <v>1275</v>
      </c>
      <c r="F3195" t="s">
        <v>34</v>
      </c>
      <c r="G3195">
        <v>968304</v>
      </c>
      <c r="H3195" t="s">
        <v>39</v>
      </c>
      <c r="I3195" t="s">
        <v>104</v>
      </c>
      <c r="J3195" t="s">
        <v>18</v>
      </c>
      <c r="K3195">
        <v>1</v>
      </c>
    </row>
    <row r="3196" spans="1:11">
      <c r="A3196" t="s">
        <v>12</v>
      </c>
      <c r="B3196" t="s">
        <v>29</v>
      </c>
      <c r="C3196" t="s">
        <v>105</v>
      </c>
      <c r="D3196" t="s">
        <v>52</v>
      </c>
      <c r="E3196">
        <v>8679</v>
      </c>
      <c r="F3196" t="s">
        <v>34</v>
      </c>
      <c r="G3196">
        <v>968304</v>
      </c>
      <c r="H3196" t="s">
        <v>39</v>
      </c>
      <c r="I3196" t="s">
        <v>106</v>
      </c>
      <c r="J3196" t="s">
        <v>18</v>
      </c>
      <c r="K3196">
        <v>1</v>
      </c>
    </row>
    <row r="3197" spans="1:11">
      <c r="A3197" t="s">
        <v>12</v>
      </c>
      <c r="B3197" t="s">
        <v>29</v>
      </c>
      <c r="C3197" t="s">
        <v>107</v>
      </c>
      <c r="D3197" t="s">
        <v>52</v>
      </c>
      <c r="E3197">
        <v>8883</v>
      </c>
      <c r="F3197" t="s">
        <v>34</v>
      </c>
      <c r="G3197">
        <v>968304</v>
      </c>
      <c r="H3197" t="s">
        <v>39</v>
      </c>
      <c r="I3197" t="s">
        <v>108</v>
      </c>
      <c r="J3197" t="s">
        <v>18</v>
      </c>
      <c r="K3197">
        <v>1</v>
      </c>
    </row>
    <row r="3198" spans="1:11">
      <c r="A3198" t="s">
        <v>12</v>
      </c>
      <c r="B3198" t="s">
        <v>29</v>
      </c>
      <c r="C3198" t="s">
        <v>109</v>
      </c>
      <c r="D3198" t="s">
        <v>52</v>
      </c>
      <c r="E3198">
        <v>4776</v>
      </c>
      <c r="F3198" t="s">
        <v>34</v>
      </c>
      <c r="G3198">
        <v>968304</v>
      </c>
      <c r="H3198" t="s">
        <v>39</v>
      </c>
      <c r="I3198" t="s">
        <v>110</v>
      </c>
      <c r="J3198" t="s">
        <v>18</v>
      </c>
      <c r="K3198">
        <v>1</v>
      </c>
    </row>
    <row r="3199" spans="1:11">
      <c r="A3199" t="s">
        <v>12</v>
      </c>
      <c r="B3199" t="s">
        <v>29</v>
      </c>
      <c r="C3199" t="s">
        <v>48</v>
      </c>
      <c r="D3199" t="s">
        <v>49</v>
      </c>
      <c r="E3199">
        <v>45756</v>
      </c>
      <c r="F3199" t="s">
        <v>34</v>
      </c>
      <c r="G3199">
        <v>968304</v>
      </c>
      <c r="H3199" t="s">
        <v>39</v>
      </c>
      <c r="I3199" t="s">
        <v>50</v>
      </c>
      <c r="J3199" t="s">
        <v>18</v>
      </c>
      <c r="K3199">
        <v>0</v>
      </c>
    </row>
    <row r="3200" spans="1:11">
      <c r="A3200" t="s">
        <v>12</v>
      </c>
      <c r="B3200" t="s">
        <v>29</v>
      </c>
      <c r="C3200" t="s">
        <v>48</v>
      </c>
      <c r="D3200" t="s">
        <v>111</v>
      </c>
      <c r="E3200">
        <v>22119</v>
      </c>
      <c r="F3200" t="s">
        <v>34</v>
      </c>
      <c r="G3200">
        <v>968304</v>
      </c>
      <c r="H3200" t="s">
        <v>39</v>
      </c>
      <c r="I3200" t="s">
        <v>50</v>
      </c>
      <c r="J3200" t="s">
        <v>18</v>
      </c>
      <c r="K3200">
        <v>0</v>
      </c>
    </row>
    <row r="3201" spans="1:11">
      <c r="A3201" t="s">
        <v>12</v>
      </c>
      <c r="B3201" t="s">
        <v>29</v>
      </c>
      <c r="C3201" t="s">
        <v>48</v>
      </c>
      <c r="D3201" t="s">
        <v>112</v>
      </c>
      <c r="E3201">
        <v>29187</v>
      </c>
      <c r="F3201" t="s">
        <v>34</v>
      </c>
      <c r="G3201">
        <v>968304</v>
      </c>
      <c r="H3201" t="s">
        <v>39</v>
      </c>
      <c r="I3201" t="s">
        <v>50</v>
      </c>
      <c r="J3201" t="s">
        <v>18</v>
      </c>
      <c r="K3201">
        <v>0</v>
      </c>
    </row>
    <row r="3202" spans="1:11">
      <c r="A3202" t="s">
        <v>12</v>
      </c>
      <c r="B3202" t="s">
        <v>29</v>
      </c>
      <c r="C3202" t="s">
        <v>48</v>
      </c>
      <c r="D3202" t="s">
        <v>113</v>
      </c>
      <c r="E3202">
        <v>871245</v>
      </c>
      <c r="F3202" t="s">
        <v>34</v>
      </c>
      <c r="G3202">
        <v>968304</v>
      </c>
      <c r="H3202" t="s">
        <v>39</v>
      </c>
      <c r="I3202" t="s">
        <v>50</v>
      </c>
      <c r="J3202" t="s">
        <v>18</v>
      </c>
      <c r="K3202">
        <v>0</v>
      </c>
    </row>
    <row r="3203" spans="1:11">
      <c r="A3203" t="s">
        <v>12</v>
      </c>
      <c r="B3203" t="s">
        <v>29</v>
      </c>
      <c r="C3203" t="s">
        <v>51</v>
      </c>
      <c r="D3203" t="s">
        <v>52</v>
      </c>
      <c r="E3203">
        <v>835125</v>
      </c>
      <c r="F3203" t="s">
        <v>34</v>
      </c>
      <c r="G3203">
        <v>968304</v>
      </c>
      <c r="H3203" t="s">
        <v>39</v>
      </c>
      <c r="I3203" t="s">
        <v>53</v>
      </c>
      <c r="J3203" t="s">
        <v>18</v>
      </c>
      <c r="K3203">
        <v>1</v>
      </c>
    </row>
    <row r="3204" spans="1:11">
      <c r="A3204" t="s">
        <v>12</v>
      </c>
      <c r="B3204" t="s">
        <v>29</v>
      </c>
      <c r="C3204" t="s">
        <v>54</v>
      </c>
      <c r="D3204" t="s">
        <v>52</v>
      </c>
      <c r="E3204">
        <v>810852</v>
      </c>
      <c r="F3204" t="s">
        <v>34</v>
      </c>
      <c r="G3204">
        <v>968304</v>
      </c>
      <c r="H3204" t="s">
        <v>39</v>
      </c>
      <c r="I3204" t="s">
        <v>55</v>
      </c>
      <c r="J3204" t="s">
        <v>18</v>
      </c>
      <c r="K3204">
        <v>1</v>
      </c>
    </row>
    <row r="3205" spans="1:11">
      <c r="A3205" t="s">
        <v>12</v>
      </c>
      <c r="B3205" t="s">
        <v>29</v>
      </c>
      <c r="C3205" t="s">
        <v>56</v>
      </c>
      <c r="D3205" t="s">
        <v>52</v>
      </c>
      <c r="E3205">
        <v>843753</v>
      </c>
      <c r="F3205" t="s">
        <v>34</v>
      </c>
      <c r="G3205">
        <v>968304</v>
      </c>
      <c r="H3205" t="s">
        <v>39</v>
      </c>
      <c r="I3205" t="s">
        <v>57</v>
      </c>
      <c r="J3205" t="s">
        <v>18</v>
      </c>
      <c r="K3205">
        <v>1</v>
      </c>
    </row>
    <row r="3206" spans="1:11">
      <c r="A3206" t="s">
        <v>12</v>
      </c>
      <c r="B3206" t="s">
        <v>29</v>
      </c>
      <c r="C3206" t="s">
        <v>114</v>
      </c>
      <c r="D3206" t="s">
        <v>52</v>
      </c>
      <c r="E3206">
        <v>1740</v>
      </c>
      <c r="F3206" t="s">
        <v>34</v>
      </c>
      <c r="G3206">
        <v>968304</v>
      </c>
      <c r="H3206" t="s">
        <v>39</v>
      </c>
      <c r="I3206" t="s">
        <v>115</v>
      </c>
      <c r="J3206" t="s">
        <v>18</v>
      </c>
      <c r="K3206">
        <v>1</v>
      </c>
    </row>
    <row r="3207" spans="1:11">
      <c r="A3207" t="s">
        <v>12</v>
      </c>
      <c r="B3207" t="s">
        <v>29</v>
      </c>
      <c r="C3207" t="s">
        <v>116</v>
      </c>
      <c r="D3207" t="s">
        <v>52</v>
      </c>
      <c r="E3207">
        <v>16062</v>
      </c>
      <c r="F3207" t="s">
        <v>34</v>
      </c>
      <c r="G3207">
        <v>968304</v>
      </c>
      <c r="H3207" t="s">
        <v>39</v>
      </c>
      <c r="I3207" t="s">
        <v>117</v>
      </c>
      <c r="J3207" t="s">
        <v>18</v>
      </c>
      <c r="K3207">
        <v>1</v>
      </c>
    </row>
    <row r="3208" spans="1:11">
      <c r="A3208" t="s">
        <v>12</v>
      </c>
      <c r="B3208" t="s">
        <v>29</v>
      </c>
      <c r="C3208" t="s">
        <v>118</v>
      </c>
      <c r="D3208" t="s">
        <v>52</v>
      </c>
      <c r="E3208">
        <v>36867</v>
      </c>
      <c r="F3208" t="s">
        <v>34</v>
      </c>
      <c r="G3208">
        <v>968304</v>
      </c>
      <c r="H3208" t="s">
        <v>39</v>
      </c>
      <c r="I3208" t="s">
        <v>119</v>
      </c>
      <c r="J3208" t="s">
        <v>18</v>
      </c>
      <c r="K3208">
        <v>1</v>
      </c>
    </row>
    <row r="3209" spans="1:11">
      <c r="A3209" t="s">
        <v>12</v>
      </c>
      <c r="B3209" t="s">
        <v>29</v>
      </c>
      <c r="C3209" t="s">
        <v>120</v>
      </c>
      <c r="D3209" t="s">
        <v>52</v>
      </c>
      <c r="E3209">
        <v>36618</v>
      </c>
      <c r="F3209" t="s">
        <v>34</v>
      </c>
      <c r="G3209">
        <v>968304</v>
      </c>
      <c r="H3209" t="s">
        <v>39</v>
      </c>
      <c r="I3209" t="s">
        <v>121</v>
      </c>
      <c r="J3209" t="s">
        <v>18</v>
      </c>
      <c r="K3209">
        <v>1</v>
      </c>
    </row>
    <row r="3210" spans="1:11">
      <c r="A3210" t="s">
        <v>12</v>
      </c>
      <c r="B3210" t="s">
        <v>29</v>
      </c>
      <c r="C3210" t="s">
        <v>122</v>
      </c>
      <c r="D3210" t="s">
        <v>52</v>
      </c>
      <c r="E3210">
        <v>70806</v>
      </c>
      <c r="F3210" t="s">
        <v>34</v>
      </c>
      <c r="G3210">
        <v>968304</v>
      </c>
      <c r="H3210" t="s">
        <v>39</v>
      </c>
      <c r="I3210" t="s">
        <v>123</v>
      </c>
      <c r="J3210" t="s">
        <v>18</v>
      </c>
      <c r="K3210">
        <v>1</v>
      </c>
    </row>
    <row r="3211" spans="1:11">
      <c r="A3211" t="s">
        <v>12</v>
      </c>
      <c r="B3211" t="s">
        <v>29</v>
      </c>
      <c r="C3211" t="s">
        <v>124</v>
      </c>
      <c r="D3211" t="s">
        <v>52</v>
      </c>
      <c r="E3211">
        <v>1968</v>
      </c>
      <c r="F3211" t="s">
        <v>34</v>
      </c>
      <c r="G3211">
        <v>968304</v>
      </c>
      <c r="H3211" t="s">
        <v>39</v>
      </c>
      <c r="I3211" t="s">
        <v>125</v>
      </c>
      <c r="J3211" t="s">
        <v>18</v>
      </c>
      <c r="K3211">
        <v>1</v>
      </c>
    </row>
    <row r="3212" spans="1:11">
      <c r="A3212" t="s">
        <v>12</v>
      </c>
      <c r="B3212" t="s">
        <v>29</v>
      </c>
      <c r="C3212" t="s">
        <v>58</v>
      </c>
      <c r="D3212" t="s">
        <v>81</v>
      </c>
      <c r="E3212">
        <v>264975</v>
      </c>
      <c r="F3212" t="s">
        <v>34</v>
      </c>
      <c r="G3212">
        <v>968304</v>
      </c>
      <c r="H3212" t="s">
        <v>39</v>
      </c>
      <c r="I3212" t="s">
        <v>60</v>
      </c>
      <c r="J3212" t="s">
        <v>18</v>
      </c>
      <c r="K3212">
        <v>0</v>
      </c>
    </row>
    <row r="3213" spans="1:11">
      <c r="A3213" t="s">
        <v>12</v>
      </c>
      <c r="B3213" t="s">
        <v>29</v>
      </c>
      <c r="C3213" t="s">
        <v>58</v>
      </c>
      <c r="D3213" t="s">
        <v>126</v>
      </c>
      <c r="E3213">
        <v>282591</v>
      </c>
      <c r="F3213" t="s">
        <v>34</v>
      </c>
      <c r="G3213">
        <v>968304</v>
      </c>
      <c r="H3213" t="s">
        <v>39</v>
      </c>
      <c r="I3213" t="s">
        <v>60</v>
      </c>
      <c r="J3213" t="s">
        <v>18</v>
      </c>
      <c r="K3213">
        <v>0</v>
      </c>
    </row>
    <row r="3214" spans="1:11">
      <c r="A3214" t="s">
        <v>12</v>
      </c>
      <c r="B3214" t="s">
        <v>29</v>
      </c>
      <c r="C3214" t="s">
        <v>58</v>
      </c>
      <c r="D3214" t="s">
        <v>127</v>
      </c>
      <c r="E3214">
        <v>266169</v>
      </c>
      <c r="F3214" t="s">
        <v>34</v>
      </c>
      <c r="G3214">
        <v>968304</v>
      </c>
      <c r="H3214" t="s">
        <v>39</v>
      </c>
      <c r="I3214" t="s">
        <v>60</v>
      </c>
      <c r="J3214" t="s">
        <v>18</v>
      </c>
      <c r="K3214">
        <v>0</v>
      </c>
    </row>
    <row r="3215" spans="1:11">
      <c r="A3215" t="s">
        <v>12</v>
      </c>
      <c r="B3215" t="s">
        <v>29</v>
      </c>
      <c r="C3215" t="s">
        <v>58</v>
      </c>
      <c r="D3215" t="s">
        <v>59</v>
      </c>
      <c r="E3215">
        <v>79782</v>
      </c>
      <c r="F3215" t="s">
        <v>34</v>
      </c>
      <c r="G3215">
        <v>968304</v>
      </c>
      <c r="H3215" t="s">
        <v>39</v>
      </c>
      <c r="I3215" t="s">
        <v>60</v>
      </c>
      <c r="J3215" t="s">
        <v>18</v>
      </c>
      <c r="K3215">
        <v>0</v>
      </c>
    </row>
    <row r="3216" spans="1:11">
      <c r="A3216" t="s">
        <v>12</v>
      </c>
      <c r="B3216" t="s">
        <v>29</v>
      </c>
      <c r="C3216" t="s">
        <v>58</v>
      </c>
      <c r="D3216" t="s">
        <v>82</v>
      </c>
      <c r="E3216">
        <v>74787</v>
      </c>
      <c r="F3216" t="s">
        <v>34</v>
      </c>
      <c r="G3216">
        <v>968304</v>
      </c>
      <c r="H3216" t="s">
        <v>39</v>
      </c>
      <c r="I3216" t="s">
        <v>60</v>
      </c>
      <c r="J3216" t="s">
        <v>18</v>
      </c>
      <c r="K3216">
        <v>0</v>
      </c>
    </row>
    <row r="3217" spans="1:11">
      <c r="A3217" t="s">
        <v>12</v>
      </c>
      <c r="B3217" t="s">
        <v>29</v>
      </c>
      <c r="C3217" t="s">
        <v>83</v>
      </c>
      <c r="D3217" t="s">
        <v>52</v>
      </c>
      <c r="E3217">
        <v>84471</v>
      </c>
      <c r="F3217" t="s">
        <v>34</v>
      </c>
      <c r="G3217">
        <v>968304</v>
      </c>
      <c r="H3217" t="s">
        <v>39</v>
      </c>
      <c r="I3217" t="s">
        <v>85</v>
      </c>
      <c r="J3217" t="s">
        <v>18</v>
      </c>
      <c r="K3217">
        <v>0</v>
      </c>
    </row>
    <row r="3218" spans="1:11">
      <c r="A3218" t="s">
        <v>12</v>
      </c>
      <c r="B3218" t="s">
        <v>29</v>
      </c>
      <c r="C3218" t="s">
        <v>83</v>
      </c>
      <c r="D3218" t="s">
        <v>186</v>
      </c>
      <c r="E3218">
        <v>11550</v>
      </c>
      <c r="F3218" t="s">
        <v>34</v>
      </c>
      <c r="G3218">
        <v>968304</v>
      </c>
      <c r="H3218" t="s">
        <v>39</v>
      </c>
      <c r="I3218" t="s">
        <v>85</v>
      </c>
      <c r="J3218" t="s">
        <v>18</v>
      </c>
      <c r="K3218">
        <v>0</v>
      </c>
    </row>
    <row r="3219" spans="1:11">
      <c r="A3219" t="s">
        <v>12</v>
      </c>
      <c r="B3219" t="s">
        <v>29</v>
      </c>
      <c r="C3219" t="s">
        <v>83</v>
      </c>
      <c r="D3219" t="s">
        <v>84</v>
      </c>
      <c r="E3219">
        <v>70482</v>
      </c>
      <c r="F3219" t="s">
        <v>34</v>
      </c>
      <c r="G3219">
        <v>968304</v>
      </c>
      <c r="H3219" t="s">
        <v>39</v>
      </c>
      <c r="I3219" t="s">
        <v>85</v>
      </c>
      <c r="J3219" t="s">
        <v>18</v>
      </c>
      <c r="K3219">
        <v>0</v>
      </c>
    </row>
    <row r="3220" spans="1:11">
      <c r="A3220" t="s">
        <v>12</v>
      </c>
      <c r="B3220" t="s">
        <v>29</v>
      </c>
      <c r="C3220" t="s">
        <v>83</v>
      </c>
      <c r="D3220" t="s">
        <v>128</v>
      </c>
      <c r="E3220">
        <v>110022</v>
      </c>
      <c r="F3220" t="s">
        <v>34</v>
      </c>
      <c r="G3220">
        <v>968304</v>
      </c>
      <c r="H3220" t="s">
        <v>39</v>
      </c>
      <c r="I3220" t="s">
        <v>85</v>
      </c>
      <c r="J3220" t="s">
        <v>18</v>
      </c>
      <c r="K3220">
        <v>0</v>
      </c>
    </row>
    <row r="3221" spans="1:11">
      <c r="A3221" t="s">
        <v>12</v>
      </c>
      <c r="B3221" t="s">
        <v>29</v>
      </c>
      <c r="C3221" t="s">
        <v>83</v>
      </c>
      <c r="D3221" t="s">
        <v>129</v>
      </c>
      <c r="E3221">
        <v>176016</v>
      </c>
      <c r="F3221" t="s">
        <v>34</v>
      </c>
      <c r="G3221">
        <v>968304</v>
      </c>
      <c r="H3221" t="s">
        <v>39</v>
      </c>
      <c r="I3221" t="s">
        <v>85</v>
      </c>
      <c r="J3221" t="s">
        <v>18</v>
      </c>
      <c r="K3221">
        <v>0</v>
      </c>
    </row>
    <row r="3222" spans="1:11">
      <c r="A3222" t="s">
        <v>12</v>
      </c>
      <c r="B3222" t="s">
        <v>29</v>
      </c>
      <c r="C3222" t="s">
        <v>83</v>
      </c>
      <c r="D3222" t="s">
        <v>130</v>
      </c>
      <c r="E3222">
        <v>56391</v>
      </c>
      <c r="F3222" t="s">
        <v>34</v>
      </c>
      <c r="G3222">
        <v>968304</v>
      </c>
      <c r="H3222" t="s">
        <v>39</v>
      </c>
      <c r="I3222" t="s">
        <v>85</v>
      </c>
      <c r="J3222" t="s">
        <v>18</v>
      </c>
      <c r="K3222">
        <v>0</v>
      </c>
    </row>
    <row r="3223" spans="1:11">
      <c r="A3223" t="s">
        <v>12</v>
      </c>
      <c r="B3223" t="s">
        <v>29</v>
      </c>
      <c r="C3223" t="s">
        <v>83</v>
      </c>
      <c r="D3223" t="s">
        <v>131</v>
      </c>
      <c r="E3223">
        <v>50181</v>
      </c>
      <c r="F3223" t="s">
        <v>34</v>
      </c>
      <c r="G3223">
        <v>968304</v>
      </c>
      <c r="H3223" t="s">
        <v>39</v>
      </c>
      <c r="I3223" t="s">
        <v>85</v>
      </c>
      <c r="J3223" t="s">
        <v>18</v>
      </c>
      <c r="K3223">
        <v>0</v>
      </c>
    </row>
    <row r="3224" spans="1:11">
      <c r="A3224" t="s">
        <v>12</v>
      </c>
      <c r="B3224" t="s">
        <v>29</v>
      </c>
      <c r="C3224" t="s">
        <v>83</v>
      </c>
      <c r="D3224" t="s">
        <v>132</v>
      </c>
      <c r="E3224">
        <v>144909</v>
      </c>
      <c r="F3224" t="s">
        <v>34</v>
      </c>
      <c r="G3224">
        <v>968304</v>
      </c>
      <c r="H3224" t="s">
        <v>39</v>
      </c>
      <c r="I3224" t="s">
        <v>85</v>
      </c>
      <c r="J3224" t="s">
        <v>18</v>
      </c>
      <c r="K3224">
        <v>0</v>
      </c>
    </row>
    <row r="3225" spans="1:11">
      <c r="A3225" t="s">
        <v>12</v>
      </c>
      <c r="B3225" t="s">
        <v>29</v>
      </c>
      <c r="C3225" t="s">
        <v>83</v>
      </c>
      <c r="D3225" t="s">
        <v>133</v>
      </c>
      <c r="E3225">
        <v>64170</v>
      </c>
      <c r="F3225" t="s">
        <v>34</v>
      </c>
      <c r="G3225">
        <v>968304</v>
      </c>
      <c r="H3225" t="s">
        <v>39</v>
      </c>
      <c r="I3225" t="s">
        <v>85</v>
      </c>
      <c r="J3225" t="s">
        <v>18</v>
      </c>
      <c r="K3225">
        <v>0</v>
      </c>
    </row>
    <row r="3226" spans="1:11">
      <c r="A3226" t="s">
        <v>12</v>
      </c>
      <c r="B3226" t="s">
        <v>29</v>
      </c>
      <c r="C3226" t="s">
        <v>83</v>
      </c>
      <c r="D3226" t="s">
        <v>134</v>
      </c>
      <c r="E3226">
        <v>45543</v>
      </c>
      <c r="F3226" t="s">
        <v>34</v>
      </c>
      <c r="G3226">
        <v>968304</v>
      </c>
      <c r="H3226" t="s">
        <v>39</v>
      </c>
      <c r="I3226" t="s">
        <v>85</v>
      </c>
      <c r="J3226" t="s">
        <v>18</v>
      </c>
      <c r="K3226">
        <v>0</v>
      </c>
    </row>
    <row r="3227" spans="1:11">
      <c r="A3227" t="s">
        <v>12</v>
      </c>
      <c r="B3227" t="s">
        <v>29</v>
      </c>
      <c r="C3227" t="s">
        <v>83</v>
      </c>
      <c r="D3227" t="s">
        <v>191</v>
      </c>
      <c r="E3227">
        <v>351</v>
      </c>
      <c r="F3227" t="s">
        <v>34</v>
      </c>
      <c r="G3227">
        <v>968304</v>
      </c>
      <c r="H3227" t="s">
        <v>39</v>
      </c>
      <c r="I3227" t="s">
        <v>85</v>
      </c>
      <c r="J3227" t="s">
        <v>18</v>
      </c>
      <c r="K3227">
        <v>0</v>
      </c>
    </row>
    <row r="3228" spans="1:11">
      <c r="A3228" t="s">
        <v>12</v>
      </c>
      <c r="B3228" t="s">
        <v>29</v>
      </c>
      <c r="C3228" t="s">
        <v>61</v>
      </c>
      <c r="D3228" t="s">
        <v>52</v>
      </c>
      <c r="E3228">
        <v>2673</v>
      </c>
      <c r="F3228" t="s">
        <v>34</v>
      </c>
      <c r="G3228">
        <v>968304</v>
      </c>
      <c r="H3228" t="s">
        <v>39</v>
      </c>
      <c r="I3228" t="s">
        <v>62</v>
      </c>
      <c r="J3228" t="s">
        <v>18</v>
      </c>
      <c r="K3228">
        <v>1</v>
      </c>
    </row>
    <row r="3229" spans="1:11">
      <c r="A3229" t="s">
        <v>12</v>
      </c>
      <c r="B3229" t="s">
        <v>29</v>
      </c>
      <c r="C3229" t="s">
        <v>63</v>
      </c>
      <c r="D3229" t="s">
        <v>52</v>
      </c>
      <c r="E3229">
        <v>48987</v>
      </c>
      <c r="F3229" t="s">
        <v>34</v>
      </c>
      <c r="G3229">
        <v>968304</v>
      </c>
      <c r="H3229" t="s">
        <v>39</v>
      </c>
      <c r="I3229" t="s">
        <v>64</v>
      </c>
      <c r="J3229" t="s">
        <v>18</v>
      </c>
      <c r="K3229">
        <v>1</v>
      </c>
    </row>
    <row r="3230" spans="1:11">
      <c r="A3230" t="s">
        <v>12</v>
      </c>
      <c r="B3230" t="s">
        <v>29</v>
      </c>
      <c r="C3230" t="s">
        <v>65</v>
      </c>
      <c r="D3230" t="s">
        <v>52</v>
      </c>
      <c r="E3230">
        <v>18834</v>
      </c>
      <c r="F3230" t="s">
        <v>34</v>
      </c>
      <c r="G3230">
        <v>968304</v>
      </c>
      <c r="H3230" t="s">
        <v>39</v>
      </c>
      <c r="I3230" t="s">
        <v>66</v>
      </c>
      <c r="J3230" t="s">
        <v>18</v>
      </c>
      <c r="K3230">
        <v>1</v>
      </c>
    </row>
    <row r="3231" spans="1:11">
      <c r="A3231" t="s">
        <v>12</v>
      </c>
      <c r="B3231" t="s">
        <v>29</v>
      </c>
      <c r="C3231" t="s">
        <v>135</v>
      </c>
      <c r="D3231" t="s">
        <v>52</v>
      </c>
      <c r="E3231">
        <v>31725</v>
      </c>
      <c r="F3231" t="s">
        <v>34</v>
      </c>
      <c r="G3231">
        <v>968304</v>
      </c>
      <c r="H3231" t="s">
        <v>39</v>
      </c>
      <c r="I3231" t="s">
        <v>136</v>
      </c>
      <c r="J3231" t="s">
        <v>18</v>
      </c>
      <c r="K3231">
        <v>1</v>
      </c>
    </row>
    <row r="3232" spans="1:11">
      <c r="A3232" t="s">
        <v>12</v>
      </c>
      <c r="B3232" t="s">
        <v>29</v>
      </c>
      <c r="C3232" t="s">
        <v>137</v>
      </c>
      <c r="D3232" t="s">
        <v>52</v>
      </c>
      <c r="E3232">
        <v>37305</v>
      </c>
      <c r="F3232" t="s">
        <v>34</v>
      </c>
      <c r="G3232">
        <v>968304</v>
      </c>
      <c r="H3232" t="s">
        <v>39</v>
      </c>
      <c r="I3232" t="s">
        <v>138</v>
      </c>
      <c r="J3232" t="s">
        <v>18</v>
      </c>
      <c r="K3232">
        <v>1</v>
      </c>
    </row>
    <row r="3233" spans="1:11">
      <c r="A3233" t="s">
        <v>12</v>
      </c>
      <c r="B3233" t="s">
        <v>29</v>
      </c>
      <c r="C3233" t="s">
        <v>139</v>
      </c>
      <c r="D3233" t="s">
        <v>140</v>
      </c>
      <c r="E3233">
        <v>4365</v>
      </c>
      <c r="F3233" t="s">
        <v>34</v>
      </c>
      <c r="G3233">
        <v>968304</v>
      </c>
      <c r="H3233" t="s">
        <v>39</v>
      </c>
      <c r="I3233" t="s">
        <v>141</v>
      </c>
      <c r="J3233" t="s">
        <v>18</v>
      </c>
      <c r="K3233">
        <v>0</v>
      </c>
    </row>
    <row r="3234" spans="1:11">
      <c r="A3234" t="s">
        <v>12</v>
      </c>
      <c r="B3234" t="s">
        <v>29</v>
      </c>
      <c r="C3234" t="s">
        <v>139</v>
      </c>
      <c r="D3234" t="s">
        <v>142</v>
      </c>
      <c r="E3234">
        <v>12309</v>
      </c>
      <c r="F3234" t="s">
        <v>34</v>
      </c>
      <c r="G3234">
        <v>968304</v>
      </c>
      <c r="H3234" t="s">
        <v>39</v>
      </c>
      <c r="I3234" t="s">
        <v>141</v>
      </c>
      <c r="J3234" t="s">
        <v>18</v>
      </c>
      <c r="K3234">
        <v>0</v>
      </c>
    </row>
    <row r="3235" spans="1:11">
      <c r="A3235" t="s">
        <v>12</v>
      </c>
      <c r="B3235" t="s">
        <v>29</v>
      </c>
      <c r="C3235" t="s">
        <v>139</v>
      </c>
      <c r="D3235" t="s">
        <v>143</v>
      </c>
      <c r="E3235">
        <v>627</v>
      </c>
      <c r="F3235" t="s">
        <v>34</v>
      </c>
      <c r="G3235">
        <v>968304</v>
      </c>
      <c r="H3235" t="s">
        <v>39</v>
      </c>
      <c r="I3235" t="s">
        <v>141</v>
      </c>
      <c r="J3235" t="s">
        <v>18</v>
      </c>
      <c r="K3235">
        <v>0</v>
      </c>
    </row>
    <row r="3236" spans="1:11">
      <c r="A3236" t="s">
        <v>12</v>
      </c>
      <c r="B3236" t="s">
        <v>29</v>
      </c>
      <c r="C3236" t="s">
        <v>139</v>
      </c>
      <c r="D3236" t="s">
        <v>144</v>
      </c>
      <c r="E3236">
        <v>1569</v>
      </c>
      <c r="F3236" t="s">
        <v>34</v>
      </c>
      <c r="G3236">
        <v>968304</v>
      </c>
      <c r="H3236" t="s">
        <v>39</v>
      </c>
      <c r="I3236" t="s">
        <v>141</v>
      </c>
      <c r="J3236" t="s">
        <v>18</v>
      </c>
      <c r="K3236">
        <v>0</v>
      </c>
    </row>
    <row r="3237" spans="1:11">
      <c r="A3237" t="s">
        <v>12</v>
      </c>
      <c r="B3237" t="s">
        <v>29</v>
      </c>
      <c r="C3237" t="s">
        <v>139</v>
      </c>
      <c r="D3237" t="s">
        <v>145</v>
      </c>
      <c r="E3237">
        <v>13668</v>
      </c>
      <c r="F3237" t="s">
        <v>34</v>
      </c>
      <c r="G3237">
        <v>968304</v>
      </c>
      <c r="H3237" t="s">
        <v>39</v>
      </c>
      <c r="I3237" t="s">
        <v>141</v>
      </c>
      <c r="J3237" t="s">
        <v>18</v>
      </c>
      <c r="K3237">
        <v>0</v>
      </c>
    </row>
    <row r="3238" spans="1:11">
      <c r="A3238" t="s">
        <v>12</v>
      </c>
      <c r="B3238" t="s">
        <v>29</v>
      </c>
      <c r="C3238" t="s">
        <v>139</v>
      </c>
      <c r="D3238" t="s">
        <v>146</v>
      </c>
      <c r="E3238">
        <v>687</v>
      </c>
      <c r="F3238" t="s">
        <v>34</v>
      </c>
      <c r="G3238">
        <v>968304</v>
      </c>
      <c r="H3238" t="s">
        <v>39</v>
      </c>
      <c r="I3238" t="s">
        <v>141</v>
      </c>
      <c r="J3238" t="s">
        <v>18</v>
      </c>
      <c r="K3238">
        <v>0</v>
      </c>
    </row>
    <row r="3239" spans="1:11">
      <c r="A3239" t="s">
        <v>12</v>
      </c>
      <c r="B3239" t="s">
        <v>29</v>
      </c>
      <c r="C3239" t="s">
        <v>139</v>
      </c>
      <c r="D3239" t="s">
        <v>147</v>
      </c>
      <c r="E3239">
        <v>2844</v>
      </c>
      <c r="F3239" t="s">
        <v>34</v>
      </c>
      <c r="G3239">
        <v>968304</v>
      </c>
      <c r="H3239" t="s">
        <v>39</v>
      </c>
      <c r="I3239" t="s">
        <v>141</v>
      </c>
      <c r="J3239" t="s">
        <v>18</v>
      </c>
      <c r="K3239">
        <v>0</v>
      </c>
    </row>
    <row r="3240" spans="1:11">
      <c r="A3240" t="s">
        <v>12</v>
      </c>
      <c r="B3240" t="s">
        <v>29</v>
      </c>
      <c r="C3240" t="s">
        <v>139</v>
      </c>
      <c r="D3240" t="s">
        <v>148</v>
      </c>
      <c r="E3240">
        <v>2382</v>
      </c>
      <c r="F3240" t="s">
        <v>34</v>
      </c>
      <c r="G3240">
        <v>968304</v>
      </c>
      <c r="H3240" t="s">
        <v>39</v>
      </c>
      <c r="I3240" t="s">
        <v>141</v>
      </c>
      <c r="J3240" t="s">
        <v>18</v>
      </c>
      <c r="K3240">
        <v>0</v>
      </c>
    </row>
    <row r="3241" spans="1:11">
      <c r="A3241" t="s">
        <v>12</v>
      </c>
      <c r="B3241" t="s">
        <v>29</v>
      </c>
      <c r="C3241" t="s">
        <v>139</v>
      </c>
      <c r="D3241" t="s">
        <v>149</v>
      </c>
      <c r="E3241">
        <v>9345</v>
      </c>
      <c r="F3241" t="s">
        <v>34</v>
      </c>
      <c r="G3241">
        <v>968304</v>
      </c>
      <c r="H3241" t="s">
        <v>39</v>
      </c>
      <c r="I3241" t="s">
        <v>141</v>
      </c>
      <c r="J3241" t="s">
        <v>18</v>
      </c>
      <c r="K3241">
        <v>0</v>
      </c>
    </row>
    <row r="3242" spans="1:11">
      <c r="A3242" t="s">
        <v>12</v>
      </c>
      <c r="B3242" t="s">
        <v>29</v>
      </c>
      <c r="C3242" t="s">
        <v>139</v>
      </c>
      <c r="D3242" t="s">
        <v>150</v>
      </c>
      <c r="E3242">
        <v>4140</v>
      </c>
      <c r="F3242" t="s">
        <v>34</v>
      </c>
      <c r="G3242">
        <v>968304</v>
      </c>
      <c r="H3242" t="s">
        <v>39</v>
      </c>
      <c r="I3242" t="s">
        <v>141</v>
      </c>
      <c r="J3242" t="s">
        <v>18</v>
      </c>
      <c r="K3242">
        <v>0</v>
      </c>
    </row>
    <row r="3243" spans="1:11">
      <c r="A3243" t="s">
        <v>12</v>
      </c>
      <c r="B3243" t="s">
        <v>29</v>
      </c>
      <c r="C3243" t="s">
        <v>139</v>
      </c>
      <c r="D3243" t="s">
        <v>151</v>
      </c>
      <c r="E3243">
        <v>1158</v>
      </c>
      <c r="F3243" t="s">
        <v>34</v>
      </c>
      <c r="G3243">
        <v>968304</v>
      </c>
      <c r="H3243" t="s">
        <v>39</v>
      </c>
      <c r="I3243" t="s">
        <v>141</v>
      </c>
      <c r="J3243" t="s">
        <v>18</v>
      </c>
      <c r="K3243">
        <v>0</v>
      </c>
    </row>
    <row r="3244" spans="1:11">
      <c r="A3244" t="s">
        <v>12</v>
      </c>
      <c r="B3244" t="s">
        <v>29</v>
      </c>
      <c r="C3244" t="s">
        <v>139</v>
      </c>
      <c r="D3244" t="s">
        <v>152</v>
      </c>
      <c r="E3244">
        <v>10113</v>
      </c>
      <c r="F3244" t="s">
        <v>34</v>
      </c>
      <c r="G3244">
        <v>968304</v>
      </c>
      <c r="H3244" t="s">
        <v>39</v>
      </c>
      <c r="I3244" t="s">
        <v>141</v>
      </c>
      <c r="J3244" t="s">
        <v>18</v>
      </c>
      <c r="K3244">
        <v>0</v>
      </c>
    </row>
    <row r="3245" spans="1:11">
      <c r="A3245" t="s">
        <v>12</v>
      </c>
      <c r="B3245" t="s">
        <v>29</v>
      </c>
      <c r="C3245" t="s">
        <v>139</v>
      </c>
      <c r="D3245" t="s">
        <v>153</v>
      </c>
      <c r="E3245">
        <v>7596</v>
      </c>
      <c r="F3245" t="s">
        <v>34</v>
      </c>
      <c r="G3245">
        <v>968304</v>
      </c>
      <c r="H3245" t="s">
        <v>39</v>
      </c>
      <c r="I3245" t="s">
        <v>141</v>
      </c>
      <c r="J3245" t="s">
        <v>18</v>
      </c>
      <c r="K3245">
        <v>0</v>
      </c>
    </row>
    <row r="3246" spans="1:11">
      <c r="A3246" t="s">
        <v>12</v>
      </c>
      <c r="B3246" t="s">
        <v>29</v>
      </c>
      <c r="C3246" t="s">
        <v>67</v>
      </c>
      <c r="D3246" t="s">
        <v>52</v>
      </c>
      <c r="E3246">
        <v>13776</v>
      </c>
      <c r="F3246" t="s">
        <v>34</v>
      </c>
      <c r="G3246">
        <v>968304</v>
      </c>
      <c r="H3246" t="s">
        <v>39</v>
      </c>
      <c r="I3246" t="s">
        <v>68</v>
      </c>
      <c r="J3246" t="s">
        <v>18</v>
      </c>
      <c r="K3246">
        <v>1</v>
      </c>
    </row>
    <row r="3247" spans="1:11">
      <c r="A3247" t="s">
        <v>12</v>
      </c>
      <c r="B3247" t="s">
        <v>29</v>
      </c>
      <c r="C3247" t="s">
        <v>69</v>
      </c>
      <c r="D3247" t="s">
        <v>52</v>
      </c>
      <c r="E3247">
        <v>2781</v>
      </c>
      <c r="F3247" t="s">
        <v>34</v>
      </c>
      <c r="G3247">
        <v>968304</v>
      </c>
      <c r="H3247" t="s">
        <v>39</v>
      </c>
      <c r="I3247" t="s">
        <v>70</v>
      </c>
      <c r="J3247" t="s">
        <v>18</v>
      </c>
      <c r="K3247">
        <v>1</v>
      </c>
    </row>
    <row r="3248" spans="1:11">
      <c r="A3248" t="s">
        <v>12</v>
      </c>
      <c r="B3248" t="s">
        <v>29</v>
      </c>
      <c r="C3248" t="s">
        <v>187</v>
      </c>
      <c r="D3248" t="s">
        <v>52</v>
      </c>
      <c r="E3248">
        <v>17313</v>
      </c>
      <c r="F3248" t="s">
        <v>34</v>
      </c>
      <c r="G3248">
        <v>968304</v>
      </c>
      <c r="H3248" t="s">
        <v>39</v>
      </c>
      <c r="I3248" t="s">
        <v>188</v>
      </c>
      <c r="J3248" t="s">
        <v>18</v>
      </c>
      <c r="K3248">
        <v>1</v>
      </c>
    </row>
    <row r="3249" spans="1:11">
      <c r="A3249" t="s">
        <v>12</v>
      </c>
      <c r="B3249" t="s">
        <v>29</v>
      </c>
      <c r="C3249" t="s">
        <v>189</v>
      </c>
      <c r="D3249" t="s">
        <v>52</v>
      </c>
      <c r="E3249">
        <v>17391</v>
      </c>
      <c r="F3249" t="s">
        <v>34</v>
      </c>
      <c r="G3249">
        <v>968304</v>
      </c>
      <c r="H3249" t="s">
        <v>39</v>
      </c>
      <c r="I3249" t="s">
        <v>190</v>
      </c>
      <c r="J3249" t="s">
        <v>18</v>
      </c>
      <c r="K3249">
        <v>1</v>
      </c>
    </row>
    <row r="3250" spans="1:11">
      <c r="A3250" t="s">
        <v>12</v>
      </c>
      <c r="B3250" t="s">
        <v>29</v>
      </c>
      <c r="C3250" t="s">
        <v>154</v>
      </c>
      <c r="D3250" t="s">
        <v>52</v>
      </c>
      <c r="E3250">
        <v>3636</v>
      </c>
      <c r="F3250" t="s">
        <v>34</v>
      </c>
      <c r="G3250">
        <v>968304</v>
      </c>
      <c r="H3250" t="s">
        <v>39</v>
      </c>
      <c r="I3250" t="s">
        <v>155</v>
      </c>
      <c r="J3250" t="s">
        <v>18</v>
      </c>
      <c r="K3250">
        <v>1</v>
      </c>
    </row>
    <row r="3251" spans="1:11">
      <c r="A3251" t="s">
        <v>12</v>
      </c>
      <c r="B3251" t="s">
        <v>29</v>
      </c>
      <c r="C3251" t="s">
        <v>71</v>
      </c>
      <c r="D3251" t="s">
        <v>52</v>
      </c>
      <c r="E3251">
        <v>26964</v>
      </c>
      <c r="F3251" t="s">
        <v>34</v>
      </c>
      <c r="G3251">
        <v>968304</v>
      </c>
      <c r="H3251" t="s">
        <v>39</v>
      </c>
      <c r="I3251" t="s">
        <v>72</v>
      </c>
      <c r="J3251" t="s">
        <v>18</v>
      </c>
      <c r="K3251">
        <v>1</v>
      </c>
    </row>
    <row r="3252" spans="1:11">
      <c r="A3252" t="s">
        <v>12</v>
      </c>
      <c r="B3252" t="s">
        <v>29</v>
      </c>
      <c r="C3252" t="s">
        <v>156</v>
      </c>
      <c r="D3252" t="s">
        <v>52</v>
      </c>
      <c r="E3252">
        <v>1227</v>
      </c>
      <c r="F3252" t="s">
        <v>34</v>
      </c>
      <c r="G3252">
        <v>968304</v>
      </c>
      <c r="H3252" t="s">
        <v>39</v>
      </c>
      <c r="I3252" t="s">
        <v>157</v>
      </c>
      <c r="J3252" t="s">
        <v>18</v>
      </c>
      <c r="K3252">
        <v>1</v>
      </c>
    </row>
    <row r="3253" spans="1:11">
      <c r="A3253" t="s">
        <v>12</v>
      </c>
      <c r="B3253" t="s">
        <v>29</v>
      </c>
      <c r="C3253" t="s">
        <v>196</v>
      </c>
      <c r="D3253" t="s">
        <v>52</v>
      </c>
      <c r="E3253">
        <v>6</v>
      </c>
      <c r="F3253" t="s">
        <v>34</v>
      </c>
      <c r="G3253">
        <v>968304</v>
      </c>
      <c r="H3253" t="s">
        <v>39</v>
      </c>
      <c r="I3253" t="s">
        <v>197</v>
      </c>
      <c r="J3253" t="s">
        <v>18</v>
      </c>
      <c r="K3253">
        <v>0</v>
      </c>
    </row>
    <row r="3254" spans="1:11">
      <c r="A3254" t="s">
        <v>12</v>
      </c>
      <c r="B3254" t="s">
        <v>29</v>
      </c>
      <c r="C3254" t="s">
        <v>198</v>
      </c>
      <c r="D3254" t="s">
        <v>52</v>
      </c>
      <c r="E3254">
        <v>9</v>
      </c>
      <c r="F3254" t="s">
        <v>34</v>
      </c>
      <c r="G3254">
        <v>968304</v>
      </c>
      <c r="H3254" t="s">
        <v>39</v>
      </c>
      <c r="I3254" t="s">
        <v>199</v>
      </c>
      <c r="J3254" t="s">
        <v>18</v>
      </c>
      <c r="K3254">
        <v>0</v>
      </c>
    </row>
    <row r="3255" spans="1:11">
      <c r="A3255" t="s">
        <v>12</v>
      </c>
      <c r="B3255" t="s">
        <v>29</v>
      </c>
      <c r="C3255" t="s">
        <v>194</v>
      </c>
      <c r="D3255" t="s">
        <v>52</v>
      </c>
      <c r="E3255">
        <v>108</v>
      </c>
      <c r="F3255" t="s">
        <v>34</v>
      </c>
      <c r="G3255">
        <v>968304</v>
      </c>
      <c r="H3255" t="s">
        <v>39</v>
      </c>
      <c r="I3255" t="s">
        <v>195</v>
      </c>
      <c r="J3255" t="s">
        <v>18</v>
      </c>
      <c r="K3255">
        <v>0</v>
      </c>
    </row>
    <row r="3256" spans="1:11">
      <c r="A3256" t="s">
        <v>12</v>
      </c>
      <c r="B3256" t="s">
        <v>29</v>
      </c>
      <c r="C3256" t="s">
        <v>158</v>
      </c>
      <c r="D3256" t="s">
        <v>52</v>
      </c>
      <c r="E3256">
        <v>6912</v>
      </c>
      <c r="F3256" t="s">
        <v>34</v>
      </c>
      <c r="G3256">
        <v>968304</v>
      </c>
      <c r="H3256" t="s">
        <v>39</v>
      </c>
      <c r="I3256" t="s">
        <v>159</v>
      </c>
      <c r="J3256" t="s">
        <v>18</v>
      </c>
      <c r="K3256">
        <v>1</v>
      </c>
    </row>
    <row r="3257" spans="1:11">
      <c r="A3257" t="s">
        <v>12</v>
      </c>
      <c r="B3257" t="s">
        <v>29</v>
      </c>
      <c r="C3257" t="s">
        <v>160</v>
      </c>
      <c r="D3257" t="s">
        <v>52</v>
      </c>
      <c r="E3257">
        <v>1509</v>
      </c>
      <c r="F3257" t="s">
        <v>34</v>
      </c>
      <c r="G3257">
        <v>968304</v>
      </c>
      <c r="H3257" t="s">
        <v>39</v>
      </c>
      <c r="I3257" t="s">
        <v>161</v>
      </c>
      <c r="J3257" t="s">
        <v>18</v>
      </c>
      <c r="K3257">
        <v>1</v>
      </c>
    </row>
    <row r="3258" spans="1:11">
      <c r="A3258" t="s">
        <v>12</v>
      </c>
      <c r="B3258" t="s">
        <v>29</v>
      </c>
      <c r="C3258" t="s">
        <v>162</v>
      </c>
      <c r="D3258" t="s">
        <v>52</v>
      </c>
      <c r="E3258">
        <v>2640</v>
      </c>
      <c r="F3258" t="s">
        <v>34</v>
      </c>
      <c r="G3258">
        <v>968304</v>
      </c>
      <c r="H3258" t="s">
        <v>39</v>
      </c>
      <c r="I3258" t="s">
        <v>163</v>
      </c>
      <c r="J3258" t="s">
        <v>18</v>
      </c>
      <c r="K3258">
        <v>1</v>
      </c>
    </row>
    <row r="3259" spans="1:11">
      <c r="A3259" t="s">
        <v>12</v>
      </c>
      <c r="B3259" t="s">
        <v>29</v>
      </c>
      <c r="C3259" t="s">
        <v>164</v>
      </c>
      <c r="D3259" t="s">
        <v>52</v>
      </c>
      <c r="E3259">
        <v>6837</v>
      </c>
      <c r="F3259" t="s">
        <v>34</v>
      </c>
      <c r="G3259">
        <v>968304</v>
      </c>
      <c r="H3259" t="s">
        <v>39</v>
      </c>
      <c r="I3259" t="s">
        <v>165</v>
      </c>
      <c r="J3259" t="s">
        <v>18</v>
      </c>
      <c r="K3259">
        <v>1</v>
      </c>
    </row>
    <row r="3260" spans="1:11">
      <c r="A3260" t="s">
        <v>12</v>
      </c>
      <c r="B3260" t="s">
        <v>29</v>
      </c>
      <c r="C3260" t="s">
        <v>166</v>
      </c>
      <c r="D3260" t="s">
        <v>52</v>
      </c>
      <c r="E3260">
        <v>26928</v>
      </c>
      <c r="F3260" t="s">
        <v>34</v>
      </c>
      <c r="G3260">
        <v>968304</v>
      </c>
      <c r="H3260" t="s">
        <v>39</v>
      </c>
      <c r="I3260" t="s">
        <v>167</v>
      </c>
      <c r="J3260" t="s">
        <v>18</v>
      </c>
      <c r="K3260">
        <v>1</v>
      </c>
    </row>
    <row r="3261" spans="1:11">
      <c r="A3261" t="s">
        <v>12</v>
      </c>
      <c r="B3261" t="s">
        <v>29</v>
      </c>
      <c r="C3261" t="s">
        <v>168</v>
      </c>
      <c r="D3261" t="s">
        <v>52</v>
      </c>
      <c r="E3261">
        <v>32982</v>
      </c>
      <c r="F3261" t="s">
        <v>34</v>
      </c>
      <c r="G3261">
        <v>968304</v>
      </c>
      <c r="H3261" t="s">
        <v>39</v>
      </c>
      <c r="I3261" t="s">
        <v>169</v>
      </c>
      <c r="J3261" t="s">
        <v>18</v>
      </c>
      <c r="K3261">
        <v>1</v>
      </c>
    </row>
    <row r="3262" spans="1:11">
      <c r="A3262" t="s">
        <v>12</v>
      </c>
      <c r="B3262" t="s">
        <v>29</v>
      </c>
      <c r="C3262" t="s">
        <v>170</v>
      </c>
      <c r="D3262" t="s">
        <v>52</v>
      </c>
      <c r="E3262">
        <v>3498</v>
      </c>
      <c r="F3262" t="s">
        <v>34</v>
      </c>
      <c r="G3262">
        <v>968304</v>
      </c>
      <c r="H3262" t="s">
        <v>39</v>
      </c>
      <c r="I3262" t="s">
        <v>171</v>
      </c>
      <c r="J3262" t="s">
        <v>18</v>
      </c>
      <c r="K3262">
        <v>1</v>
      </c>
    </row>
    <row r="3263" spans="1:11">
      <c r="A3263" t="s">
        <v>12</v>
      </c>
      <c r="B3263" t="s">
        <v>29</v>
      </c>
      <c r="C3263" t="s">
        <v>172</v>
      </c>
      <c r="D3263" t="s">
        <v>52</v>
      </c>
      <c r="E3263">
        <v>89553</v>
      </c>
      <c r="F3263" t="s">
        <v>34</v>
      </c>
      <c r="G3263">
        <v>968304</v>
      </c>
      <c r="H3263" t="s">
        <v>39</v>
      </c>
      <c r="I3263" t="s">
        <v>173</v>
      </c>
      <c r="J3263" t="s">
        <v>18</v>
      </c>
      <c r="K3263">
        <v>1</v>
      </c>
    </row>
    <row r="3264" spans="1:11">
      <c r="A3264" t="s">
        <v>12</v>
      </c>
      <c r="B3264" t="s">
        <v>29</v>
      </c>
      <c r="C3264" t="s">
        <v>174</v>
      </c>
      <c r="D3264" t="s">
        <v>52</v>
      </c>
      <c r="E3264">
        <v>124530</v>
      </c>
      <c r="F3264" t="s">
        <v>34</v>
      </c>
      <c r="G3264">
        <v>968304</v>
      </c>
      <c r="H3264" t="s">
        <v>39</v>
      </c>
      <c r="I3264" t="s">
        <v>175</v>
      </c>
      <c r="J3264" t="s">
        <v>18</v>
      </c>
      <c r="K3264">
        <v>1</v>
      </c>
    </row>
    <row r="3265" spans="1:11">
      <c r="A3265" t="s">
        <v>12</v>
      </c>
      <c r="B3265" t="s">
        <v>29</v>
      </c>
      <c r="C3265" t="s">
        <v>176</v>
      </c>
      <c r="D3265" t="s">
        <v>52</v>
      </c>
      <c r="E3265">
        <v>3687</v>
      </c>
      <c r="F3265" t="s">
        <v>34</v>
      </c>
      <c r="G3265">
        <v>968304</v>
      </c>
      <c r="H3265" t="s">
        <v>39</v>
      </c>
      <c r="I3265" t="s">
        <v>177</v>
      </c>
      <c r="J3265" t="s">
        <v>18</v>
      </c>
      <c r="K3265">
        <v>1</v>
      </c>
    </row>
    <row r="3266" spans="1:11">
      <c r="A3266" t="s">
        <v>12</v>
      </c>
      <c r="B3266" t="s">
        <v>29</v>
      </c>
      <c r="C3266" t="s">
        <v>178</v>
      </c>
      <c r="D3266" t="s">
        <v>52</v>
      </c>
      <c r="E3266">
        <v>30261</v>
      </c>
      <c r="F3266" t="s">
        <v>34</v>
      </c>
      <c r="G3266">
        <v>968304</v>
      </c>
      <c r="H3266" t="s">
        <v>39</v>
      </c>
      <c r="I3266" t="s">
        <v>179</v>
      </c>
      <c r="J3266" t="s">
        <v>18</v>
      </c>
      <c r="K3266">
        <v>1</v>
      </c>
    </row>
    <row r="3267" spans="1:11">
      <c r="A3267" t="s">
        <v>12</v>
      </c>
      <c r="B3267" t="s">
        <v>29</v>
      </c>
      <c r="C3267" t="s">
        <v>180</v>
      </c>
      <c r="D3267" t="s">
        <v>52</v>
      </c>
      <c r="E3267">
        <v>86937</v>
      </c>
      <c r="F3267" t="s">
        <v>34</v>
      </c>
      <c r="G3267">
        <v>968304</v>
      </c>
      <c r="H3267" t="s">
        <v>39</v>
      </c>
      <c r="I3267" t="s">
        <v>181</v>
      </c>
      <c r="J3267" t="s">
        <v>18</v>
      </c>
      <c r="K3267">
        <v>1</v>
      </c>
    </row>
    <row r="3268" spans="1:11">
      <c r="A3268" t="s">
        <v>12</v>
      </c>
      <c r="B3268" t="s">
        <v>29</v>
      </c>
      <c r="C3268" t="s">
        <v>73</v>
      </c>
      <c r="D3268" t="s">
        <v>52</v>
      </c>
      <c r="E3268">
        <v>31419</v>
      </c>
      <c r="F3268" t="s">
        <v>34</v>
      </c>
      <c r="G3268">
        <v>968304</v>
      </c>
      <c r="H3268" t="s">
        <v>39</v>
      </c>
      <c r="I3268" t="s">
        <v>74</v>
      </c>
      <c r="J3268" t="s">
        <v>18</v>
      </c>
      <c r="K3268">
        <v>1</v>
      </c>
    </row>
    <row r="3269" spans="1:11">
      <c r="A3269" t="s">
        <v>12</v>
      </c>
      <c r="B3269" t="s">
        <v>29</v>
      </c>
      <c r="C3269" t="s">
        <v>75</v>
      </c>
      <c r="D3269" t="s">
        <v>52</v>
      </c>
      <c r="E3269">
        <v>7875</v>
      </c>
      <c r="F3269" t="s">
        <v>34</v>
      </c>
      <c r="G3269">
        <v>968304</v>
      </c>
      <c r="H3269" t="s">
        <v>39</v>
      </c>
      <c r="I3269" t="s">
        <v>76</v>
      </c>
      <c r="J3269" t="s">
        <v>18</v>
      </c>
      <c r="K3269">
        <v>1</v>
      </c>
    </row>
    <row r="3270" spans="1:11">
      <c r="A3270" t="s">
        <v>12</v>
      </c>
      <c r="B3270" t="s">
        <v>29</v>
      </c>
      <c r="C3270" t="s">
        <v>184</v>
      </c>
      <c r="D3270" t="s">
        <v>52</v>
      </c>
      <c r="E3270">
        <v>1653</v>
      </c>
      <c r="F3270" t="s">
        <v>34</v>
      </c>
      <c r="G3270">
        <v>983703</v>
      </c>
      <c r="H3270" t="s">
        <v>39</v>
      </c>
      <c r="I3270" t="s">
        <v>185</v>
      </c>
      <c r="J3270" t="s">
        <v>21</v>
      </c>
      <c r="K3270">
        <v>1</v>
      </c>
    </row>
    <row r="3271" spans="1:11">
      <c r="A3271" t="s">
        <v>12</v>
      </c>
      <c r="B3271" t="s">
        <v>29</v>
      </c>
      <c r="C3271" t="s">
        <v>86</v>
      </c>
      <c r="D3271" t="s">
        <v>52</v>
      </c>
      <c r="E3271">
        <v>975</v>
      </c>
      <c r="F3271" t="s">
        <v>34</v>
      </c>
      <c r="G3271">
        <v>983703</v>
      </c>
      <c r="H3271" t="s">
        <v>39</v>
      </c>
      <c r="I3271" t="s">
        <v>87</v>
      </c>
      <c r="J3271" t="s">
        <v>21</v>
      </c>
      <c r="K3271">
        <v>1</v>
      </c>
    </row>
    <row r="3272" spans="1:11">
      <c r="A3272" t="s">
        <v>12</v>
      </c>
      <c r="B3272" t="s">
        <v>29</v>
      </c>
      <c r="C3272" t="s">
        <v>37</v>
      </c>
      <c r="D3272" t="s">
        <v>38</v>
      </c>
      <c r="E3272">
        <v>34740</v>
      </c>
      <c r="F3272" t="s">
        <v>34</v>
      </c>
      <c r="G3272">
        <v>983703</v>
      </c>
      <c r="H3272" t="s">
        <v>39</v>
      </c>
      <c r="I3272" t="s">
        <v>40</v>
      </c>
      <c r="J3272" t="s">
        <v>21</v>
      </c>
      <c r="K3272">
        <v>0</v>
      </c>
    </row>
    <row r="3273" spans="1:11">
      <c r="A3273" t="s">
        <v>12</v>
      </c>
      <c r="B3273" t="s">
        <v>29</v>
      </c>
      <c r="C3273" t="s">
        <v>37</v>
      </c>
      <c r="D3273" t="s">
        <v>41</v>
      </c>
      <c r="E3273">
        <v>34224</v>
      </c>
      <c r="F3273" t="s">
        <v>34</v>
      </c>
      <c r="G3273">
        <v>983703</v>
      </c>
      <c r="H3273" t="s">
        <v>39</v>
      </c>
      <c r="I3273" t="s">
        <v>40</v>
      </c>
      <c r="J3273" t="s">
        <v>21</v>
      </c>
      <c r="K3273">
        <v>0</v>
      </c>
    </row>
    <row r="3274" spans="1:11">
      <c r="A3274" t="s">
        <v>12</v>
      </c>
      <c r="B3274" t="s">
        <v>29</v>
      </c>
      <c r="C3274" t="s">
        <v>37</v>
      </c>
      <c r="D3274" t="s">
        <v>42</v>
      </c>
      <c r="E3274">
        <v>23391</v>
      </c>
      <c r="F3274" t="s">
        <v>34</v>
      </c>
      <c r="G3274">
        <v>983703</v>
      </c>
      <c r="H3274" t="s">
        <v>39</v>
      </c>
      <c r="I3274" t="s">
        <v>40</v>
      </c>
      <c r="J3274" t="s">
        <v>21</v>
      </c>
      <c r="K3274">
        <v>0</v>
      </c>
    </row>
    <row r="3275" spans="1:11">
      <c r="A3275" t="s">
        <v>12</v>
      </c>
      <c r="B3275" t="s">
        <v>29</v>
      </c>
      <c r="C3275" t="s">
        <v>37</v>
      </c>
      <c r="D3275" t="s">
        <v>77</v>
      </c>
      <c r="E3275">
        <v>10464</v>
      </c>
      <c r="F3275" t="s">
        <v>34</v>
      </c>
      <c r="G3275">
        <v>983703</v>
      </c>
      <c r="H3275" t="s">
        <v>39</v>
      </c>
      <c r="I3275" t="s">
        <v>40</v>
      </c>
      <c r="J3275" t="s">
        <v>21</v>
      </c>
      <c r="K3275">
        <v>0</v>
      </c>
    </row>
    <row r="3276" spans="1:11">
      <c r="A3276" t="s">
        <v>12</v>
      </c>
      <c r="B3276" t="s">
        <v>29</v>
      </c>
      <c r="C3276" t="s">
        <v>37</v>
      </c>
      <c r="D3276" t="s">
        <v>43</v>
      </c>
      <c r="E3276">
        <v>26142</v>
      </c>
      <c r="F3276" t="s">
        <v>34</v>
      </c>
      <c r="G3276">
        <v>983703</v>
      </c>
      <c r="H3276" t="s">
        <v>39</v>
      </c>
      <c r="I3276" t="s">
        <v>40</v>
      </c>
      <c r="J3276" t="s">
        <v>21</v>
      </c>
      <c r="K3276">
        <v>0</v>
      </c>
    </row>
    <row r="3277" spans="1:11">
      <c r="A3277" t="s">
        <v>12</v>
      </c>
      <c r="B3277" t="s">
        <v>29</v>
      </c>
      <c r="C3277" t="s">
        <v>37</v>
      </c>
      <c r="D3277" t="s">
        <v>88</v>
      </c>
      <c r="E3277">
        <v>46569</v>
      </c>
      <c r="F3277" t="s">
        <v>34</v>
      </c>
      <c r="G3277">
        <v>983703</v>
      </c>
      <c r="H3277" t="s">
        <v>39</v>
      </c>
      <c r="I3277" t="s">
        <v>40</v>
      </c>
      <c r="J3277" t="s">
        <v>21</v>
      </c>
      <c r="K3277">
        <v>0</v>
      </c>
    </row>
    <row r="3278" spans="1:11">
      <c r="A3278" t="s">
        <v>12</v>
      </c>
      <c r="B3278" t="s">
        <v>29</v>
      </c>
      <c r="C3278" t="s">
        <v>37</v>
      </c>
      <c r="D3278" t="s">
        <v>89</v>
      </c>
      <c r="E3278">
        <v>4650</v>
      </c>
      <c r="F3278" t="s">
        <v>34</v>
      </c>
      <c r="G3278">
        <v>983703</v>
      </c>
      <c r="H3278" t="s">
        <v>39</v>
      </c>
      <c r="I3278" t="s">
        <v>40</v>
      </c>
      <c r="J3278" t="s">
        <v>21</v>
      </c>
      <c r="K3278">
        <v>0</v>
      </c>
    </row>
    <row r="3279" spans="1:11">
      <c r="A3279" t="s">
        <v>12</v>
      </c>
      <c r="B3279" t="s">
        <v>29</v>
      </c>
      <c r="C3279" t="s">
        <v>37</v>
      </c>
      <c r="D3279" t="s">
        <v>90</v>
      </c>
      <c r="E3279">
        <v>29361</v>
      </c>
      <c r="F3279" t="s">
        <v>34</v>
      </c>
      <c r="G3279">
        <v>983703</v>
      </c>
      <c r="H3279" t="s">
        <v>39</v>
      </c>
      <c r="I3279" t="s">
        <v>40</v>
      </c>
      <c r="J3279" t="s">
        <v>21</v>
      </c>
      <c r="K3279">
        <v>0</v>
      </c>
    </row>
    <row r="3280" spans="1:11">
      <c r="A3280" t="s">
        <v>12</v>
      </c>
      <c r="B3280" t="s">
        <v>29</v>
      </c>
      <c r="C3280" t="s">
        <v>37</v>
      </c>
      <c r="D3280" t="s">
        <v>91</v>
      </c>
      <c r="E3280">
        <v>137007</v>
      </c>
      <c r="F3280" t="s">
        <v>34</v>
      </c>
      <c r="G3280">
        <v>983703</v>
      </c>
      <c r="H3280" t="s">
        <v>39</v>
      </c>
      <c r="I3280" t="s">
        <v>40</v>
      </c>
      <c r="J3280" t="s">
        <v>21</v>
      </c>
      <c r="K3280">
        <v>0</v>
      </c>
    </row>
    <row r="3281" spans="1:11">
      <c r="A3281" t="s">
        <v>12</v>
      </c>
      <c r="B3281" t="s">
        <v>29</v>
      </c>
      <c r="C3281" t="s">
        <v>37</v>
      </c>
      <c r="D3281" t="s">
        <v>44</v>
      </c>
      <c r="E3281">
        <v>9726</v>
      </c>
      <c r="F3281" t="s">
        <v>34</v>
      </c>
      <c r="G3281">
        <v>983703</v>
      </c>
      <c r="H3281" t="s">
        <v>39</v>
      </c>
      <c r="I3281" t="s">
        <v>40</v>
      </c>
      <c r="J3281" t="s">
        <v>21</v>
      </c>
      <c r="K3281">
        <v>0</v>
      </c>
    </row>
    <row r="3282" spans="1:11">
      <c r="A3282" t="s">
        <v>12</v>
      </c>
      <c r="B3282" t="s">
        <v>29</v>
      </c>
      <c r="C3282" t="s">
        <v>37</v>
      </c>
      <c r="D3282" t="s">
        <v>45</v>
      </c>
      <c r="E3282">
        <v>45744</v>
      </c>
      <c r="F3282" t="s">
        <v>34</v>
      </c>
      <c r="G3282">
        <v>983703</v>
      </c>
      <c r="H3282" t="s">
        <v>39</v>
      </c>
      <c r="I3282" t="s">
        <v>40</v>
      </c>
      <c r="J3282" t="s">
        <v>21</v>
      </c>
      <c r="K3282">
        <v>0</v>
      </c>
    </row>
    <row r="3283" spans="1:11">
      <c r="A3283" t="s">
        <v>12</v>
      </c>
      <c r="B3283" t="s">
        <v>29</v>
      </c>
      <c r="C3283" t="s">
        <v>37</v>
      </c>
      <c r="D3283" t="s">
        <v>92</v>
      </c>
      <c r="E3283">
        <v>738</v>
      </c>
      <c r="F3283" t="s">
        <v>34</v>
      </c>
      <c r="G3283">
        <v>983703</v>
      </c>
      <c r="H3283" t="s">
        <v>39</v>
      </c>
      <c r="I3283" t="s">
        <v>40</v>
      </c>
      <c r="J3283" t="s">
        <v>21</v>
      </c>
      <c r="K3283">
        <v>0</v>
      </c>
    </row>
    <row r="3284" spans="1:11">
      <c r="A3284" t="s">
        <v>12</v>
      </c>
      <c r="B3284" t="s">
        <v>29</v>
      </c>
      <c r="C3284" t="s">
        <v>37</v>
      </c>
      <c r="D3284" t="s">
        <v>93</v>
      </c>
      <c r="E3284">
        <v>29577</v>
      </c>
      <c r="F3284" t="s">
        <v>34</v>
      </c>
      <c r="G3284">
        <v>983703</v>
      </c>
      <c r="H3284" t="s">
        <v>39</v>
      </c>
      <c r="I3284" t="s">
        <v>40</v>
      </c>
      <c r="J3284" t="s">
        <v>21</v>
      </c>
      <c r="K3284">
        <v>0</v>
      </c>
    </row>
    <row r="3285" spans="1:11">
      <c r="A3285" t="s">
        <v>12</v>
      </c>
      <c r="B3285" t="s">
        <v>29</v>
      </c>
      <c r="C3285" t="s">
        <v>37</v>
      </c>
      <c r="D3285" t="s">
        <v>78</v>
      </c>
      <c r="E3285">
        <v>71616</v>
      </c>
      <c r="F3285" t="s">
        <v>34</v>
      </c>
      <c r="G3285">
        <v>983703</v>
      </c>
      <c r="H3285" t="s">
        <v>39</v>
      </c>
      <c r="I3285" t="s">
        <v>40</v>
      </c>
      <c r="J3285" t="s">
        <v>21</v>
      </c>
      <c r="K3285">
        <v>0</v>
      </c>
    </row>
    <row r="3286" spans="1:11">
      <c r="A3286" t="s">
        <v>12</v>
      </c>
      <c r="B3286" t="s">
        <v>29</v>
      </c>
      <c r="C3286" t="s">
        <v>37</v>
      </c>
      <c r="D3286" t="s">
        <v>94</v>
      </c>
      <c r="E3286">
        <v>67308</v>
      </c>
      <c r="F3286" t="s">
        <v>34</v>
      </c>
      <c r="G3286">
        <v>983703</v>
      </c>
      <c r="H3286" t="s">
        <v>39</v>
      </c>
      <c r="I3286" t="s">
        <v>40</v>
      </c>
      <c r="J3286" t="s">
        <v>21</v>
      </c>
      <c r="K3286">
        <v>0</v>
      </c>
    </row>
    <row r="3287" spans="1:11">
      <c r="A3287" t="s">
        <v>12</v>
      </c>
      <c r="B3287" t="s">
        <v>29</v>
      </c>
      <c r="C3287" t="s">
        <v>37</v>
      </c>
      <c r="D3287" t="s">
        <v>79</v>
      </c>
      <c r="E3287">
        <v>19104</v>
      </c>
      <c r="F3287" t="s">
        <v>34</v>
      </c>
      <c r="G3287">
        <v>983703</v>
      </c>
      <c r="H3287" t="s">
        <v>39</v>
      </c>
      <c r="I3287" t="s">
        <v>40</v>
      </c>
      <c r="J3287" t="s">
        <v>21</v>
      </c>
      <c r="K3287">
        <v>0</v>
      </c>
    </row>
    <row r="3288" spans="1:11">
      <c r="A3288" t="s">
        <v>12</v>
      </c>
      <c r="B3288" t="s">
        <v>29</v>
      </c>
      <c r="C3288" t="s">
        <v>37</v>
      </c>
      <c r="D3288" t="s">
        <v>46</v>
      </c>
      <c r="E3288">
        <v>59601</v>
      </c>
      <c r="F3288" t="s">
        <v>34</v>
      </c>
      <c r="G3288">
        <v>983703</v>
      </c>
      <c r="H3288" t="s">
        <v>39</v>
      </c>
      <c r="I3288" t="s">
        <v>40</v>
      </c>
      <c r="J3288" t="s">
        <v>21</v>
      </c>
      <c r="K3288">
        <v>0</v>
      </c>
    </row>
    <row r="3289" spans="1:11">
      <c r="A3289" t="s">
        <v>12</v>
      </c>
      <c r="B3289" t="s">
        <v>29</v>
      </c>
      <c r="C3289" t="s">
        <v>37</v>
      </c>
      <c r="D3289" t="s">
        <v>80</v>
      </c>
      <c r="E3289">
        <v>17316</v>
      </c>
      <c r="F3289" t="s">
        <v>34</v>
      </c>
      <c r="G3289">
        <v>983703</v>
      </c>
      <c r="H3289" t="s">
        <v>39</v>
      </c>
      <c r="I3289" t="s">
        <v>40</v>
      </c>
      <c r="J3289" t="s">
        <v>21</v>
      </c>
      <c r="K3289">
        <v>0</v>
      </c>
    </row>
    <row r="3290" spans="1:11">
      <c r="A3290" t="s">
        <v>12</v>
      </c>
      <c r="B3290" t="s">
        <v>29</v>
      </c>
      <c r="C3290" t="s">
        <v>37</v>
      </c>
      <c r="D3290" t="s">
        <v>47</v>
      </c>
      <c r="E3290">
        <v>29634</v>
      </c>
      <c r="F3290" t="s">
        <v>34</v>
      </c>
      <c r="G3290">
        <v>983703</v>
      </c>
      <c r="H3290" t="s">
        <v>39</v>
      </c>
      <c r="I3290" t="s">
        <v>40</v>
      </c>
      <c r="J3290" t="s">
        <v>21</v>
      </c>
      <c r="K3290">
        <v>0</v>
      </c>
    </row>
    <row r="3291" spans="1:11">
      <c r="A3291" t="s">
        <v>12</v>
      </c>
      <c r="B3291" t="s">
        <v>29</v>
      </c>
      <c r="C3291" t="s">
        <v>95</v>
      </c>
      <c r="D3291" t="s">
        <v>52</v>
      </c>
      <c r="E3291">
        <v>119379</v>
      </c>
      <c r="F3291" t="s">
        <v>34</v>
      </c>
      <c r="G3291">
        <v>983703</v>
      </c>
      <c r="H3291" t="s">
        <v>39</v>
      </c>
      <c r="I3291" t="s">
        <v>96</v>
      </c>
      <c r="J3291" t="s">
        <v>21</v>
      </c>
      <c r="K3291">
        <v>1</v>
      </c>
    </row>
    <row r="3292" spans="1:11">
      <c r="A3292" t="s">
        <v>12</v>
      </c>
      <c r="B3292" t="s">
        <v>29</v>
      </c>
      <c r="C3292" t="s">
        <v>97</v>
      </c>
      <c r="D3292" t="s">
        <v>52</v>
      </c>
      <c r="E3292">
        <v>136848</v>
      </c>
      <c r="F3292" t="s">
        <v>34</v>
      </c>
      <c r="G3292">
        <v>983703</v>
      </c>
      <c r="H3292" t="s">
        <v>39</v>
      </c>
      <c r="I3292" t="s">
        <v>98</v>
      </c>
      <c r="J3292" t="s">
        <v>21</v>
      </c>
      <c r="K3292">
        <v>1</v>
      </c>
    </row>
    <row r="3293" spans="1:11">
      <c r="A3293" t="s">
        <v>12</v>
      </c>
      <c r="B3293" t="s">
        <v>29</v>
      </c>
      <c r="C3293" t="s">
        <v>99</v>
      </c>
      <c r="D3293" t="s">
        <v>52</v>
      </c>
      <c r="E3293">
        <v>1647</v>
      </c>
      <c r="F3293" t="s">
        <v>34</v>
      </c>
      <c r="G3293">
        <v>983703</v>
      </c>
      <c r="H3293" t="s">
        <v>39</v>
      </c>
      <c r="I3293" t="s">
        <v>100</v>
      </c>
      <c r="J3293" t="s">
        <v>21</v>
      </c>
      <c r="K3293">
        <v>1</v>
      </c>
    </row>
    <row r="3294" spans="1:11">
      <c r="A3294" t="s">
        <v>12</v>
      </c>
      <c r="B3294" t="s">
        <v>29</v>
      </c>
      <c r="C3294" t="s">
        <v>101</v>
      </c>
      <c r="D3294" t="s">
        <v>52</v>
      </c>
      <c r="E3294">
        <v>501</v>
      </c>
      <c r="F3294" t="s">
        <v>34</v>
      </c>
      <c r="G3294">
        <v>983703</v>
      </c>
      <c r="H3294" t="s">
        <v>39</v>
      </c>
      <c r="I3294" t="s">
        <v>102</v>
      </c>
      <c r="J3294" t="s">
        <v>21</v>
      </c>
      <c r="K3294">
        <v>1</v>
      </c>
    </row>
    <row r="3295" spans="1:11">
      <c r="A3295" t="s">
        <v>12</v>
      </c>
      <c r="B3295" t="s">
        <v>29</v>
      </c>
      <c r="C3295" t="s">
        <v>192</v>
      </c>
      <c r="D3295" t="s">
        <v>52</v>
      </c>
      <c r="F3295" t="s">
        <v>34</v>
      </c>
      <c r="G3295">
        <v>983703</v>
      </c>
      <c r="H3295" t="s">
        <v>39</v>
      </c>
      <c r="I3295" t="s">
        <v>193</v>
      </c>
      <c r="J3295" t="s">
        <v>21</v>
      </c>
      <c r="K3295">
        <v>0</v>
      </c>
    </row>
    <row r="3296" spans="1:11">
      <c r="A3296" t="s">
        <v>12</v>
      </c>
      <c r="B3296" t="s">
        <v>29</v>
      </c>
      <c r="C3296" t="s">
        <v>103</v>
      </c>
      <c r="D3296" t="s">
        <v>52</v>
      </c>
      <c r="E3296">
        <v>198</v>
      </c>
      <c r="F3296" t="s">
        <v>34</v>
      </c>
      <c r="G3296">
        <v>983703</v>
      </c>
      <c r="H3296" t="s">
        <v>39</v>
      </c>
      <c r="I3296" t="s">
        <v>104</v>
      </c>
      <c r="J3296" t="s">
        <v>21</v>
      </c>
      <c r="K3296">
        <v>1</v>
      </c>
    </row>
    <row r="3297" spans="1:11">
      <c r="A3297" t="s">
        <v>12</v>
      </c>
      <c r="B3297" t="s">
        <v>29</v>
      </c>
      <c r="C3297" t="s">
        <v>105</v>
      </c>
      <c r="D3297" t="s">
        <v>52</v>
      </c>
      <c r="E3297">
        <v>1914</v>
      </c>
      <c r="F3297" t="s">
        <v>34</v>
      </c>
      <c r="G3297">
        <v>983703</v>
      </c>
      <c r="H3297" t="s">
        <v>39</v>
      </c>
      <c r="I3297" t="s">
        <v>106</v>
      </c>
      <c r="J3297" t="s">
        <v>21</v>
      </c>
      <c r="K3297">
        <v>1</v>
      </c>
    </row>
    <row r="3298" spans="1:11">
      <c r="A3298" t="s">
        <v>12</v>
      </c>
      <c r="B3298" t="s">
        <v>29</v>
      </c>
      <c r="C3298" t="s">
        <v>107</v>
      </c>
      <c r="D3298" t="s">
        <v>52</v>
      </c>
      <c r="E3298">
        <v>1947</v>
      </c>
      <c r="F3298" t="s">
        <v>34</v>
      </c>
      <c r="G3298">
        <v>983703</v>
      </c>
      <c r="H3298" t="s">
        <v>39</v>
      </c>
      <c r="I3298" t="s">
        <v>108</v>
      </c>
      <c r="J3298" t="s">
        <v>21</v>
      </c>
      <c r="K3298">
        <v>1</v>
      </c>
    </row>
    <row r="3299" spans="1:11">
      <c r="A3299" t="s">
        <v>12</v>
      </c>
      <c r="B3299" t="s">
        <v>29</v>
      </c>
      <c r="C3299" t="s">
        <v>109</v>
      </c>
      <c r="D3299" t="s">
        <v>52</v>
      </c>
      <c r="E3299">
        <v>351</v>
      </c>
      <c r="F3299" t="s">
        <v>34</v>
      </c>
      <c r="G3299">
        <v>983703</v>
      </c>
      <c r="H3299" t="s">
        <v>39</v>
      </c>
      <c r="I3299" t="s">
        <v>110</v>
      </c>
      <c r="J3299" t="s">
        <v>21</v>
      </c>
      <c r="K3299">
        <v>1</v>
      </c>
    </row>
    <row r="3300" spans="1:11">
      <c r="A3300" t="s">
        <v>12</v>
      </c>
      <c r="B3300" t="s">
        <v>29</v>
      </c>
      <c r="C3300" t="s">
        <v>48</v>
      </c>
      <c r="D3300" t="s">
        <v>49</v>
      </c>
      <c r="E3300">
        <v>79908</v>
      </c>
      <c r="F3300" t="s">
        <v>34</v>
      </c>
      <c r="G3300">
        <v>983703</v>
      </c>
      <c r="H3300" t="s">
        <v>39</v>
      </c>
      <c r="I3300" t="s">
        <v>50</v>
      </c>
      <c r="J3300" t="s">
        <v>21</v>
      </c>
      <c r="K3300">
        <v>0</v>
      </c>
    </row>
    <row r="3301" spans="1:11">
      <c r="A3301" t="s">
        <v>12</v>
      </c>
      <c r="B3301" t="s">
        <v>29</v>
      </c>
      <c r="C3301" t="s">
        <v>48</v>
      </c>
      <c r="D3301" t="s">
        <v>111</v>
      </c>
      <c r="E3301">
        <v>45345</v>
      </c>
      <c r="F3301" t="s">
        <v>34</v>
      </c>
      <c r="G3301">
        <v>983703</v>
      </c>
      <c r="H3301" t="s">
        <v>39</v>
      </c>
      <c r="I3301" t="s">
        <v>50</v>
      </c>
      <c r="J3301" t="s">
        <v>21</v>
      </c>
      <c r="K3301">
        <v>0</v>
      </c>
    </row>
    <row r="3302" spans="1:11">
      <c r="A3302" t="s">
        <v>12</v>
      </c>
      <c r="B3302" t="s">
        <v>29</v>
      </c>
      <c r="C3302" t="s">
        <v>48</v>
      </c>
      <c r="D3302" t="s">
        <v>112</v>
      </c>
      <c r="E3302">
        <v>50028</v>
      </c>
      <c r="F3302" t="s">
        <v>34</v>
      </c>
      <c r="G3302">
        <v>983703</v>
      </c>
      <c r="H3302" t="s">
        <v>39</v>
      </c>
      <c r="I3302" t="s">
        <v>50</v>
      </c>
      <c r="J3302" t="s">
        <v>21</v>
      </c>
      <c r="K3302">
        <v>0</v>
      </c>
    </row>
    <row r="3303" spans="1:11">
      <c r="A3303" t="s">
        <v>12</v>
      </c>
      <c r="B3303" t="s">
        <v>29</v>
      </c>
      <c r="C3303" t="s">
        <v>48</v>
      </c>
      <c r="D3303" t="s">
        <v>113</v>
      </c>
      <c r="E3303">
        <v>808422</v>
      </c>
      <c r="F3303" t="s">
        <v>34</v>
      </c>
      <c r="G3303">
        <v>983703</v>
      </c>
      <c r="H3303" t="s">
        <v>39</v>
      </c>
      <c r="I3303" t="s">
        <v>50</v>
      </c>
      <c r="J3303" t="s">
        <v>21</v>
      </c>
      <c r="K3303">
        <v>0</v>
      </c>
    </row>
    <row r="3304" spans="1:11">
      <c r="A3304" t="s">
        <v>12</v>
      </c>
      <c r="B3304" t="s">
        <v>29</v>
      </c>
      <c r="C3304" t="s">
        <v>51</v>
      </c>
      <c r="D3304" t="s">
        <v>52</v>
      </c>
      <c r="E3304">
        <v>810834</v>
      </c>
      <c r="F3304" t="s">
        <v>34</v>
      </c>
      <c r="G3304">
        <v>983703</v>
      </c>
      <c r="H3304" t="s">
        <v>39</v>
      </c>
      <c r="I3304" t="s">
        <v>53</v>
      </c>
      <c r="J3304" t="s">
        <v>21</v>
      </c>
      <c r="K3304">
        <v>1</v>
      </c>
    </row>
    <row r="3305" spans="1:11">
      <c r="A3305" t="s">
        <v>12</v>
      </c>
      <c r="B3305" t="s">
        <v>29</v>
      </c>
      <c r="C3305" t="s">
        <v>54</v>
      </c>
      <c r="D3305" t="s">
        <v>52</v>
      </c>
      <c r="E3305">
        <v>779316</v>
      </c>
      <c r="F3305" t="s">
        <v>34</v>
      </c>
      <c r="G3305">
        <v>983703</v>
      </c>
      <c r="H3305" t="s">
        <v>39</v>
      </c>
      <c r="I3305" t="s">
        <v>55</v>
      </c>
      <c r="J3305" t="s">
        <v>21</v>
      </c>
      <c r="K3305">
        <v>1</v>
      </c>
    </row>
    <row r="3306" spans="1:11">
      <c r="A3306" t="s">
        <v>12</v>
      </c>
      <c r="B3306" t="s">
        <v>29</v>
      </c>
      <c r="C3306" t="s">
        <v>56</v>
      </c>
      <c r="D3306" t="s">
        <v>52</v>
      </c>
      <c r="E3306">
        <v>823365</v>
      </c>
      <c r="F3306" t="s">
        <v>34</v>
      </c>
      <c r="G3306">
        <v>983703</v>
      </c>
      <c r="H3306" t="s">
        <v>39</v>
      </c>
      <c r="I3306" t="s">
        <v>57</v>
      </c>
      <c r="J3306" t="s">
        <v>21</v>
      </c>
      <c r="K3306">
        <v>1</v>
      </c>
    </row>
    <row r="3307" spans="1:11">
      <c r="A3307" t="s">
        <v>12</v>
      </c>
      <c r="B3307" t="s">
        <v>29</v>
      </c>
      <c r="C3307" t="s">
        <v>114</v>
      </c>
      <c r="D3307" t="s">
        <v>52</v>
      </c>
      <c r="E3307">
        <v>2166</v>
      </c>
      <c r="F3307" t="s">
        <v>34</v>
      </c>
      <c r="G3307">
        <v>983703</v>
      </c>
      <c r="H3307" t="s">
        <v>39</v>
      </c>
      <c r="I3307" t="s">
        <v>115</v>
      </c>
      <c r="J3307" t="s">
        <v>21</v>
      </c>
      <c r="K3307">
        <v>1</v>
      </c>
    </row>
    <row r="3308" spans="1:11">
      <c r="A3308" t="s">
        <v>12</v>
      </c>
      <c r="B3308" t="s">
        <v>29</v>
      </c>
      <c r="C3308" t="s">
        <v>116</v>
      </c>
      <c r="D3308" t="s">
        <v>52</v>
      </c>
      <c r="E3308">
        <v>16638</v>
      </c>
      <c r="F3308" t="s">
        <v>34</v>
      </c>
      <c r="G3308">
        <v>983703</v>
      </c>
      <c r="H3308" t="s">
        <v>39</v>
      </c>
      <c r="I3308" t="s">
        <v>117</v>
      </c>
      <c r="J3308" t="s">
        <v>21</v>
      </c>
      <c r="K3308">
        <v>1</v>
      </c>
    </row>
    <row r="3309" spans="1:11">
      <c r="A3309" t="s">
        <v>12</v>
      </c>
      <c r="B3309" t="s">
        <v>29</v>
      </c>
      <c r="C3309" t="s">
        <v>118</v>
      </c>
      <c r="D3309" t="s">
        <v>52</v>
      </c>
      <c r="E3309">
        <v>19797</v>
      </c>
      <c r="F3309" t="s">
        <v>34</v>
      </c>
      <c r="G3309">
        <v>983703</v>
      </c>
      <c r="H3309" t="s">
        <v>39</v>
      </c>
      <c r="I3309" t="s">
        <v>119</v>
      </c>
      <c r="J3309" t="s">
        <v>21</v>
      </c>
      <c r="K3309">
        <v>1</v>
      </c>
    </row>
    <row r="3310" spans="1:11">
      <c r="A3310" t="s">
        <v>12</v>
      </c>
      <c r="B3310" t="s">
        <v>29</v>
      </c>
      <c r="C3310" t="s">
        <v>120</v>
      </c>
      <c r="D3310" t="s">
        <v>52</v>
      </c>
      <c r="E3310">
        <v>71586</v>
      </c>
      <c r="F3310" t="s">
        <v>34</v>
      </c>
      <c r="G3310">
        <v>983703</v>
      </c>
      <c r="H3310" t="s">
        <v>39</v>
      </c>
      <c r="I3310" t="s">
        <v>121</v>
      </c>
      <c r="J3310" t="s">
        <v>21</v>
      </c>
      <c r="K3310">
        <v>1</v>
      </c>
    </row>
    <row r="3311" spans="1:11">
      <c r="A3311" t="s">
        <v>12</v>
      </c>
      <c r="B3311" t="s">
        <v>29</v>
      </c>
      <c r="C3311" t="s">
        <v>122</v>
      </c>
      <c r="D3311" t="s">
        <v>52</v>
      </c>
      <c r="E3311">
        <v>89661</v>
      </c>
      <c r="F3311" t="s">
        <v>34</v>
      </c>
      <c r="G3311">
        <v>983703</v>
      </c>
      <c r="H3311" t="s">
        <v>39</v>
      </c>
      <c r="I3311" t="s">
        <v>123</v>
      </c>
      <c r="J3311" t="s">
        <v>21</v>
      </c>
      <c r="K3311">
        <v>1</v>
      </c>
    </row>
    <row r="3312" spans="1:11">
      <c r="A3312" t="s">
        <v>12</v>
      </c>
      <c r="B3312" t="s">
        <v>29</v>
      </c>
      <c r="C3312" t="s">
        <v>124</v>
      </c>
      <c r="D3312" t="s">
        <v>52</v>
      </c>
      <c r="E3312">
        <v>276</v>
      </c>
      <c r="F3312" t="s">
        <v>34</v>
      </c>
      <c r="G3312">
        <v>983703</v>
      </c>
      <c r="H3312" t="s">
        <v>39</v>
      </c>
      <c r="I3312" t="s">
        <v>125</v>
      </c>
      <c r="J3312" t="s">
        <v>21</v>
      </c>
      <c r="K3312">
        <v>1</v>
      </c>
    </row>
    <row r="3313" spans="1:11">
      <c r="A3313" t="s">
        <v>12</v>
      </c>
      <c r="B3313" t="s">
        <v>29</v>
      </c>
      <c r="C3313" t="s">
        <v>58</v>
      </c>
      <c r="D3313" t="s">
        <v>81</v>
      </c>
      <c r="E3313">
        <v>283311</v>
      </c>
      <c r="F3313" t="s">
        <v>34</v>
      </c>
      <c r="G3313">
        <v>983703</v>
      </c>
      <c r="H3313" t="s">
        <v>39</v>
      </c>
      <c r="I3313" t="s">
        <v>60</v>
      </c>
      <c r="J3313" t="s">
        <v>21</v>
      </c>
      <c r="K3313">
        <v>0</v>
      </c>
    </row>
    <row r="3314" spans="1:11">
      <c r="A3314" t="s">
        <v>12</v>
      </c>
      <c r="B3314" t="s">
        <v>29</v>
      </c>
      <c r="C3314" t="s">
        <v>58</v>
      </c>
      <c r="D3314" t="s">
        <v>126</v>
      </c>
      <c r="E3314">
        <v>207609</v>
      </c>
      <c r="F3314" t="s">
        <v>34</v>
      </c>
      <c r="G3314">
        <v>983703</v>
      </c>
      <c r="H3314" t="s">
        <v>39</v>
      </c>
      <c r="I3314" t="s">
        <v>60</v>
      </c>
      <c r="J3314" t="s">
        <v>21</v>
      </c>
      <c r="K3314">
        <v>0</v>
      </c>
    </row>
    <row r="3315" spans="1:11">
      <c r="A3315" t="s">
        <v>12</v>
      </c>
      <c r="B3315" t="s">
        <v>29</v>
      </c>
      <c r="C3315" t="s">
        <v>58</v>
      </c>
      <c r="D3315" t="s">
        <v>127</v>
      </c>
      <c r="E3315">
        <v>373743</v>
      </c>
      <c r="F3315" t="s">
        <v>34</v>
      </c>
      <c r="G3315">
        <v>983703</v>
      </c>
      <c r="H3315" t="s">
        <v>39</v>
      </c>
      <c r="I3315" t="s">
        <v>60</v>
      </c>
      <c r="J3315" t="s">
        <v>21</v>
      </c>
      <c r="K3315">
        <v>0</v>
      </c>
    </row>
    <row r="3316" spans="1:11">
      <c r="A3316" t="s">
        <v>12</v>
      </c>
      <c r="B3316" t="s">
        <v>29</v>
      </c>
      <c r="C3316" t="s">
        <v>58</v>
      </c>
      <c r="D3316" t="s">
        <v>59</v>
      </c>
      <c r="E3316">
        <v>67485</v>
      </c>
      <c r="F3316" t="s">
        <v>34</v>
      </c>
      <c r="G3316">
        <v>983703</v>
      </c>
      <c r="H3316" t="s">
        <v>39</v>
      </c>
      <c r="I3316" t="s">
        <v>60</v>
      </c>
      <c r="J3316" t="s">
        <v>21</v>
      </c>
      <c r="K3316">
        <v>0</v>
      </c>
    </row>
    <row r="3317" spans="1:11">
      <c r="A3317" t="s">
        <v>12</v>
      </c>
      <c r="B3317" t="s">
        <v>29</v>
      </c>
      <c r="C3317" t="s">
        <v>58</v>
      </c>
      <c r="D3317" t="s">
        <v>82</v>
      </c>
      <c r="E3317">
        <v>51558</v>
      </c>
      <c r="F3317" t="s">
        <v>34</v>
      </c>
      <c r="G3317">
        <v>983703</v>
      </c>
      <c r="H3317" t="s">
        <v>39</v>
      </c>
      <c r="I3317" t="s">
        <v>60</v>
      </c>
      <c r="J3317" t="s">
        <v>21</v>
      </c>
      <c r="K3317">
        <v>0</v>
      </c>
    </row>
    <row r="3318" spans="1:11">
      <c r="A3318" t="s">
        <v>12</v>
      </c>
      <c r="B3318" t="s">
        <v>29</v>
      </c>
      <c r="C3318" t="s">
        <v>83</v>
      </c>
      <c r="D3318" t="s">
        <v>52</v>
      </c>
      <c r="E3318">
        <v>95328</v>
      </c>
      <c r="F3318" t="s">
        <v>34</v>
      </c>
      <c r="G3318">
        <v>983703</v>
      </c>
      <c r="H3318" t="s">
        <v>39</v>
      </c>
      <c r="I3318" t="s">
        <v>85</v>
      </c>
      <c r="J3318" t="s">
        <v>21</v>
      </c>
      <c r="K3318">
        <v>0</v>
      </c>
    </row>
    <row r="3319" spans="1:11">
      <c r="A3319" t="s">
        <v>12</v>
      </c>
      <c r="B3319" t="s">
        <v>29</v>
      </c>
      <c r="C3319" t="s">
        <v>83</v>
      </c>
      <c r="D3319" t="s">
        <v>186</v>
      </c>
      <c r="E3319">
        <v>10671</v>
      </c>
      <c r="F3319" t="s">
        <v>34</v>
      </c>
      <c r="G3319">
        <v>983703</v>
      </c>
      <c r="H3319" t="s">
        <v>39</v>
      </c>
      <c r="I3319" t="s">
        <v>85</v>
      </c>
      <c r="J3319" t="s">
        <v>21</v>
      </c>
      <c r="K3319">
        <v>0</v>
      </c>
    </row>
    <row r="3320" spans="1:11">
      <c r="A3320" t="s">
        <v>12</v>
      </c>
      <c r="B3320" t="s">
        <v>29</v>
      </c>
      <c r="C3320" t="s">
        <v>83</v>
      </c>
      <c r="D3320" t="s">
        <v>84</v>
      </c>
      <c r="E3320">
        <v>84129</v>
      </c>
      <c r="F3320" t="s">
        <v>34</v>
      </c>
      <c r="G3320">
        <v>983703</v>
      </c>
      <c r="H3320" t="s">
        <v>39</v>
      </c>
      <c r="I3320" t="s">
        <v>85</v>
      </c>
      <c r="J3320" t="s">
        <v>21</v>
      </c>
      <c r="K3320">
        <v>0</v>
      </c>
    </row>
    <row r="3321" spans="1:11">
      <c r="A3321" t="s">
        <v>12</v>
      </c>
      <c r="B3321" t="s">
        <v>29</v>
      </c>
      <c r="C3321" t="s">
        <v>83</v>
      </c>
      <c r="D3321" t="s">
        <v>128</v>
      </c>
      <c r="E3321">
        <v>103854</v>
      </c>
      <c r="F3321" t="s">
        <v>34</v>
      </c>
      <c r="G3321">
        <v>983703</v>
      </c>
      <c r="H3321" t="s">
        <v>39</v>
      </c>
      <c r="I3321" t="s">
        <v>85</v>
      </c>
      <c r="J3321" t="s">
        <v>21</v>
      </c>
      <c r="K3321">
        <v>0</v>
      </c>
    </row>
    <row r="3322" spans="1:11">
      <c r="A3322" t="s">
        <v>12</v>
      </c>
      <c r="B3322" t="s">
        <v>29</v>
      </c>
      <c r="C3322" t="s">
        <v>83</v>
      </c>
      <c r="D3322" t="s">
        <v>129</v>
      </c>
      <c r="E3322">
        <v>99471</v>
      </c>
      <c r="F3322" t="s">
        <v>34</v>
      </c>
      <c r="G3322">
        <v>983703</v>
      </c>
      <c r="H3322" t="s">
        <v>39</v>
      </c>
      <c r="I3322" t="s">
        <v>85</v>
      </c>
      <c r="J3322" t="s">
        <v>21</v>
      </c>
      <c r="K3322">
        <v>0</v>
      </c>
    </row>
    <row r="3323" spans="1:11">
      <c r="A3323" t="s">
        <v>12</v>
      </c>
      <c r="B3323" t="s">
        <v>29</v>
      </c>
      <c r="C3323" t="s">
        <v>83</v>
      </c>
      <c r="D3323" t="s">
        <v>130</v>
      </c>
      <c r="E3323">
        <v>54843</v>
      </c>
      <c r="F3323" t="s">
        <v>34</v>
      </c>
      <c r="G3323">
        <v>983703</v>
      </c>
      <c r="H3323" t="s">
        <v>39</v>
      </c>
      <c r="I3323" t="s">
        <v>85</v>
      </c>
      <c r="J3323" t="s">
        <v>21</v>
      </c>
      <c r="K3323">
        <v>0</v>
      </c>
    </row>
    <row r="3324" spans="1:11">
      <c r="A3324" t="s">
        <v>12</v>
      </c>
      <c r="B3324" t="s">
        <v>29</v>
      </c>
      <c r="C3324" t="s">
        <v>83</v>
      </c>
      <c r="D3324" t="s">
        <v>131</v>
      </c>
      <c r="E3324">
        <v>53295</v>
      </c>
      <c r="F3324" t="s">
        <v>34</v>
      </c>
      <c r="G3324">
        <v>983703</v>
      </c>
      <c r="H3324" t="s">
        <v>39</v>
      </c>
      <c r="I3324" t="s">
        <v>85</v>
      </c>
      <c r="J3324" t="s">
        <v>21</v>
      </c>
      <c r="K3324">
        <v>0</v>
      </c>
    </row>
    <row r="3325" spans="1:11">
      <c r="A3325" t="s">
        <v>12</v>
      </c>
      <c r="B3325" t="s">
        <v>29</v>
      </c>
      <c r="C3325" t="s">
        <v>83</v>
      </c>
      <c r="D3325" t="s">
        <v>132</v>
      </c>
      <c r="E3325">
        <v>209295</v>
      </c>
      <c r="F3325" t="s">
        <v>34</v>
      </c>
      <c r="G3325">
        <v>983703</v>
      </c>
      <c r="H3325" t="s">
        <v>39</v>
      </c>
      <c r="I3325" t="s">
        <v>85</v>
      </c>
      <c r="J3325" t="s">
        <v>21</v>
      </c>
      <c r="K3325">
        <v>0</v>
      </c>
    </row>
    <row r="3326" spans="1:11">
      <c r="A3326" t="s">
        <v>12</v>
      </c>
      <c r="B3326" t="s">
        <v>29</v>
      </c>
      <c r="C3326" t="s">
        <v>83</v>
      </c>
      <c r="D3326" t="s">
        <v>133</v>
      </c>
      <c r="E3326">
        <v>97773</v>
      </c>
      <c r="F3326" t="s">
        <v>34</v>
      </c>
      <c r="G3326">
        <v>983703</v>
      </c>
      <c r="H3326" t="s">
        <v>39</v>
      </c>
      <c r="I3326" t="s">
        <v>85</v>
      </c>
      <c r="J3326" t="s">
        <v>21</v>
      </c>
      <c r="K3326">
        <v>0</v>
      </c>
    </row>
    <row r="3327" spans="1:11">
      <c r="A3327" t="s">
        <v>12</v>
      </c>
      <c r="B3327" t="s">
        <v>29</v>
      </c>
      <c r="C3327" t="s">
        <v>83</v>
      </c>
      <c r="D3327" t="s">
        <v>134</v>
      </c>
      <c r="E3327">
        <v>56004</v>
      </c>
      <c r="F3327" t="s">
        <v>34</v>
      </c>
      <c r="G3327">
        <v>983703</v>
      </c>
      <c r="H3327" t="s">
        <v>39</v>
      </c>
      <c r="I3327" t="s">
        <v>85</v>
      </c>
      <c r="J3327" t="s">
        <v>21</v>
      </c>
      <c r="K3327">
        <v>0</v>
      </c>
    </row>
    <row r="3328" spans="1:11">
      <c r="A3328" t="s">
        <v>12</v>
      </c>
      <c r="B3328" t="s">
        <v>29</v>
      </c>
      <c r="C3328" t="s">
        <v>83</v>
      </c>
      <c r="D3328" t="s">
        <v>191</v>
      </c>
      <c r="E3328">
        <v>564</v>
      </c>
      <c r="F3328" t="s">
        <v>34</v>
      </c>
      <c r="G3328">
        <v>983703</v>
      </c>
      <c r="H3328" t="s">
        <v>39</v>
      </c>
      <c r="I3328" t="s">
        <v>85</v>
      </c>
      <c r="J3328" t="s">
        <v>21</v>
      </c>
      <c r="K3328">
        <v>0</v>
      </c>
    </row>
    <row r="3329" spans="1:11">
      <c r="A3329" t="s">
        <v>12</v>
      </c>
      <c r="B3329" t="s">
        <v>29</v>
      </c>
      <c r="C3329" t="s">
        <v>61</v>
      </c>
      <c r="D3329" t="s">
        <v>52</v>
      </c>
      <c r="E3329">
        <v>2892</v>
      </c>
      <c r="F3329" t="s">
        <v>34</v>
      </c>
      <c r="G3329">
        <v>983703</v>
      </c>
      <c r="H3329" t="s">
        <v>39</v>
      </c>
      <c r="I3329" t="s">
        <v>62</v>
      </c>
      <c r="J3329" t="s">
        <v>21</v>
      </c>
      <c r="K3329">
        <v>1</v>
      </c>
    </row>
    <row r="3330" spans="1:11">
      <c r="A3330" t="s">
        <v>12</v>
      </c>
      <c r="B3330" t="s">
        <v>29</v>
      </c>
      <c r="C3330" t="s">
        <v>63</v>
      </c>
      <c r="D3330" t="s">
        <v>52</v>
      </c>
      <c r="E3330">
        <v>57723</v>
      </c>
      <c r="F3330" t="s">
        <v>34</v>
      </c>
      <c r="G3330">
        <v>983703</v>
      </c>
      <c r="H3330" t="s">
        <v>39</v>
      </c>
      <c r="I3330" t="s">
        <v>64</v>
      </c>
      <c r="J3330" t="s">
        <v>21</v>
      </c>
      <c r="K3330">
        <v>1</v>
      </c>
    </row>
    <row r="3331" spans="1:11">
      <c r="A3331" t="s">
        <v>12</v>
      </c>
      <c r="B3331" t="s">
        <v>29</v>
      </c>
      <c r="C3331" t="s">
        <v>65</v>
      </c>
      <c r="D3331" t="s">
        <v>52</v>
      </c>
      <c r="E3331">
        <v>26841</v>
      </c>
      <c r="F3331" t="s">
        <v>34</v>
      </c>
      <c r="G3331">
        <v>983703</v>
      </c>
      <c r="H3331" t="s">
        <v>39</v>
      </c>
      <c r="I3331" t="s">
        <v>66</v>
      </c>
      <c r="J3331" t="s">
        <v>21</v>
      </c>
      <c r="K3331">
        <v>1</v>
      </c>
    </row>
    <row r="3332" spans="1:11">
      <c r="A3332" t="s">
        <v>12</v>
      </c>
      <c r="B3332" t="s">
        <v>29</v>
      </c>
      <c r="C3332" t="s">
        <v>135</v>
      </c>
      <c r="D3332" t="s">
        <v>52</v>
      </c>
      <c r="E3332">
        <v>31902</v>
      </c>
      <c r="F3332" t="s">
        <v>34</v>
      </c>
      <c r="G3332">
        <v>983703</v>
      </c>
      <c r="H3332" t="s">
        <v>39</v>
      </c>
      <c r="I3332" t="s">
        <v>136</v>
      </c>
      <c r="J3332" t="s">
        <v>21</v>
      </c>
      <c r="K3332">
        <v>1</v>
      </c>
    </row>
    <row r="3333" spans="1:11">
      <c r="A3333" t="s">
        <v>12</v>
      </c>
      <c r="B3333" t="s">
        <v>29</v>
      </c>
      <c r="C3333" t="s">
        <v>137</v>
      </c>
      <c r="D3333" t="s">
        <v>52</v>
      </c>
      <c r="E3333">
        <v>31815</v>
      </c>
      <c r="F3333" t="s">
        <v>34</v>
      </c>
      <c r="G3333">
        <v>983703</v>
      </c>
      <c r="H3333" t="s">
        <v>39</v>
      </c>
      <c r="I3333" t="s">
        <v>138</v>
      </c>
      <c r="J3333" t="s">
        <v>21</v>
      </c>
      <c r="K3333">
        <v>1</v>
      </c>
    </row>
    <row r="3334" spans="1:11">
      <c r="A3334" t="s">
        <v>12</v>
      </c>
      <c r="B3334" t="s">
        <v>29</v>
      </c>
      <c r="C3334" t="s">
        <v>139</v>
      </c>
      <c r="D3334" t="s">
        <v>140</v>
      </c>
      <c r="E3334">
        <v>3675</v>
      </c>
      <c r="F3334" t="s">
        <v>34</v>
      </c>
      <c r="G3334">
        <v>983703</v>
      </c>
      <c r="H3334" t="s">
        <v>39</v>
      </c>
      <c r="I3334" t="s">
        <v>141</v>
      </c>
      <c r="J3334" t="s">
        <v>21</v>
      </c>
      <c r="K3334">
        <v>0</v>
      </c>
    </row>
    <row r="3335" spans="1:11">
      <c r="A3335" t="s">
        <v>12</v>
      </c>
      <c r="B3335" t="s">
        <v>29</v>
      </c>
      <c r="C3335" t="s">
        <v>139</v>
      </c>
      <c r="D3335" t="s">
        <v>142</v>
      </c>
      <c r="E3335">
        <v>2811</v>
      </c>
      <c r="F3335" t="s">
        <v>34</v>
      </c>
      <c r="G3335">
        <v>983703</v>
      </c>
      <c r="H3335" t="s">
        <v>39</v>
      </c>
      <c r="I3335" t="s">
        <v>141</v>
      </c>
      <c r="J3335" t="s">
        <v>21</v>
      </c>
      <c r="K3335">
        <v>0</v>
      </c>
    </row>
    <row r="3336" spans="1:11">
      <c r="A3336" t="s">
        <v>12</v>
      </c>
      <c r="B3336" t="s">
        <v>29</v>
      </c>
      <c r="C3336" t="s">
        <v>139</v>
      </c>
      <c r="D3336" t="s">
        <v>143</v>
      </c>
      <c r="E3336">
        <v>1920</v>
      </c>
      <c r="F3336" t="s">
        <v>34</v>
      </c>
      <c r="G3336">
        <v>983703</v>
      </c>
      <c r="H3336" t="s">
        <v>39</v>
      </c>
      <c r="I3336" t="s">
        <v>141</v>
      </c>
      <c r="J3336" t="s">
        <v>21</v>
      </c>
      <c r="K3336">
        <v>0</v>
      </c>
    </row>
    <row r="3337" spans="1:11">
      <c r="A3337" t="s">
        <v>12</v>
      </c>
      <c r="B3337" t="s">
        <v>29</v>
      </c>
      <c r="C3337" t="s">
        <v>139</v>
      </c>
      <c r="D3337" t="s">
        <v>144</v>
      </c>
      <c r="E3337">
        <v>6006</v>
      </c>
      <c r="F3337" t="s">
        <v>34</v>
      </c>
      <c r="G3337">
        <v>983703</v>
      </c>
      <c r="H3337" t="s">
        <v>39</v>
      </c>
      <c r="I3337" t="s">
        <v>141</v>
      </c>
      <c r="J3337" t="s">
        <v>21</v>
      </c>
      <c r="K3337">
        <v>0</v>
      </c>
    </row>
    <row r="3338" spans="1:11">
      <c r="A3338" t="s">
        <v>12</v>
      </c>
      <c r="B3338" t="s">
        <v>29</v>
      </c>
      <c r="C3338" t="s">
        <v>139</v>
      </c>
      <c r="D3338" t="s">
        <v>145</v>
      </c>
      <c r="E3338">
        <v>2829</v>
      </c>
      <c r="F3338" t="s">
        <v>34</v>
      </c>
      <c r="G3338">
        <v>983703</v>
      </c>
      <c r="H3338" t="s">
        <v>39</v>
      </c>
      <c r="I3338" t="s">
        <v>141</v>
      </c>
      <c r="J3338" t="s">
        <v>21</v>
      </c>
      <c r="K3338">
        <v>0</v>
      </c>
    </row>
    <row r="3339" spans="1:11">
      <c r="A3339" t="s">
        <v>12</v>
      </c>
      <c r="B3339" t="s">
        <v>29</v>
      </c>
      <c r="C3339" t="s">
        <v>139</v>
      </c>
      <c r="D3339" t="s">
        <v>146</v>
      </c>
      <c r="E3339">
        <v>1656</v>
      </c>
      <c r="F3339" t="s">
        <v>34</v>
      </c>
      <c r="G3339">
        <v>983703</v>
      </c>
      <c r="H3339" t="s">
        <v>39</v>
      </c>
      <c r="I3339" t="s">
        <v>141</v>
      </c>
      <c r="J3339" t="s">
        <v>21</v>
      </c>
      <c r="K3339">
        <v>0</v>
      </c>
    </row>
    <row r="3340" spans="1:11">
      <c r="A3340" t="s">
        <v>12</v>
      </c>
      <c r="B3340" t="s">
        <v>29</v>
      </c>
      <c r="C3340" t="s">
        <v>139</v>
      </c>
      <c r="D3340" t="s">
        <v>147</v>
      </c>
      <c r="E3340">
        <v>10218</v>
      </c>
      <c r="F3340" t="s">
        <v>34</v>
      </c>
      <c r="G3340">
        <v>983703</v>
      </c>
      <c r="H3340" t="s">
        <v>39</v>
      </c>
      <c r="I3340" t="s">
        <v>141</v>
      </c>
      <c r="J3340" t="s">
        <v>21</v>
      </c>
      <c r="K3340">
        <v>0</v>
      </c>
    </row>
    <row r="3341" spans="1:11">
      <c r="A3341" t="s">
        <v>12</v>
      </c>
      <c r="B3341" t="s">
        <v>29</v>
      </c>
      <c r="C3341" t="s">
        <v>139</v>
      </c>
      <c r="D3341" t="s">
        <v>148</v>
      </c>
      <c r="E3341">
        <v>1773</v>
      </c>
      <c r="F3341" t="s">
        <v>34</v>
      </c>
      <c r="G3341">
        <v>983703</v>
      </c>
      <c r="H3341" t="s">
        <v>39</v>
      </c>
      <c r="I3341" t="s">
        <v>141</v>
      </c>
      <c r="J3341" t="s">
        <v>21</v>
      </c>
      <c r="K3341">
        <v>0</v>
      </c>
    </row>
    <row r="3342" spans="1:11">
      <c r="A3342" t="s">
        <v>12</v>
      </c>
      <c r="B3342" t="s">
        <v>29</v>
      </c>
      <c r="C3342" t="s">
        <v>139</v>
      </c>
      <c r="D3342" t="s">
        <v>149</v>
      </c>
      <c r="E3342">
        <v>14826</v>
      </c>
      <c r="F3342" t="s">
        <v>34</v>
      </c>
      <c r="G3342">
        <v>983703</v>
      </c>
      <c r="H3342" t="s">
        <v>39</v>
      </c>
      <c r="I3342" t="s">
        <v>141</v>
      </c>
      <c r="J3342" t="s">
        <v>21</v>
      </c>
      <c r="K3342">
        <v>0</v>
      </c>
    </row>
    <row r="3343" spans="1:11">
      <c r="A3343" t="s">
        <v>12</v>
      </c>
      <c r="B3343" t="s">
        <v>29</v>
      </c>
      <c r="C3343" t="s">
        <v>139</v>
      </c>
      <c r="D3343" t="s">
        <v>150</v>
      </c>
      <c r="E3343">
        <v>7272</v>
      </c>
      <c r="F3343" t="s">
        <v>34</v>
      </c>
      <c r="G3343">
        <v>983703</v>
      </c>
      <c r="H3343" t="s">
        <v>39</v>
      </c>
      <c r="I3343" t="s">
        <v>141</v>
      </c>
      <c r="J3343" t="s">
        <v>21</v>
      </c>
      <c r="K3343">
        <v>0</v>
      </c>
    </row>
    <row r="3344" spans="1:11">
      <c r="A3344" t="s">
        <v>12</v>
      </c>
      <c r="B3344" t="s">
        <v>29</v>
      </c>
      <c r="C3344" t="s">
        <v>139</v>
      </c>
      <c r="D3344" t="s">
        <v>151</v>
      </c>
      <c r="E3344">
        <v>1854</v>
      </c>
      <c r="F3344" t="s">
        <v>34</v>
      </c>
      <c r="G3344">
        <v>983703</v>
      </c>
      <c r="H3344" t="s">
        <v>39</v>
      </c>
      <c r="I3344" t="s">
        <v>141</v>
      </c>
      <c r="J3344" t="s">
        <v>21</v>
      </c>
      <c r="K3344">
        <v>0</v>
      </c>
    </row>
    <row r="3345" spans="1:11">
      <c r="A3345" t="s">
        <v>12</v>
      </c>
      <c r="B3345" t="s">
        <v>29</v>
      </c>
      <c r="C3345" t="s">
        <v>139</v>
      </c>
      <c r="D3345" t="s">
        <v>152</v>
      </c>
      <c r="E3345">
        <v>30951</v>
      </c>
      <c r="F3345" t="s">
        <v>34</v>
      </c>
      <c r="G3345">
        <v>983703</v>
      </c>
      <c r="H3345" t="s">
        <v>39</v>
      </c>
      <c r="I3345" t="s">
        <v>141</v>
      </c>
      <c r="J3345" t="s">
        <v>21</v>
      </c>
      <c r="K3345">
        <v>0</v>
      </c>
    </row>
    <row r="3346" spans="1:11">
      <c r="A3346" t="s">
        <v>12</v>
      </c>
      <c r="B3346" t="s">
        <v>29</v>
      </c>
      <c r="C3346" t="s">
        <v>139</v>
      </c>
      <c r="D3346" t="s">
        <v>153</v>
      </c>
      <c r="E3346">
        <v>3870</v>
      </c>
      <c r="F3346" t="s">
        <v>34</v>
      </c>
      <c r="G3346">
        <v>983703</v>
      </c>
      <c r="H3346" t="s">
        <v>39</v>
      </c>
      <c r="I3346" t="s">
        <v>141</v>
      </c>
      <c r="J3346" t="s">
        <v>21</v>
      </c>
      <c r="K3346">
        <v>0</v>
      </c>
    </row>
    <row r="3347" spans="1:11">
      <c r="A3347" t="s">
        <v>12</v>
      </c>
      <c r="B3347" t="s">
        <v>29</v>
      </c>
      <c r="C3347" t="s">
        <v>67</v>
      </c>
      <c r="D3347" t="s">
        <v>52</v>
      </c>
      <c r="E3347">
        <v>3501</v>
      </c>
      <c r="F3347" t="s">
        <v>34</v>
      </c>
      <c r="G3347">
        <v>983703</v>
      </c>
      <c r="H3347" t="s">
        <v>39</v>
      </c>
      <c r="I3347" t="s">
        <v>68</v>
      </c>
      <c r="J3347" t="s">
        <v>21</v>
      </c>
      <c r="K3347">
        <v>1</v>
      </c>
    </row>
    <row r="3348" spans="1:11">
      <c r="A3348" t="s">
        <v>12</v>
      </c>
      <c r="B3348" t="s">
        <v>29</v>
      </c>
      <c r="C3348" t="s">
        <v>69</v>
      </c>
      <c r="D3348" t="s">
        <v>52</v>
      </c>
      <c r="E3348">
        <v>501</v>
      </c>
      <c r="F3348" t="s">
        <v>34</v>
      </c>
      <c r="G3348">
        <v>983703</v>
      </c>
      <c r="H3348" t="s">
        <v>39</v>
      </c>
      <c r="I3348" t="s">
        <v>70</v>
      </c>
      <c r="J3348" t="s">
        <v>21</v>
      </c>
      <c r="K3348">
        <v>1</v>
      </c>
    </row>
    <row r="3349" spans="1:11">
      <c r="A3349" t="s">
        <v>12</v>
      </c>
      <c r="B3349" t="s">
        <v>29</v>
      </c>
      <c r="C3349" t="s">
        <v>187</v>
      </c>
      <c r="D3349" t="s">
        <v>52</v>
      </c>
      <c r="E3349">
        <v>23235</v>
      </c>
      <c r="F3349" t="s">
        <v>34</v>
      </c>
      <c r="G3349">
        <v>983703</v>
      </c>
      <c r="H3349" t="s">
        <v>39</v>
      </c>
      <c r="I3349" t="s">
        <v>188</v>
      </c>
      <c r="J3349" t="s">
        <v>21</v>
      </c>
      <c r="K3349">
        <v>1</v>
      </c>
    </row>
    <row r="3350" spans="1:11">
      <c r="A3350" t="s">
        <v>12</v>
      </c>
      <c r="B3350" t="s">
        <v>29</v>
      </c>
      <c r="C3350" t="s">
        <v>189</v>
      </c>
      <c r="D3350" t="s">
        <v>52</v>
      </c>
      <c r="E3350">
        <v>23217</v>
      </c>
      <c r="F3350" t="s">
        <v>34</v>
      </c>
      <c r="G3350">
        <v>983703</v>
      </c>
      <c r="H3350" t="s">
        <v>39</v>
      </c>
      <c r="I3350" t="s">
        <v>190</v>
      </c>
      <c r="J3350" t="s">
        <v>21</v>
      </c>
      <c r="K3350">
        <v>1</v>
      </c>
    </row>
    <row r="3351" spans="1:11">
      <c r="A3351" t="s">
        <v>12</v>
      </c>
      <c r="B3351" t="s">
        <v>29</v>
      </c>
      <c r="C3351" t="s">
        <v>154</v>
      </c>
      <c r="D3351" t="s">
        <v>52</v>
      </c>
      <c r="E3351">
        <v>327</v>
      </c>
      <c r="F3351" t="s">
        <v>34</v>
      </c>
      <c r="G3351">
        <v>983703</v>
      </c>
      <c r="H3351" t="s">
        <v>39</v>
      </c>
      <c r="I3351" t="s">
        <v>155</v>
      </c>
      <c r="J3351" t="s">
        <v>21</v>
      </c>
      <c r="K3351">
        <v>1</v>
      </c>
    </row>
    <row r="3352" spans="1:11">
      <c r="A3352" t="s">
        <v>12</v>
      </c>
      <c r="B3352" t="s">
        <v>29</v>
      </c>
      <c r="C3352" t="s">
        <v>71</v>
      </c>
      <c r="D3352" t="s">
        <v>52</v>
      </c>
      <c r="E3352">
        <v>26067</v>
      </c>
      <c r="F3352" t="s">
        <v>34</v>
      </c>
      <c r="G3352">
        <v>983703</v>
      </c>
      <c r="H3352" t="s">
        <v>39</v>
      </c>
      <c r="I3352" t="s">
        <v>72</v>
      </c>
      <c r="J3352" t="s">
        <v>21</v>
      </c>
      <c r="K3352">
        <v>1</v>
      </c>
    </row>
    <row r="3353" spans="1:11">
      <c r="A3353" t="s">
        <v>12</v>
      </c>
      <c r="B3353" t="s">
        <v>29</v>
      </c>
      <c r="C3353" t="s">
        <v>156</v>
      </c>
      <c r="D3353" t="s">
        <v>52</v>
      </c>
      <c r="E3353">
        <v>651</v>
      </c>
      <c r="F3353" t="s">
        <v>34</v>
      </c>
      <c r="G3353">
        <v>983703</v>
      </c>
      <c r="H3353" t="s">
        <v>39</v>
      </c>
      <c r="I3353" t="s">
        <v>157</v>
      </c>
      <c r="J3353" t="s">
        <v>21</v>
      </c>
      <c r="K3353">
        <v>1</v>
      </c>
    </row>
    <row r="3354" spans="1:11">
      <c r="A3354" t="s">
        <v>12</v>
      </c>
      <c r="B3354" t="s">
        <v>29</v>
      </c>
      <c r="C3354" t="s">
        <v>196</v>
      </c>
      <c r="D3354" t="s">
        <v>52</v>
      </c>
      <c r="F3354" t="s">
        <v>34</v>
      </c>
      <c r="G3354">
        <v>983703</v>
      </c>
      <c r="H3354" t="s">
        <v>39</v>
      </c>
      <c r="I3354" t="s">
        <v>197</v>
      </c>
      <c r="J3354" t="s">
        <v>21</v>
      </c>
      <c r="K3354">
        <v>0</v>
      </c>
    </row>
    <row r="3355" spans="1:11">
      <c r="A3355" t="s">
        <v>12</v>
      </c>
      <c r="B3355" t="s">
        <v>29</v>
      </c>
      <c r="C3355" t="s">
        <v>198</v>
      </c>
      <c r="D3355" t="s">
        <v>52</v>
      </c>
      <c r="E3355">
        <v>6</v>
      </c>
      <c r="F3355" t="s">
        <v>34</v>
      </c>
      <c r="G3355">
        <v>983703</v>
      </c>
      <c r="H3355" t="s">
        <v>39</v>
      </c>
      <c r="I3355" t="s">
        <v>199</v>
      </c>
      <c r="J3355" t="s">
        <v>21</v>
      </c>
      <c r="K3355">
        <v>0</v>
      </c>
    </row>
    <row r="3356" spans="1:11">
      <c r="A3356" t="s">
        <v>12</v>
      </c>
      <c r="B3356" t="s">
        <v>29</v>
      </c>
      <c r="C3356" t="s">
        <v>194</v>
      </c>
      <c r="D3356" t="s">
        <v>52</v>
      </c>
      <c r="E3356">
        <v>150</v>
      </c>
      <c r="F3356" t="s">
        <v>34</v>
      </c>
      <c r="G3356">
        <v>983703</v>
      </c>
      <c r="H3356" t="s">
        <v>39</v>
      </c>
      <c r="I3356" t="s">
        <v>195</v>
      </c>
      <c r="J3356" t="s">
        <v>21</v>
      </c>
      <c r="K3356">
        <v>0</v>
      </c>
    </row>
    <row r="3357" spans="1:11">
      <c r="A3357" t="s">
        <v>12</v>
      </c>
      <c r="B3357" t="s">
        <v>29</v>
      </c>
      <c r="C3357" t="s">
        <v>158</v>
      </c>
      <c r="D3357" t="s">
        <v>52</v>
      </c>
      <c r="E3357">
        <v>5385</v>
      </c>
      <c r="F3357" t="s">
        <v>34</v>
      </c>
      <c r="G3357">
        <v>983703</v>
      </c>
      <c r="H3357" t="s">
        <v>39</v>
      </c>
      <c r="I3357" t="s">
        <v>159</v>
      </c>
      <c r="J3357" t="s">
        <v>21</v>
      </c>
      <c r="K3357">
        <v>1</v>
      </c>
    </row>
    <row r="3358" spans="1:11">
      <c r="A3358" t="s">
        <v>12</v>
      </c>
      <c r="B3358" t="s">
        <v>29</v>
      </c>
      <c r="C3358" t="s">
        <v>160</v>
      </c>
      <c r="D3358" t="s">
        <v>52</v>
      </c>
      <c r="E3358">
        <v>3171</v>
      </c>
      <c r="F3358" t="s">
        <v>34</v>
      </c>
      <c r="G3358">
        <v>983703</v>
      </c>
      <c r="H3358" t="s">
        <v>39</v>
      </c>
      <c r="I3358" t="s">
        <v>161</v>
      </c>
      <c r="J3358" t="s">
        <v>21</v>
      </c>
      <c r="K3358">
        <v>1</v>
      </c>
    </row>
    <row r="3359" spans="1:11">
      <c r="A3359" t="s">
        <v>12</v>
      </c>
      <c r="B3359" t="s">
        <v>29</v>
      </c>
      <c r="C3359" t="s">
        <v>162</v>
      </c>
      <c r="D3359" t="s">
        <v>52</v>
      </c>
      <c r="E3359">
        <v>2352</v>
      </c>
      <c r="F3359" t="s">
        <v>34</v>
      </c>
      <c r="G3359">
        <v>983703</v>
      </c>
      <c r="H3359" t="s">
        <v>39</v>
      </c>
      <c r="I3359" t="s">
        <v>163</v>
      </c>
      <c r="J3359" t="s">
        <v>21</v>
      </c>
      <c r="K3359">
        <v>1</v>
      </c>
    </row>
    <row r="3360" spans="1:11">
      <c r="A3360" t="s">
        <v>12</v>
      </c>
      <c r="B3360" t="s">
        <v>29</v>
      </c>
      <c r="C3360" t="s">
        <v>164</v>
      </c>
      <c r="D3360" t="s">
        <v>52</v>
      </c>
      <c r="E3360">
        <v>7023</v>
      </c>
      <c r="F3360" t="s">
        <v>34</v>
      </c>
      <c r="G3360">
        <v>983703</v>
      </c>
      <c r="H3360" t="s">
        <v>39</v>
      </c>
      <c r="I3360" t="s">
        <v>165</v>
      </c>
      <c r="J3360" t="s">
        <v>21</v>
      </c>
      <c r="K3360">
        <v>1</v>
      </c>
    </row>
    <row r="3361" spans="1:11">
      <c r="A3361" t="s">
        <v>12</v>
      </c>
      <c r="B3361" t="s">
        <v>29</v>
      </c>
      <c r="C3361" t="s">
        <v>166</v>
      </c>
      <c r="D3361" t="s">
        <v>52</v>
      </c>
      <c r="E3361">
        <v>28170</v>
      </c>
      <c r="F3361" t="s">
        <v>34</v>
      </c>
      <c r="G3361">
        <v>983703</v>
      </c>
      <c r="H3361" t="s">
        <v>39</v>
      </c>
      <c r="I3361" t="s">
        <v>167</v>
      </c>
      <c r="J3361" t="s">
        <v>21</v>
      </c>
      <c r="K3361">
        <v>1</v>
      </c>
    </row>
    <row r="3362" spans="1:11">
      <c r="A3362" t="s">
        <v>12</v>
      </c>
      <c r="B3362" t="s">
        <v>29</v>
      </c>
      <c r="C3362" t="s">
        <v>168</v>
      </c>
      <c r="D3362" t="s">
        <v>52</v>
      </c>
      <c r="E3362">
        <v>36444</v>
      </c>
      <c r="F3362" t="s">
        <v>34</v>
      </c>
      <c r="G3362">
        <v>983703</v>
      </c>
      <c r="H3362" t="s">
        <v>39</v>
      </c>
      <c r="I3362" t="s">
        <v>169</v>
      </c>
      <c r="J3362" t="s">
        <v>21</v>
      </c>
      <c r="K3362">
        <v>1</v>
      </c>
    </row>
    <row r="3363" spans="1:11">
      <c r="A3363" t="s">
        <v>12</v>
      </c>
      <c r="B3363" t="s">
        <v>29</v>
      </c>
      <c r="C3363" t="s">
        <v>170</v>
      </c>
      <c r="D3363" t="s">
        <v>52</v>
      </c>
      <c r="E3363">
        <v>28215</v>
      </c>
      <c r="F3363" t="s">
        <v>34</v>
      </c>
      <c r="G3363">
        <v>983703</v>
      </c>
      <c r="H3363" t="s">
        <v>39</v>
      </c>
      <c r="I3363" t="s">
        <v>171</v>
      </c>
      <c r="J3363" t="s">
        <v>21</v>
      </c>
      <c r="K3363">
        <v>1</v>
      </c>
    </row>
    <row r="3364" spans="1:11">
      <c r="A3364" t="s">
        <v>12</v>
      </c>
      <c r="B3364" t="s">
        <v>29</v>
      </c>
      <c r="C3364" t="s">
        <v>172</v>
      </c>
      <c r="D3364" t="s">
        <v>52</v>
      </c>
      <c r="E3364">
        <v>114513</v>
      </c>
      <c r="F3364" t="s">
        <v>34</v>
      </c>
      <c r="G3364">
        <v>983703</v>
      </c>
      <c r="H3364" t="s">
        <v>39</v>
      </c>
      <c r="I3364" t="s">
        <v>173</v>
      </c>
      <c r="J3364" t="s">
        <v>21</v>
      </c>
      <c r="K3364">
        <v>1</v>
      </c>
    </row>
    <row r="3365" spans="1:11">
      <c r="A3365" t="s">
        <v>12</v>
      </c>
      <c r="B3365" t="s">
        <v>29</v>
      </c>
      <c r="C3365" t="s">
        <v>174</v>
      </c>
      <c r="D3365" t="s">
        <v>52</v>
      </c>
      <c r="E3365">
        <v>171675</v>
      </c>
      <c r="F3365" t="s">
        <v>34</v>
      </c>
      <c r="G3365">
        <v>983703</v>
      </c>
      <c r="H3365" t="s">
        <v>39</v>
      </c>
      <c r="I3365" t="s">
        <v>175</v>
      </c>
      <c r="J3365" t="s">
        <v>21</v>
      </c>
      <c r="K3365">
        <v>1</v>
      </c>
    </row>
    <row r="3366" spans="1:11">
      <c r="A3366" t="s">
        <v>12</v>
      </c>
      <c r="B3366" t="s">
        <v>29</v>
      </c>
      <c r="C3366" t="s">
        <v>176</v>
      </c>
      <c r="D3366" t="s">
        <v>52</v>
      </c>
      <c r="E3366">
        <v>26226</v>
      </c>
      <c r="F3366" t="s">
        <v>34</v>
      </c>
      <c r="G3366">
        <v>983703</v>
      </c>
      <c r="H3366" t="s">
        <v>39</v>
      </c>
      <c r="I3366" t="s">
        <v>177</v>
      </c>
      <c r="J3366" t="s">
        <v>21</v>
      </c>
      <c r="K3366">
        <v>1</v>
      </c>
    </row>
    <row r="3367" spans="1:11">
      <c r="A3367" t="s">
        <v>12</v>
      </c>
      <c r="B3367" t="s">
        <v>29</v>
      </c>
      <c r="C3367" t="s">
        <v>178</v>
      </c>
      <c r="D3367" t="s">
        <v>52</v>
      </c>
      <c r="E3367">
        <v>42456</v>
      </c>
      <c r="F3367" t="s">
        <v>34</v>
      </c>
      <c r="G3367">
        <v>983703</v>
      </c>
      <c r="H3367" t="s">
        <v>39</v>
      </c>
      <c r="I3367" t="s">
        <v>179</v>
      </c>
      <c r="J3367" t="s">
        <v>21</v>
      </c>
      <c r="K3367">
        <v>1</v>
      </c>
    </row>
    <row r="3368" spans="1:11">
      <c r="A3368" t="s">
        <v>12</v>
      </c>
      <c r="B3368" t="s">
        <v>29</v>
      </c>
      <c r="C3368" t="s">
        <v>180</v>
      </c>
      <c r="D3368" t="s">
        <v>52</v>
      </c>
      <c r="E3368">
        <v>104040</v>
      </c>
      <c r="F3368" t="s">
        <v>34</v>
      </c>
      <c r="G3368">
        <v>983703</v>
      </c>
      <c r="H3368" t="s">
        <v>39</v>
      </c>
      <c r="I3368" t="s">
        <v>181</v>
      </c>
      <c r="J3368" t="s">
        <v>21</v>
      </c>
      <c r="K3368">
        <v>1</v>
      </c>
    </row>
    <row r="3369" spans="1:11">
      <c r="A3369" t="s">
        <v>12</v>
      </c>
      <c r="B3369" t="s">
        <v>29</v>
      </c>
      <c r="C3369" t="s">
        <v>73</v>
      </c>
      <c r="D3369" t="s">
        <v>52</v>
      </c>
      <c r="E3369">
        <v>22704</v>
      </c>
      <c r="F3369" t="s">
        <v>34</v>
      </c>
      <c r="G3369">
        <v>983703</v>
      </c>
      <c r="H3369" t="s">
        <v>39</v>
      </c>
      <c r="I3369" t="s">
        <v>74</v>
      </c>
      <c r="J3369" t="s">
        <v>21</v>
      </c>
      <c r="K3369">
        <v>1</v>
      </c>
    </row>
    <row r="3370" spans="1:11">
      <c r="A3370" t="s">
        <v>12</v>
      </c>
      <c r="B3370" t="s">
        <v>29</v>
      </c>
      <c r="C3370" t="s">
        <v>75</v>
      </c>
      <c r="D3370" t="s">
        <v>52</v>
      </c>
      <c r="E3370">
        <v>7275</v>
      </c>
      <c r="F3370" t="s">
        <v>34</v>
      </c>
      <c r="G3370">
        <v>983703</v>
      </c>
      <c r="H3370" t="s">
        <v>39</v>
      </c>
      <c r="I3370" t="s">
        <v>76</v>
      </c>
      <c r="J3370" t="s">
        <v>21</v>
      </c>
      <c r="K3370">
        <v>1</v>
      </c>
    </row>
    <row r="3371" spans="1:11">
      <c r="A3371" t="s">
        <v>12</v>
      </c>
      <c r="B3371" t="s">
        <v>29</v>
      </c>
      <c r="C3371" t="s">
        <v>37</v>
      </c>
      <c r="D3371" t="s">
        <v>93</v>
      </c>
      <c r="F3371" t="s">
        <v>34</v>
      </c>
      <c r="H3371" t="s">
        <v>39</v>
      </c>
      <c r="I3371" t="s">
        <v>40</v>
      </c>
      <c r="J3371" t="s">
        <v>33</v>
      </c>
      <c r="K3371">
        <v>0</v>
      </c>
    </row>
    <row r="3372" spans="1:11">
      <c r="A3372" t="s">
        <v>12</v>
      </c>
      <c r="B3372" t="s">
        <v>29</v>
      </c>
      <c r="C3372" t="s">
        <v>48</v>
      </c>
      <c r="D3372" t="s">
        <v>49</v>
      </c>
      <c r="F3372" t="s">
        <v>34</v>
      </c>
      <c r="H3372" t="s">
        <v>39</v>
      </c>
      <c r="I3372" t="s">
        <v>50</v>
      </c>
      <c r="J3372" t="s">
        <v>33</v>
      </c>
      <c r="K3372">
        <v>0</v>
      </c>
    </row>
    <row r="3373" spans="1:11">
      <c r="A3373" t="s">
        <v>12</v>
      </c>
      <c r="B3373" t="s">
        <v>29</v>
      </c>
      <c r="C3373" t="s">
        <v>51</v>
      </c>
      <c r="D3373" t="s">
        <v>52</v>
      </c>
      <c r="F3373" t="s">
        <v>34</v>
      </c>
      <c r="H3373" t="s">
        <v>39</v>
      </c>
      <c r="I3373" t="s">
        <v>53</v>
      </c>
      <c r="J3373" t="s">
        <v>33</v>
      </c>
      <c r="K3373">
        <v>1</v>
      </c>
    </row>
    <row r="3374" spans="1:11">
      <c r="A3374" t="s">
        <v>12</v>
      </c>
      <c r="B3374" t="s">
        <v>29</v>
      </c>
      <c r="C3374" t="s">
        <v>54</v>
      </c>
      <c r="D3374" t="s">
        <v>52</v>
      </c>
      <c r="F3374" t="s">
        <v>34</v>
      </c>
      <c r="H3374" t="s">
        <v>39</v>
      </c>
      <c r="I3374" t="s">
        <v>55</v>
      </c>
      <c r="J3374" t="s">
        <v>33</v>
      </c>
      <c r="K3374">
        <v>1</v>
      </c>
    </row>
    <row r="3375" spans="1:11">
      <c r="A3375" t="s">
        <v>12</v>
      </c>
      <c r="B3375" t="s">
        <v>29</v>
      </c>
      <c r="C3375" t="s">
        <v>56</v>
      </c>
      <c r="D3375" t="s">
        <v>52</v>
      </c>
      <c r="F3375" t="s">
        <v>34</v>
      </c>
      <c r="H3375" t="s">
        <v>39</v>
      </c>
      <c r="I3375" t="s">
        <v>57</v>
      </c>
      <c r="J3375" t="s">
        <v>33</v>
      </c>
      <c r="K3375">
        <v>1</v>
      </c>
    </row>
    <row r="3376" spans="1:11">
      <c r="A3376" t="s">
        <v>12</v>
      </c>
      <c r="B3376" t="s">
        <v>29</v>
      </c>
      <c r="C3376" t="s">
        <v>58</v>
      </c>
      <c r="D3376" t="s">
        <v>59</v>
      </c>
      <c r="F3376" t="s">
        <v>34</v>
      </c>
      <c r="H3376" t="s">
        <v>39</v>
      </c>
      <c r="I3376" t="s">
        <v>60</v>
      </c>
      <c r="J3376" t="s">
        <v>33</v>
      </c>
      <c r="K3376">
        <v>0</v>
      </c>
    </row>
    <row r="3377" spans="1:11">
      <c r="A3377" t="s">
        <v>12</v>
      </c>
      <c r="B3377" t="s">
        <v>30</v>
      </c>
      <c r="C3377" t="s">
        <v>184</v>
      </c>
      <c r="D3377" t="s">
        <v>52</v>
      </c>
      <c r="E3377">
        <v>156</v>
      </c>
      <c r="F3377" t="s">
        <v>34</v>
      </c>
      <c r="G3377">
        <v>385086</v>
      </c>
      <c r="H3377" t="s">
        <v>39</v>
      </c>
      <c r="I3377" t="s">
        <v>185</v>
      </c>
      <c r="J3377" t="s">
        <v>18</v>
      </c>
      <c r="K3377">
        <v>1</v>
      </c>
    </row>
    <row r="3378" spans="1:11">
      <c r="A3378" t="s">
        <v>12</v>
      </c>
      <c r="B3378" t="s">
        <v>30</v>
      </c>
      <c r="C3378" t="s">
        <v>86</v>
      </c>
      <c r="D3378" t="s">
        <v>52</v>
      </c>
      <c r="E3378">
        <v>72</v>
      </c>
      <c r="F3378" t="s">
        <v>34</v>
      </c>
      <c r="G3378">
        <v>385086</v>
      </c>
      <c r="H3378" t="s">
        <v>39</v>
      </c>
      <c r="I3378" t="s">
        <v>87</v>
      </c>
      <c r="J3378" t="s">
        <v>18</v>
      </c>
      <c r="K3378">
        <v>1</v>
      </c>
    </row>
    <row r="3379" spans="1:11">
      <c r="A3379" t="s">
        <v>12</v>
      </c>
      <c r="B3379" t="s">
        <v>30</v>
      </c>
      <c r="C3379" t="s">
        <v>37</v>
      </c>
      <c r="D3379" t="s">
        <v>38</v>
      </c>
      <c r="E3379">
        <v>2433</v>
      </c>
      <c r="F3379" t="s">
        <v>34</v>
      </c>
      <c r="G3379">
        <v>385086</v>
      </c>
      <c r="H3379" t="s">
        <v>39</v>
      </c>
      <c r="I3379" t="s">
        <v>40</v>
      </c>
      <c r="J3379" t="s">
        <v>18</v>
      </c>
      <c r="K3379">
        <v>0</v>
      </c>
    </row>
    <row r="3380" spans="1:11">
      <c r="A3380" t="s">
        <v>12</v>
      </c>
      <c r="B3380" t="s">
        <v>30</v>
      </c>
      <c r="C3380" t="s">
        <v>37</v>
      </c>
      <c r="D3380" t="s">
        <v>41</v>
      </c>
      <c r="E3380">
        <v>1572</v>
      </c>
      <c r="F3380" t="s">
        <v>34</v>
      </c>
      <c r="G3380">
        <v>385086</v>
      </c>
      <c r="H3380" t="s">
        <v>39</v>
      </c>
      <c r="I3380" t="s">
        <v>40</v>
      </c>
      <c r="J3380" t="s">
        <v>18</v>
      </c>
      <c r="K3380">
        <v>0</v>
      </c>
    </row>
    <row r="3381" spans="1:11">
      <c r="A3381" t="s">
        <v>12</v>
      </c>
      <c r="B3381" t="s">
        <v>30</v>
      </c>
      <c r="C3381" t="s">
        <v>37</v>
      </c>
      <c r="D3381" t="s">
        <v>42</v>
      </c>
      <c r="E3381">
        <v>2496</v>
      </c>
      <c r="F3381" t="s">
        <v>34</v>
      </c>
      <c r="G3381">
        <v>385086</v>
      </c>
      <c r="H3381" t="s">
        <v>39</v>
      </c>
      <c r="I3381" t="s">
        <v>40</v>
      </c>
      <c r="J3381" t="s">
        <v>18</v>
      </c>
      <c r="K3381">
        <v>0</v>
      </c>
    </row>
    <row r="3382" spans="1:11">
      <c r="A3382" t="s">
        <v>12</v>
      </c>
      <c r="B3382" t="s">
        <v>30</v>
      </c>
      <c r="C3382" t="s">
        <v>37</v>
      </c>
      <c r="D3382" t="s">
        <v>77</v>
      </c>
      <c r="E3382">
        <v>765</v>
      </c>
      <c r="F3382" t="s">
        <v>34</v>
      </c>
      <c r="G3382">
        <v>385086</v>
      </c>
      <c r="H3382" t="s">
        <v>39</v>
      </c>
      <c r="I3382" t="s">
        <v>40</v>
      </c>
      <c r="J3382" t="s">
        <v>18</v>
      </c>
      <c r="K3382">
        <v>0</v>
      </c>
    </row>
    <row r="3383" spans="1:11">
      <c r="A3383" t="s">
        <v>12</v>
      </c>
      <c r="B3383" t="s">
        <v>30</v>
      </c>
      <c r="C3383" t="s">
        <v>37</v>
      </c>
      <c r="D3383" t="s">
        <v>43</v>
      </c>
      <c r="E3383">
        <v>2658</v>
      </c>
      <c r="F3383" t="s">
        <v>34</v>
      </c>
      <c r="G3383">
        <v>385086</v>
      </c>
      <c r="H3383" t="s">
        <v>39</v>
      </c>
      <c r="I3383" t="s">
        <v>40</v>
      </c>
      <c r="J3383" t="s">
        <v>18</v>
      </c>
      <c r="K3383">
        <v>0</v>
      </c>
    </row>
    <row r="3384" spans="1:11">
      <c r="A3384" t="s">
        <v>12</v>
      </c>
      <c r="B3384" t="s">
        <v>30</v>
      </c>
      <c r="C3384" t="s">
        <v>37</v>
      </c>
      <c r="D3384" t="s">
        <v>88</v>
      </c>
      <c r="E3384">
        <v>1014</v>
      </c>
      <c r="F3384" t="s">
        <v>34</v>
      </c>
      <c r="G3384">
        <v>385086</v>
      </c>
      <c r="H3384" t="s">
        <v>39</v>
      </c>
      <c r="I3384" t="s">
        <v>40</v>
      </c>
      <c r="J3384" t="s">
        <v>18</v>
      </c>
      <c r="K3384">
        <v>0</v>
      </c>
    </row>
    <row r="3385" spans="1:11">
      <c r="A3385" t="s">
        <v>12</v>
      </c>
      <c r="B3385" t="s">
        <v>30</v>
      </c>
      <c r="C3385" t="s">
        <v>37</v>
      </c>
      <c r="D3385" t="s">
        <v>89</v>
      </c>
      <c r="E3385">
        <v>318</v>
      </c>
      <c r="F3385" t="s">
        <v>34</v>
      </c>
      <c r="G3385">
        <v>385086</v>
      </c>
      <c r="H3385" t="s">
        <v>39</v>
      </c>
      <c r="I3385" t="s">
        <v>40</v>
      </c>
      <c r="J3385" t="s">
        <v>18</v>
      </c>
      <c r="K3385">
        <v>0</v>
      </c>
    </row>
    <row r="3386" spans="1:11">
      <c r="A3386" t="s">
        <v>12</v>
      </c>
      <c r="B3386" t="s">
        <v>30</v>
      </c>
      <c r="C3386" t="s">
        <v>37</v>
      </c>
      <c r="D3386" t="s">
        <v>90</v>
      </c>
      <c r="E3386">
        <v>603</v>
      </c>
      <c r="F3386" t="s">
        <v>34</v>
      </c>
      <c r="G3386">
        <v>385086</v>
      </c>
      <c r="H3386" t="s">
        <v>39</v>
      </c>
      <c r="I3386" t="s">
        <v>40</v>
      </c>
      <c r="J3386" t="s">
        <v>18</v>
      </c>
      <c r="K3386">
        <v>0</v>
      </c>
    </row>
    <row r="3387" spans="1:11">
      <c r="A3387" t="s">
        <v>12</v>
      </c>
      <c r="B3387" t="s">
        <v>30</v>
      </c>
      <c r="C3387" t="s">
        <v>37</v>
      </c>
      <c r="D3387" t="s">
        <v>91</v>
      </c>
      <c r="E3387">
        <v>1602</v>
      </c>
      <c r="F3387" t="s">
        <v>34</v>
      </c>
      <c r="G3387">
        <v>385086</v>
      </c>
      <c r="H3387" t="s">
        <v>39</v>
      </c>
      <c r="I3387" t="s">
        <v>40</v>
      </c>
      <c r="J3387" t="s">
        <v>18</v>
      </c>
      <c r="K3387">
        <v>0</v>
      </c>
    </row>
    <row r="3388" spans="1:11">
      <c r="A3388" t="s">
        <v>12</v>
      </c>
      <c r="B3388" t="s">
        <v>30</v>
      </c>
      <c r="C3388" t="s">
        <v>37</v>
      </c>
      <c r="D3388" t="s">
        <v>44</v>
      </c>
      <c r="E3388">
        <v>390</v>
      </c>
      <c r="F3388" t="s">
        <v>34</v>
      </c>
      <c r="G3388">
        <v>385086</v>
      </c>
      <c r="H3388" t="s">
        <v>39</v>
      </c>
      <c r="I3388" t="s">
        <v>40</v>
      </c>
      <c r="J3388" t="s">
        <v>18</v>
      </c>
      <c r="K3388">
        <v>0</v>
      </c>
    </row>
    <row r="3389" spans="1:11">
      <c r="A3389" t="s">
        <v>12</v>
      </c>
      <c r="B3389" t="s">
        <v>30</v>
      </c>
      <c r="C3389" t="s">
        <v>37</v>
      </c>
      <c r="D3389" t="s">
        <v>45</v>
      </c>
      <c r="E3389">
        <v>3411</v>
      </c>
      <c r="F3389" t="s">
        <v>34</v>
      </c>
      <c r="G3389">
        <v>385086</v>
      </c>
      <c r="H3389" t="s">
        <v>39</v>
      </c>
      <c r="I3389" t="s">
        <v>40</v>
      </c>
      <c r="J3389" t="s">
        <v>18</v>
      </c>
      <c r="K3389">
        <v>0</v>
      </c>
    </row>
    <row r="3390" spans="1:11">
      <c r="A3390" t="s">
        <v>12</v>
      </c>
      <c r="B3390" t="s">
        <v>30</v>
      </c>
      <c r="C3390" t="s">
        <v>37</v>
      </c>
      <c r="D3390" t="s">
        <v>92</v>
      </c>
      <c r="E3390">
        <v>117</v>
      </c>
      <c r="F3390" t="s">
        <v>34</v>
      </c>
      <c r="G3390">
        <v>385086</v>
      </c>
      <c r="H3390" t="s">
        <v>39</v>
      </c>
      <c r="I3390" t="s">
        <v>40</v>
      </c>
      <c r="J3390" t="s">
        <v>18</v>
      </c>
      <c r="K3390">
        <v>0</v>
      </c>
    </row>
    <row r="3391" spans="1:11">
      <c r="A3391" t="s">
        <v>12</v>
      </c>
      <c r="B3391" t="s">
        <v>30</v>
      </c>
      <c r="C3391" t="s">
        <v>37</v>
      </c>
      <c r="D3391" t="s">
        <v>93</v>
      </c>
      <c r="E3391">
        <v>1428</v>
      </c>
      <c r="F3391" t="s">
        <v>34</v>
      </c>
      <c r="G3391">
        <v>385086</v>
      </c>
      <c r="H3391" t="s">
        <v>39</v>
      </c>
      <c r="I3391" t="s">
        <v>40</v>
      </c>
      <c r="J3391" t="s">
        <v>18</v>
      </c>
      <c r="K3391">
        <v>0</v>
      </c>
    </row>
    <row r="3392" spans="1:11">
      <c r="A3392" t="s">
        <v>12</v>
      </c>
      <c r="B3392" t="s">
        <v>30</v>
      </c>
      <c r="C3392" t="s">
        <v>37</v>
      </c>
      <c r="D3392" t="s">
        <v>78</v>
      </c>
      <c r="E3392">
        <v>2169</v>
      </c>
      <c r="F3392" t="s">
        <v>34</v>
      </c>
      <c r="G3392">
        <v>385086</v>
      </c>
      <c r="H3392" t="s">
        <v>39</v>
      </c>
      <c r="I3392" t="s">
        <v>40</v>
      </c>
      <c r="J3392" t="s">
        <v>18</v>
      </c>
      <c r="K3392">
        <v>0</v>
      </c>
    </row>
    <row r="3393" spans="1:11">
      <c r="A3393" t="s">
        <v>12</v>
      </c>
      <c r="B3393" t="s">
        <v>30</v>
      </c>
      <c r="C3393" t="s">
        <v>37</v>
      </c>
      <c r="D3393" t="s">
        <v>94</v>
      </c>
      <c r="E3393">
        <v>1803</v>
      </c>
      <c r="F3393" t="s">
        <v>34</v>
      </c>
      <c r="G3393">
        <v>385086</v>
      </c>
      <c r="H3393" t="s">
        <v>39</v>
      </c>
      <c r="I3393" t="s">
        <v>40</v>
      </c>
      <c r="J3393" t="s">
        <v>18</v>
      </c>
      <c r="K3393">
        <v>0</v>
      </c>
    </row>
    <row r="3394" spans="1:11">
      <c r="A3394" t="s">
        <v>12</v>
      </c>
      <c r="B3394" t="s">
        <v>30</v>
      </c>
      <c r="C3394" t="s">
        <v>37</v>
      </c>
      <c r="D3394" t="s">
        <v>79</v>
      </c>
      <c r="E3394">
        <v>1074</v>
      </c>
      <c r="F3394" t="s">
        <v>34</v>
      </c>
      <c r="G3394">
        <v>385086</v>
      </c>
      <c r="H3394" t="s">
        <v>39</v>
      </c>
      <c r="I3394" t="s">
        <v>40</v>
      </c>
      <c r="J3394" t="s">
        <v>18</v>
      </c>
      <c r="K3394">
        <v>0</v>
      </c>
    </row>
    <row r="3395" spans="1:11">
      <c r="A3395" t="s">
        <v>12</v>
      </c>
      <c r="B3395" t="s">
        <v>30</v>
      </c>
      <c r="C3395" t="s">
        <v>37</v>
      </c>
      <c r="D3395" t="s">
        <v>46</v>
      </c>
      <c r="E3395">
        <v>2940</v>
      </c>
      <c r="F3395" t="s">
        <v>34</v>
      </c>
      <c r="G3395">
        <v>385086</v>
      </c>
      <c r="H3395" t="s">
        <v>39</v>
      </c>
      <c r="I3395" t="s">
        <v>40</v>
      </c>
      <c r="J3395" t="s">
        <v>18</v>
      </c>
      <c r="K3395">
        <v>0</v>
      </c>
    </row>
    <row r="3396" spans="1:11">
      <c r="A3396" t="s">
        <v>12</v>
      </c>
      <c r="B3396" t="s">
        <v>30</v>
      </c>
      <c r="C3396" t="s">
        <v>37</v>
      </c>
      <c r="D3396" t="s">
        <v>80</v>
      </c>
      <c r="E3396">
        <v>2769</v>
      </c>
      <c r="F3396" t="s">
        <v>34</v>
      </c>
      <c r="G3396">
        <v>385086</v>
      </c>
      <c r="H3396" t="s">
        <v>39</v>
      </c>
      <c r="I3396" t="s">
        <v>40</v>
      </c>
      <c r="J3396" t="s">
        <v>18</v>
      </c>
      <c r="K3396">
        <v>0</v>
      </c>
    </row>
    <row r="3397" spans="1:11">
      <c r="A3397" t="s">
        <v>12</v>
      </c>
      <c r="B3397" t="s">
        <v>30</v>
      </c>
      <c r="C3397" t="s">
        <v>37</v>
      </c>
      <c r="D3397" t="s">
        <v>47</v>
      </c>
      <c r="E3397">
        <v>1920</v>
      </c>
      <c r="F3397" t="s">
        <v>34</v>
      </c>
      <c r="G3397">
        <v>385086</v>
      </c>
      <c r="H3397" t="s">
        <v>39</v>
      </c>
      <c r="I3397" t="s">
        <v>40</v>
      </c>
      <c r="J3397" t="s">
        <v>18</v>
      </c>
      <c r="K3397">
        <v>0</v>
      </c>
    </row>
    <row r="3398" spans="1:11">
      <c r="A3398" t="s">
        <v>12</v>
      </c>
      <c r="B3398" t="s">
        <v>30</v>
      </c>
      <c r="C3398" t="s">
        <v>95</v>
      </c>
      <c r="D3398" t="s">
        <v>52</v>
      </c>
      <c r="E3398">
        <v>4677</v>
      </c>
      <c r="F3398" t="s">
        <v>34</v>
      </c>
      <c r="G3398">
        <v>385086</v>
      </c>
      <c r="H3398" t="s">
        <v>39</v>
      </c>
      <c r="I3398" t="s">
        <v>96</v>
      </c>
      <c r="J3398" t="s">
        <v>18</v>
      </c>
      <c r="K3398">
        <v>1</v>
      </c>
    </row>
    <row r="3399" spans="1:11">
      <c r="A3399" t="s">
        <v>12</v>
      </c>
      <c r="B3399" t="s">
        <v>30</v>
      </c>
      <c r="C3399" t="s">
        <v>97</v>
      </c>
      <c r="D3399" t="s">
        <v>52</v>
      </c>
      <c r="E3399">
        <v>340155</v>
      </c>
      <c r="F3399" t="s">
        <v>34</v>
      </c>
      <c r="G3399">
        <v>385086</v>
      </c>
      <c r="H3399" t="s">
        <v>39</v>
      </c>
      <c r="I3399" t="s">
        <v>98</v>
      </c>
      <c r="J3399" t="s">
        <v>18</v>
      </c>
      <c r="K3399">
        <v>1</v>
      </c>
    </row>
    <row r="3400" spans="1:11">
      <c r="A3400" t="s">
        <v>12</v>
      </c>
      <c r="B3400" t="s">
        <v>30</v>
      </c>
      <c r="C3400" t="s">
        <v>99</v>
      </c>
      <c r="D3400" t="s">
        <v>52</v>
      </c>
      <c r="E3400">
        <v>423</v>
      </c>
      <c r="F3400" t="s">
        <v>34</v>
      </c>
      <c r="G3400">
        <v>385086</v>
      </c>
      <c r="H3400" t="s">
        <v>39</v>
      </c>
      <c r="I3400" t="s">
        <v>100</v>
      </c>
      <c r="J3400" t="s">
        <v>18</v>
      </c>
      <c r="K3400">
        <v>1</v>
      </c>
    </row>
    <row r="3401" spans="1:11">
      <c r="A3401" t="s">
        <v>12</v>
      </c>
      <c r="B3401" t="s">
        <v>30</v>
      </c>
      <c r="C3401" t="s">
        <v>101</v>
      </c>
      <c r="D3401" t="s">
        <v>52</v>
      </c>
      <c r="E3401">
        <v>117</v>
      </c>
      <c r="F3401" t="s">
        <v>34</v>
      </c>
      <c r="G3401">
        <v>385086</v>
      </c>
      <c r="H3401" t="s">
        <v>39</v>
      </c>
      <c r="I3401" t="s">
        <v>102</v>
      </c>
      <c r="J3401" t="s">
        <v>18</v>
      </c>
      <c r="K3401">
        <v>1</v>
      </c>
    </row>
    <row r="3402" spans="1:11">
      <c r="A3402" t="s">
        <v>12</v>
      </c>
      <c r="B3402" t="s">
        <v>30</v>
      </c>
      <c r="C3402" t="s">
        <v>192</v>
      </c>
      <c r="D3402" t="s">
        <v>52</v>
      </c>
      <c r="E3402">
        <v>9</v>
      </c>
      <c r="F3402" t="s">
        <v>34</v>
      </c>
      <c r="G3402">
        <v>385086</v>
      </c>
      <c r="H3402" t="s">
        <v>39</v>
      </c>
      <c r="I3402" t="s">
        <v>193</v>
      </c>
      <c r="J3402" t="s">
        <v>18</v>
      </c>
      <c r="K3402">
        <v>0</v>
      </c>
    </row>
    <row r="3403" spans="1:11">
      <c r="A3403" t="s">
        <v>12</v>
      </c>
      <c r="B3403" t="s">
        <v>30</v>
      </c>
      <c r="C3403" t="s">
        <v>103</v>
      </c>
      <c r="D3403" t="s">
        <v>52</v>
      </c>
      <c r="E3403">
        <v>66</v>
      </c>
      <c r="F3403" t="s">
        <v>34</v>
      </c>
      <c r="G3403">
        <v>385086</v>
      </c>
      <c r="H3403" t="s">
        <v>39</v>
      </c>
      <c r="I3403" t="s">
        <v>104</v>
      </c>
      <c r="J3403" t="s">
        <v>18</v>
      </c>
      <c r="K3403">
        <v>1</v>
      </c>
    </row>
    <row r="3404" spans="1:11">
      <c r="A3404" t="s">
        <v>12</v>
      </c>
      <c r="B3404" t="s">
        <v>30</v>
      </c>
      <c r="C3404" t="s">
        <v>105</v>
      </c>
      <c r="D3404" t="s">
        <v>52</v>
      </c>
      <c r="E3404">
        <v>234</v>
      </c>
      <c r="F3404" t="s">
        <v>34</v>
      </c>
      <c r="G3404">
        <v>385086</v>
      </c>
      <c r="H3404" t="s">
        <v>39</v>
      </c>
      <c r="I3404" t="s">
        <v>106</v>
      </c>
      <c r="J3404" t="s">
        <v>18</v>
      </c>
      <c r="K3404">
        <v>1</v>
      </c>
    </row>
    <row r="3405" spans="1:11">
      <c r="A3405" t="s">
        <v>12</v>
      </c>
      <c r="B3405" t="s">
        <v>30</v>
      </c>
      <c r="C3405" t="s">
        <v>107</v>
      </c>
      <c r="D3405" t="s">
        <v>52</v>
      </c>
      <c r="E3405">
        <v>513</v>
      </c>
      <c r="F3405" t="s">
        <v>34</v>
      </c>
      <c r="G3405">
        <v>385086</v>
      </c>
      <c r="H3405" t="s">
        <v>39</v>
      </c>
      <c r="I3405" t="s">
        <v>108</v>
      </c>
      <c r="J3405" t="s">
        <v>18</v>
      </c>
      <c r="K3405">
        <v>1</v>
      </c>
    </row>
    <row r="3406" spans="1:11">
      <c r="A3406" t="s">
        <v>12</v>
      </c>
      <c r="B3406" t="s">
        <v>30</v>
      </c>
      <c r="C3406" t="s">
        <v>109</v>
      </c>
      <c r="D3406" t="s">
        <v>52</v>
      </c>
      <c r="E3406">
        <v>270</v>
      </c>
      <c r="F3406" t="s">
        <v>34</v>
      </c>
      <c r="G3406">
        <v>385086</v>
      </c>
      <c r="H3406" t="s">
        <v>39</v>
      </c>
      <c r="I3406" t="s">
        <v>110</v>
      </c>
      <c r="J3406" t="s">
        <v>18</v>
      </c>
      <c r="K3406">
        <v>1</v>
      </c>
    </row>
    <row r="3407" spans="1:11">
      <c r="A3407" t="s">
        <v>12</v>
      </c>
      <c r="B3407" t="s">
        <v>30</v>
      </c>
      <c r="C3407" t="s">
        <v>48</v>
      </c>
      <c r="D3407" t="s">
        <v>49</v>
      </c>
      <c r="E3407">
        <v>44475</v>
      </c>
      <c r="F3407" t="s">
        <v>34</v>
      </c>
      <c r="G3407">
        <v>385086</v>
      </c>
      <c r="H3407" t="s">
        <v>39</v>
      </c>
      <c r="I3407" t="s">
        <v>50</v>
      </c>
      <c r="J3407" t="s">
        <v>18</v>
      </c>
      <c r="K3407">
        <v>0</v>
      </c>
    </row>
    <row r="3408" spans="1:11">
      <c r="A3408" t="s">
        <v>12</v>
      </c>
      <c r="B3408" t="s">
        <v>30</v>
      </c>
      <c r="C3408" t="s">
        <v>48</v>
      </c>
      <c r="D3408" t="s">
        <v>111</v>
      </c>
      <c r="E3408">
        <v>1758</v>
      </c>
      <c r="F3408" t="s">
        <v>34</v>
      </c>
      <c r="G3408">
        <v>385086</v>
      </c>
      <c r="H3408" t="s">
        <v>39</v>
      </c>
      <c r="I3408" t="s">
        <v>50</v>
      </c>
      <c r="J3408" t="s">
        <v>18</v>
      </c>
      <c r="K3408">
        <v>0</v>
      </c>
    </row>
    <row r="3409" spans="1:11">
      <c r="A3409" t="s">
        <v>12</v>
      </c>
      <c r="B3409" t="s">
        <v>30</v>
      </c>
      <c r="C3409" t="s">
        <v>48</v>
      </c>
      <c r="D3409" t="s">
        <v>112</v>
      </c>
      <c r="E3409">
        <v>1191</v>
      </c>
      <c r="F3409" t="s">
        <v>34</v>
      </c>
      <c r="G3409">
        <v>385086</v>
      </c>
      <c r="H3409" t="s">
        <v>39</v>
      </c>
      <c r="I3409" t="s">
        <v>50</v>
      </c>
      <c r="J3409" t="s">
        <v>18</v>
      </c>
      <c r="K3409">
        <v>0</v>
      </c>
    </row>
    <row r="3410" spans="1:11">
      <c r="A3410" t="s">
        <v>12</v>
      </c>
      <c r="B3410" t="s">
        <v>30</v>
      </c>
      <c r="C3410" t="s">
        <v>48</v>
      </c>
      <c r="D3410" t="s">
        <v>113</v>
      </c>
      <c r="E3410">
        <v>337659</v>
      </c>
      <c r="F3410" t="s">
        <v>34</v>
      </c>
      <c r="G3410">
        <v>385086</v>
      </c>
      <c r="H3410" t="s">
        <v>39</v>
      </c>
      <c r="I3410" t="s">
        <v>50</v>
      </c>
      <c r="J3410" t="s">
        <v>18</v>
      </c>
      <c r="K3410">
        <v>0</v>
      </c>
    </row>
    <row r="3411" spans="1:11">
      <c r="A3411" t="s">
        <v>12</v>
      </c>
      <c r="B3411" t="s">
        <v>30</v>
      </c>
      <c r="C3411" t="s">
        <v>51</v>
      </c>
      <c r="D3411" t="s">
        <v>52</v>
      </c>
      <c r="E3411">
        <v>125028</v>
      </c>
      <c r="F3411" t="s">
        <v>34</v>
      </c>
      <c r="G3411">
        <v>385086</v>
      </c>
      <c r="H3411" t="s">
        <v>39</v>
      </c>
      <c r="I3411" t="s">
        <v>53</v>
      </c>
      <c r="J3411" t="s">
        <v>18</v>
      </c>
      <c r="K3411">
        <v>1</v>
      </c>
    </row>
    <row r="3412" spans="1:11">
      <c r="A3412" t="s">
        <v>12</v>
      </c>
      <c r="B3412" t="s">
        <v>30</v>
      </c>
      <c r="C3412" t="s">
        <v>54</v>
      </c>
      <c r="D3412" t="s">
        <v>52</v>
      </c>
      <c r="E3412">
        <v>134967</v>
      </c>
      <c r="F3412" t="s">
        <v>34</v>
      </c>
      <c r="G3412">
        <v>385086</v>
      </c>
      <c r="H3412" t="s">
        <v>39</v>
      </c>
      <c r="I3412" t="s">
        <v>55</v>
      </c>
      <c r="J3412" t="s">
        <v>18</v>
      </c>
      <c r="K3412">
        <v>1</v>
      </c>
    </row>
    <row r="3413" spans="1:11">
      <c r="A3413" t="s">
        <v>12</v>
      </c>
      <c r="B3413" t="s">
        <v>30</v>
      </c>
      <c r="C3413" t="s">
        <v>56</v>
      </c>
      <c r="D3413" t="s">
        <v>52</v>
      </c>
      <c r="E3413">
        <v>148779</v>
      </c>
      <c r="F3413" t="s">
        <v>34</v>
      </c>
      <c r="G3413">
        <v>385086</v>
      </c>
      <c r="H3413" t="s">
        <v>39</v>
      </c>
      <c r="I3413" t="s">
        <v>57</v>
      </c>
      <c r="J3413" t="s">
        <v>18</v>
      </c>
      <c r="K3413">
        <v>1</v>
      </c>
    </row>
    <row r="3414" spans="1:11">
      <c r="A3414" t="s">
        <v>12</v>
      </c>
      <c r="B3414" t="s">
        <v>30</v>
      </c>
      <c r="C3414" t="s">
        <v>114</v>
      </c>
      <c r="D3414" t="s">
        <v>52</v>
      </c>
      <c r="E3414">
        <v>204</v>
      </c>
      <c r="F3414" t="s">
        <v>34</v>
      </c>
      <c r="G3414">
        <v>385086</v>
      </c>
      <c r="H3414" t="s">
        <v>39</v>
      </c>
      <c r="I3414" t="s">
        <v>115</v>
      </c>
      <c r="J3414" t="s">
        <v>18</v>
      </c>
      <c r="K3414">
        <v>1</v>
      </c>
    </row>
    <row r="3415" spans="1:11">
      <c r="A3415" t="s">
        <v>12</v>
      </c>
      <c r="B3415" t="s">
        <v>30</v>
      </c>
      <c r="C3415" t="s">
        <v>116</v>
      </c>
      <c r="D3415" t="s">
        <v>52</v>
      </c>
      <c r="E3415">
        <v>87</v>
      </c>
      <c r="F3415" t="s">
        <v>34</v>
      </c>
      <c r="G3415">
        <v>385086</v>
      </c>
      <c r="H3415" t="s">
        <v>39</v>
      </c>
      <c r="I3415" t="s">
        <v>117</v>
      </c>
      <c r="J3415" t="s">
        <v>18</v>
      </c>
      <c r="K3415">
        <v>1</v>
      </c>
    </row>
    <row r="3416" spans="1:11">
      <c r="A3416" t="s">
        <v>12</v>
      </c>
      <c r="B3416" t="s">
        <v>30</v>
      </c>
      <c r="C3416" t="s">
        <v>118</v>
      </c>
      <c r="D3416" t="s">
        <v>52</v>
      </c>
      <c r="E3416">
        <v>567</v>
      </c>
      <c r="F3416" t="s">
        <v>34</v>
      </c>
      <c r="G3416">
        <v>385086</v>
      </c>
      <c r="H3416" t="s">
        <v>39</v>
      </c>
      <c r="I3416" t="s">
        <v>119</v>
      </c>
      <c r="J3416" t="s">
        <v>18</v>
      </c>
      <c r="K3416">
        <v>1</v>
      </c>
    </row>
    <row r="3417" spans="1:11">
      <c r="A3417" t="s">
        <v>12</v>
      </c>
      <c r="B3417" t="s">
        <v>30</v>
      </c>
      <c r="C3417" t="s">
        <v>120</v>
      </c>
      <c r="D3417" t="s">
        <v>52</v>
      </c>
      <c r="E3417">
        <v>1317</v>
      </c>
      <c r="F3417" t="s">
        <v>34</v>
      </c>
      <c r="G3417">
        <v>385086</v>
      </c>
      <c r="H3417" t="s">
        <v>39</v>
      </c>
      <c r="I3417" t="s">
        <v>121</v>
      </c>
      <c r="J3417" t="s">
        <v>18</v>
      </c>
      <c r="K3417">
        <v>1</v>
      </c>
    </row>
    <row r="3418" spans="1:11">
      <c r="A3418" t="s">
        <v>12</v>
      </c>
      <c r="B3418" t="s">
        <v>30</v>
      </c>
      <c r="C3418" t="s">
        <v>122</v>
      </c>
      <c r="D3418" t="s">
        <v>52</v>
      </c>
      <c r="E3418">
        <v>1875</v>
      </c>
      <c r="F3418" t="s">
        <v>34</v>
      </c>
      <c r="G3418">
        <v>385086</v>
      </c>
      <c r="H3418" t="s">
        <v>39</v>
      </c>
      <c r="I3418" t="s">
        <v>123</v>
      </c>
      <c r="J3418" t="s">
        <v>18</v>
      </c>
      <c r="K3418">
        <v>1</v>
      </c>
    </row>
    <row r="3419" spans="1:11">
      <c r="A3419" t="s">
        <v>12</v>
      </c>
      <c r="B3419" t="s">
        <v>30</v>
      </c>
      <c r="C3419" t="s">
        <v>124</v>
      </c>
      <c r="D3419" t="s">
        <v>52</v>
      </c>
      <c r="E3419">
        <v>72</v>
      </c>
      <c r="F3419" t="s">
        <v>34</v>
      </c>
      <c r="G3419">
        <v>385086</v>
      </c>
      <c r="H3419" t="s">
        <v>39</v>
      </c>
      <c r="I3419" t="s">
        <v>125</v>
      </c>
      <c r="J3419" t="s">
        <v>18</v>
      </c>
      <c r="K3419">
        <v>1</v>
      </c>
    </row>
    <row r="3420" spans="1:11">
      <c r="A3420" t="s">
        <v>12</v>
      </c>
      <c r="B3420" t="s">
        <v>30</v>
      </c>
      <c r="C3420" t="s">
        <v>58</v>
      </c>
      <c r="D3420" t="s">
        <v>81</v>
      </c>
      <c r="E3420">
        <v>104808</v>
      </c>
      <c r="F3420" t="s">
        <v>34</v>
      </c>
      <c r="G3420">
        <v>385086</v>
      </c>
      <c r="H3420" t="s">
        <v>39</v>
      </c>
      <c r="I3420" t="s">
        <v>60</v>
      </c>
      <c r="J3420" t="s">
        <v>18</v>
      </c>
      <c r="K3420">
        <v>0</v>
      </c>
    </row>
    <row r="3421" spans="1:11">
      <c r="A3421" t="s">
        <v>12</v>
      </c>
      <c r="B3421" t="s">
        <v>30</v>
      </c>
      <c r="C3421" t="s">
        <v>58</v>
      </c>
      <c r="D3421" t="s">
        <v>126</v>
      </c>
      <c r="E3421">
        <v>100179</v>
      </c>
      <c r="F3421" t="s">
        <v>34</v>
      </c>
      <c r="G3421">
        <v>385086</v>
      </c>
      <c r="H3421" t="s">
        <v>39</v>
      </c>
      <c r="I3421" t="s">
        <v>60</v>
      </c>
      <c r="J3421" t="s">
        <v>18</v>
      </c>
      <c r="K3421">
        <v>0</v>
      </c>
    </row>
    <row r="3422" spans="1:11">
      <c r="A3422" t="s">
        <v>12</v>
      </c>
      <c r="B3422" t="s">
        <v>30</v>
      </c>
      <c r="C3422" t="s">
        <v>58</v>
      </c>
      <c r="D3422" t="s">
        <v>127</v>
      </c>
      <c r="E3422">
        <v>66207</v>
      </c>
      <c r="F3422" t="s">
        <v>34</v>
      </c>
      <c r="G3422">
        <v>385086</v>
      </c>
      <c r="H3422" t="s">
        <v>39</v>
      </c>
      <c r="I3422" t="s">
        <v>60</v>
      </c>
      <c r="J3422" t="s">
        <v>18</v>
      </c>
      <c r="K3422">
        <v>0</v>
      </c>
    </row>
    <row r="3423" spans="1:11">
      <c r="A3423" t="s">
        <v>12</v>
      </c>
      <c r="B3423" t="s">
        <v>30</v>
      </c>
      <c r="C3423" t="s">
        <v>58</v>
      </c>
      <c r="D3423" t="s">
        <v>59</v>
      </c>
      <c r="E3423">
        <v>41610</v>
      </c>
      <c r="F3423" t="s">
        <v>34</v>
      </c>
      <c r="G3423">
        <v>385086</v>
      </c>
      <c r="H3423" t="s">
        <v>39</v>
      </c>
      <c r="I3423" t="s">
        <v>60</v>
      </c>
      <c r="J3423" t="s">
        <v>18</v>
      </c>
      <c r="K3423">
        <v>0</v>
      </c>
    </row>
    <row r="3424" spans="1:11">
      <c r="A3424" t="s">
        <v>12</v>
      </c>
      <c r="B3424" t="s">
        <v>30</v>
      </c>
      <c r="C3424" t="s">
        <v>58</v>
      </c>
      <c r="D3424" t="s">
        <v>82</v>
      </c>
      <c r="E3424">
        <v>72282</v>
      </c>
      <c r="F3424" t="s">
        <v>34</v>
      </c>
      <c r="G3424">
        <v>385086</v>
      </c>
      <c r="H3424" t="s">
        <v>39</v>
      </c>
      <c r="I3424" t="s">
        <v>60</v>
      </c>
      <c r="J3424" t="s">
        <v>18</v>
      </c>
      <c r="K3424">
        <v>0</v>
      </c>
    </row>
    <row r="3425" spans="1:11">
      <c r="A3425" t="s">
        <v>12</v>
      </c>
      <c r="B3425" t="s">
        <v>30</v>
      </c>
      <c r="C3425" t="s">
        <v>83</v>
      </c>
      <c r="D3425" t="s">
        <v>52</v>
      </c>
      <c r="E3425">
        <v>48783</v>
      </c>
      <c r="F3425" t="s">
        <v>34</v>
      </c>
      <c r="G3425">
        <v>385086</v>
      </c>
      <c r="H3425" t="s">
        <v>39</v>
      </c>
      <c r="I3425" t="s">
        <v>85</v>
      </c>
      <c r="J3425" t="s">
        <v>18</v>
      </c>
      <c r="K3425">
        <v>0</v>
      </c>
    </row>
    <row r="3426" spans="1:11">
      <c r="A3426" t="s">
        <v>12</v>
      </c>
      <c r="B3426" t="s">
        <v>30</v>
      </c>
      <c r="C3426" t="s">
        <v>83</v>
      </c>
      <c r="D3426" t="s">
        <v>186</v>
      </c>
      <c r="E3426">
        <v>6159</v>
      </c>
      <c r="F3426" t="s">
        <v>34</v>
      </c>
      <c r="G3426">
        <v>385086</v>
      </c>
      <c r="H3426" t="s">
        <v>39</v>
      </c>
      <c r="I3426" t="s">
        <v>85</v>
      </c>
      <c r="J3426" t="s">
        <v>18</v>
      </c>
      <c r="K3426">
        <v>0</v>
      </c>
    </row>
    <row r="3427" spans="1:11">
      <c r="A3427" t="s">
        <v>12</v>
      </c>
      <c r="B3427" t="s">
        <v>30</v>
      </c>
      <c r="C3427" t="s">
        <v>83</v>
      </c>
      <c r="D3427" t="s">
        <v>84</v>
      </c>
      <c r="E3427">
        <v>27630</v>
      </c>
      <c r="F3427" t="s">
        <v>34</v>
      </c>
      <c r="G3427">
        <v>385086</v>
      </c>
      <c r="H3427" t="s">
        <v>39</v>
      </c>
      <c r="I3427" t="s">
        <v>85</v>
      </c>
      <c r="J3427" t="s">
        <v>18</v>
      </c>
      <c r="K3427">
        <v>0</v>
      </c>
    </row>
    <row r="3428" spans="1:11">
      <c r="A3428" t="s">
        <v>12</v>
      </c>
      <c r="B3428" t="s">
        <v>30</v>
      </c>
      <c r="C3428" t="s">
        <v>83</v>
      </c>
      <c r="D3428" t="s">
        <v>128</v>
      </c>
      <c r="E3428">
        <v>28395</v>
      </c>
      <c r="F3428" t="s">
        <v>34</v>
      </c>
      <c r="G3428">
        <v>385086</v>
      </c>
      <c r="H3428" t="s">
        <v>39</v>
      </c>
      <c r="I3428" t="s">
        <v>85</v>
      </c>
      <c r="J3428" t="s">
        <v>18</v>
      </c>
      <c r="K3428">
        <v>0</v>
      </c>
    </row>
    <row r="3429" spans="1:11">
      <c r="A3429" t="s">
        <v>12</v>
      </c>
      <c r="B3429" t="s">
        <v>30</v>
      </c>
      <c r="C3429" t="s">
        <v>83</v>
      </c>
      <c r="D3429" t="s">
        <v>129</v>
      </c>
      <c r="E3429">
        <v>61278</v>
      </c>
      <c r="F3429" t="s">
        <v>34</v>
      </c>
      <c r="G3429">
        <v>385086</v>
      </c>
      <c r="H3429" t="s">
        <v>39</v>
      </c>
      <c r="I3429" t="s">
        <v>85</v>
      </c>
      <c r="J3429" t="s">
        <v>18</v>
      </c>
      <c r="K3429">
        <v>0</v>
      </c>
    </row>
    <row r="3430" spans="1:11">
      <c r="A3430" t="s">
        <v>12</v>
      </c>
      <c r="B3430" t="s">
        <v>30</v>
      </c>
      <c r="C3430" t="s">
        <v>83</v>
      </c>
      <c r="D3430" t="s">
        <v>130</v>
      </c>
      <c r="E3430">
        <v>19770</v>
      </c>
      <c r="F3430" t="s">
        <v>34</v>
      </c>
      <c r="G3430">
        <v>385086</v>
      </c>
      <c r="H3430" t="s">
        <v>39</v>
      </c>
      <c r="I3430" t="s">
        <v>85</v>
      </c>
      <c r="J3430" t="s">
        <v>18</v>
      </c>
      <c r="K3430">
        <v>0</v>
      </c>
    </row>
    <row r="3431" spans="1:11">
      <c r="A3431" t="s">
        <v>12</v>
      </c>
      <c r="B3431" t="s">
        <v>30</v>
      </c>
      <c r="C3431" t="s">
        <v>83</v>
      </c>
      <c r="D3431" t="s">
        <v>131</v>
      </c>
      <c r="E3431">
        <v>19128</v>
      </c>
      <c r="F3431" t="s">
        <v>34</v>
      </c>
      <c r="G3431">
        <v>385086</v>
      </c>
      <c r="H3431" t="s">
        <v>39</v>
      </c>
      <c r="I3431" t="s">
        <v>85</v>
      </c>
      <c r="J3431" t="s">
        <v>18</v>
      </c>
      <c r="K3431">
        <v>0</v>
      </c>
    </row>
    <row r="3432" spans="1:11">
      <c r="A3432" t="s">
        <v>12</v>
      </c>
      <c r="B3432" t="s">
        <v>30</v>
      </c>
      <c r="C3432" t="s">
        <v>83</v>
      </c>
      <c r="D3432" t="s">
        <v>132</v>
      </c>
      <c r="E3432">
        <v>34374</v>
      </c>
      <c r="F3432" t="s">
        <v>34</v>
      </c>
      <c r="G3432">
        <v>385086</v>
      </c>
      <c r="H3432" t="s">
        <v>39</v>
      </c>
      <c r="I3432" t="s">
        <v>85</v>
      </c>
      <c r="J3432" t="s">
        <v>18</v>
      </c>
      <c r="K3432">
        <v>0</v>
      </c>
    </row>
    <row r="3433" spans="1:11">
      <c r="A3433" t="s">
        <v>12</v>
      </c>
      <c r="B3433" t="s">
        <v>30</v>
      </c>
      <c r="C3433" t="s">
        <v>83</v>
      </c>
      <c r="D3433" t="s">
        <v>133</v>
      </c>
      <c r="E3433">
        <v>12963</v>
      </c>
      <c r="F3433" t="s">
        <v>34</v>
      </c>
      <c r="G3433">
        <v>385086</v>
      </c>
      <c r="H3433" t="s">
        <v>39</v>
      </c>
      <c r="I3433" t="s">
        <v>85</v>
      </c>
      <c r="J3433" t="s">
        <v>18</v>
      </c>
      <c r="K3433">
        <v>0</v>
      </c>
    </row>
    <row r="3434" spans="1:11">
      <c r="A3434" t="s">
        <v>12</v>
      </c>
      <c r="B3434" t="s">
        <v>30</v>
      </c>
      <c r="C3434" t="s">
        <v>83</v>
      </c>
      <c r="D3434" t="s">
        <v>134</v>
      </c>
      <c r="E3434">
        <v>12708</v>
      </c>
      <c r="F3434" t="s">
        <v>34</v>
      </c>
      <c r="G3434">
        <v>385086</v>
      </c>
      <c r="H3434" t="s">
        <v>39</v>
      </c>
      <c r="I3434" t="s">
        <v>85</v>
      </c>
      <c r="J3434" t="s">
        <v>18</v>
      </c>
      <c r="K3434">
        <v>0</v>
      </c>
    </row>
    <row r="3435" spans="1:11">
      <c r="A3435" t="s">
        <v>12</v>
      </c>
      <c r="B3435" t="s">
        <v>30</v>
      </c>
      <c r="C3435" t="s">
        <v>83</v>
      </c>
      <c r="D3435" t="s">
        <v>191</v>
      </c>
      <c r="E3435">
        <v>36</v>
      </c>
      <c r="F3435" t="s">
        <v>34</v>
      </c>
      <c r="G3435">
        <v>385086</v>
      </c>
      <c r="H3435" t="s">
        <v>39</v>
      </c>
      <c r="I3435" t="s">
        <v>85</v>
      </c>
      <c r="J3435" t="s">
        <v>18</v>
      </c>
      <c r="K3435">
        <v>0</v>
      </c>
    </row>
    <row r="3436" spans="1:11">
      <c r="A3436" t="s">
        <v>12</v>
      </c>
      <c r="B3436" t="s">
        <v>30</v>
      </c>
      <c r="C3436" t="s">
        <v>61</v>
      </c>
      <c r="D3436" t="s">
        <v>52</v>
      </c>
      <c r="E3436">
        <v>897</v>
      </c>
      <c r="F3436" t="s">
        <v>34</v>
      </c>
      <c r="G3436">
        <v>385086</v>
      </c>
      <c r="H3436" t="s">
        <v>39</v>
      </c>
      <c r="I3436" t="s">
        <v>62</v>
      </c>
      <c r="J3436" t="s">
        <v>18</v>
      </c>
      <c r="K3436">
        <v>1</v>
      </c>
    </row>
    <row r="3437" spans="1:11">
      <c r="A3437" t="s">
        <v>12</v>
      </c>
      <c r="B3437" t="s">
        <v>30</v>
      </c>
      <c r="C3437" t="s">
        <v>63</v>
      </c>
      <c r="D3437" t="s">
        <v>52</v>
      </c>
      <c r="E3437">
        <v>13434</v>
      </c>
      <c r="F3437" t="s">
        <v>34</v>
      </c>
      <c r="G3437">
        <v>385086</v>
      </c>
      <c r="H3437" t="s">
        <v>39</v>
      </c>
      <c r="I3437" t="s">
        <v>64</v>
      </c>
      <c r="J3437" t="s">
        <v>18</v>
      </c>
      <c r="K3437">
        <v>1</v>
      </c>
    </row>
    <row r="3438" spans="1:11">
      <c r="A3438" t="s">
        <v>12</v>
      </c>
      <c r="B3438" t="s">
        <v>30</v>
      </c>
      <c r="C3438" t="s">
        <v>65</v>
      </c>
      <c r="D3438" t="s">
        <v>52</v>
      </c>
      <c r="E3438">
        <v>8373</v>
      </c>
      <c r="F3438" t="s">
        <v>34</v>
      </c>
      <c r="G3438">
        <v>385086</v>
      </c>
      <c r="H3438" t="s">
        <v>39</v>
      </c>
      <c r="I3438" t="s">
        <v>66</v>
      </c>
      <c r="J3438" t="s">
        <v>18</v>
      </c>
      <c r="K3438">
        <v>1</v>
      </c>
    </row>
    <row r="3439" spans="1:11">
      <c r="A3439" t="s">
        <v>12</v>
      </c>
      <c r="B3439" t="s">
        <v>30</v>
      </c>
      <c r="C3439" t="s">
        <v>135</v>
      </c>
      <c r="D3439" t="s">
        <v>52</v>
      </c>
      <c r="E3439">
        <v>540</v>
      </c>
      <c r="F3439" t="s">
        <v>34</v>
      </c>
      <c r="G3439">
        <v>385086</v>
      </c>
      <c r="H3439" t="s">
        <v>39</v>
      </c>
      <c r="I3439" t="s">
        <v>136</v>
      </c>
      <c r="J3439" t="s">
        <v>18</v>
      </c>
      <c r="K3439">
        <v>1</v>
      </c>
    </row>
    <row r="3440" spans="1:11">
      <c r="A3440" t="s">
        <v>12</v>
      </c>
      <c r="B3440" t="s">
        <v>30</v>
      </c>
      <c r="C3440" t="s">
        <v>137</v>
      </c>
      <c r="D3440" t="s">
        <v>52</v>
      </c>
      <c r="E3440">
        <v>471</v>
      </c>
      <c r="F3440" t="s">
        <v>34</v>
      </c>
      <c r="G3440">
        <v>385086</v>
      </c>
      <c r="H3440" t="s">
        <v>39</v>
      </c>
      <c r="I3440" t="s">
        <v>138</v>
      </c>
      <c r="J3440" t="s">
        <v>18</v>
      </c>
      <c r="K3440">
        <v>1</v>
      </c>
    </row>
    <row r="3441" spans="1:11">
      <c r="A3441" t="s">
        <v>12</v>
      </c>
      <c r="B3441" t="s">
        <v>30</v>
      </c>
      <c r="C3441" t="s">
        <v>139</v>
      </c>
      <c r="D3441" t="s">
        <v>140</v>
      </c>
      <c r="E3441">
        <v>204</v>
      </c>
      <c r="F3441" t="s">
        <v>34</v>
      </c>
      <c r="G3441">
        <v>385086</v>
      </c>
      <c r="H3441" t="s">
        <v>39</v>
      </c>
      <c r="I3441" t="s">
        <v>141</v>
      </c>
      <c r="J3441" t="s">
        <v>18</v>
      </c>
      <c r="K3441">
        <v>0</v>
      </c>
    </row>
    <row r="3442" spans="1:11">
      <c r="A3442" t="s">
        <v>12</v>
      </c>
      <c r="B3442" t="s">
        <v>30</v>
      </c>
      <c r="C3442" t="s">
        <v>139</v>
      </c>
      <c r="D3442" t="s">
        <v>142</v>
      </c>
      <c r="E3442">
        <v>39</v>
      </c>
      <c r="F3442" t="s">
        <v>34</v>
      </c>
      <c r="G3442">
        <v>385086</v>
      </c>
      <c r="H3442" t="s">
        <v>39</v>
      </c>
      <c r="I3442" t="s">
        <v>141</v>
      </c>
      <c r="J3442" t="s">
        <v>18</v>
      </c>
      <c r="K3442">
        <v>0</v>
      </c>
    </row>
    <row r="3443" spans="1:11">
      <c r="A3443" t="s">
        <v>12</v>
      </c>
      <c r="B3443" t="s">
        <v>30</v>
      </c>
      <c r="C3443" t="s">
        <v>139</v>
      </c>
      <c r="D3443" t="s">
        <v>143</v>
      </c>
      <c r="E3443">
        <v>30</v>
      </c>
      <c r="F3443" t="s">
        <v>34</v>
      </c>
      <c r="G3443">
        <v>385086</v>
      </c>
      <c r="H3443" t="s">
        <v>39</v>
      </c>
      <c r="I3443" t="s">
        <v>141</v>
      </c>
      <c r="J3443" t="s">
        <v>18</v>
      </c>
      <c r="K3443">
        <v>0</v>
      </c>
    </row>
    <row r="3444" spans="1:11">
      <c r="A3444" t="s">
        <v>12</v>
      </c>
      <c r="B3444" t="s">
        <v>30</v>
      </c>
      <c r="C3444" t="s">
        <v>139</v>
      </c>
      <c r="D3444" t="s">
        <v>144</v>
      </c>
      <c r="E3444">
        <v>36</v>
      </c>
      <c r="F3444" t="s">
        <v>34</v>
      </c>
      <c r="G3444">
        <v>385086</v>
      </c>
      <c r="H3444" t="s">
        <v>39</v>
      </c>
      <c r="I3444" t="s">
        <v>141</v>
      </c>
      <c r="J3444" t="s">
        <v>18</v>
      </c>
      <c r="K3444">
        <v>0</v>
      </c>
    </row>
    <row r="3445" spans="1:11">
      <c r="A3445" t="s">
        <v>12</v>
      </c>
      <c r="B3445" t="s">
        <v>30</v>
      </c>
      <c r="C3445" t="s">
        <v>139</v>
      </c>
      <c r="D3445" t="s">
        <v>145</v>
      </c>
      <c r="E3445">
        <v>183</v>
      </c>
      <c r="F3445" t="s">
        <v>34</v>
      </c>
      <c r="G3445">
        <v>385086</v>
      </c>
      <c r="H3445" t="s">
        <v>39</v>
      </c>
      <c r="I3445" t="s">
        <v>141</v>
      </c>
      <c r="J3445" t="s">
        <v>18</v>
      </c>
      <c r="K3445">
        <v>0</v>
      </c>
    </row>
    <row r="3446" spans="1:11">
      <c r="A3446" t="s">
        <v>12</v>
      </c>
      <c r="B3446" t="s">
        <v>30</v>
      </c>
      <c r="C3446" t="s">
        <v>139</v>
      </c>
      <c r="D3446" t="s">
        <v>146</v>
      </c>
      <c r="E3446">
        <v>6</v>
      </c>
      <c r="F3446" t="s">
        <v>34</v>
      </c>
      <c r="G3446">
        <v>385086</v>
      </c>
      <c r="H3446" t="s">
        <v>39</v>
      </c>
      <c r="I3446" t="s">
        <v>141</v>
      </c>
      <c r="J3446" t="s">
        <v>18</v>
      </c>
      <c r="K3446">
        <v>0</v>
      </c>
    </row>
    <row r="3447" spans="1:11">
      <c r="A3447" t="s">
        <v>12</v>
      </c>
      <c r="B3447" t="s">
        <v>30</v>
      </c>
      <c r="C3447" t="s">
        <v>139</v>
      </c>
      <c r="D3447" t="s">
        <v>147</v>
      </c>
      <c r="E3447">
        <v>42</v>
      </c>
      <c r="F3447" t="s">
        <v>34</v>
      </c>
      <c r="G3447">
        <v>385086</v>
      </c>
      <c r="H3447" t="s">
        <v>39</v>
      </c>
      <c r="I3447" t="s">
        <v>141</v>
      </c>
      <c r="J3447" t="s">
        <v>18</v>
      </c>
      <c r="K3447">
        <v>0</v>
      </c>
    </row>
    <row r="3448" spans="1:11">
      <c r="A3448" t="s">
        <v>12</v>
      </c>
      <c r="B3448" t="s">
        <v>30</v>
      </c>
      <c r="C3448" t="s">
        <v>139</v>
      </c>
      <c r="D3448" t="s">
        <v>148</v>
      </c>
      <c r="E3448">
        <v>21</v>
      </c>
      <c r="F3448" t="s">
        <v>34</v>
      </c>
      <c r="G3448">
        <v>385086</v>
      </c>
      <c r="H3448" t="s">
        <v>39</v>
      </c>
      <c r="I3448" t="s">
        <v>141</v>
      </c>
      <c r="J3448" t="s">
        <v>18</v>
      </c>
      <c r="K3448">
        <v>0</v>
      </c>
    </row>
    <row r="3449" spans="1:11">
      <c r="A3449" t="s">
        <v>12</v>
      </c>
      <c r="B3449" t="s">
        <v>30</v>
      </c>
      <c r="C3449" t="s">
        <v>139</v>
      </c>
      <c r="D3449" t="s">
        <v>149</v>
      </c>
      <c r="E3449">
        <v>159</v>
      </c>
      <c r="F3449" t="s">
        <v>34</v>
      </c>
      <c r="G3449">
        <v>385086</v>
      </c>
      <c r="H3449" t="s">
        <v>39</v>
      </c>
      <c r="I3449" t="s">
        <v>141</v>
      </c>
      <c r="J3449" t="s">
        <v>18</v>
      </c>
      <c r="K3449">
        <v>0</v>
      </c>
    </row>
    <row r="3450" spans="1:11">
      <c r="A3450" t="s">
        <v>12</v>
      </c>
      <c r="B3450" t="s">
        <v>30</v>
      </c>
      <c r="C3450" t="s">
        <v>139</v>
      </c>
      <c r="D3450" t="s">
        <v>150</v>
      </c>
      <c r="E3450">
        <v>288</v>
      </c>
      <c r="F3450" t="s">
        <v>34</v>
      </c>
      <c r="G3450">
        <v>385086</v>
      </c>
      <c r="H3450" t="s">
        <v>39</v>
      </c>
      <c r="I3450" t="s">
        <v>141</v>
      </c>
      <c r="J3450" t="s">
        <v>18</v>
      </c>
      <c r="K3450">
        <v>0</v>
      </c>
    </row>
    <row r="3451" spans="1:11">
      <c r="A3451" t="s">
        <v>12</v>
      </c>
      <c r="B3451" t="s">
        <v>30</v>
      </c>
      <c r="C3451" t="s">
        <v>139</v>
      </c>
      <c r="D3451" t="s">
        <v>151</v>
      </c>
      <c r="E3451">
        <v>21</v>
      </c>
      <c r="F3451" t="s">
        <v>34</v>
      </c>
      <c r="G3451">
        <v>385086</v>
      </c>
      <c r="H3451" t="s">
        <v>39</v>
      </c>
      <c r="I3451" t="s">
        <v>141</v>
      </c>
      <c r="J3451" t="s">
        <v>18</v>
      </c>
      <c r="K3451">
        <v>0</v>
      </c>
    </row>
    <row r="3452" spans="1:11">
      <c r="A3452" t="s">
        <v>12</v>
      </c>
      <c r="B3452" t="s">
        <v>30</v>
      </c>
      <c r="C3452" t="s">
        <v>139</v>
      </c>
      <c r="D3452" t="s">
        <v>152</v>
      </c>
      <c r="E3452">
        <v>684</v>
      </c>
      <c r="F3452" t="s">
        <v>34</v>
      </c>
      <c r="G3452">
        <v>385086</v>
      </c>
      <c r="H3452" t="s">
        <v>39</v>
      </c>
      <c r="I3452" t="s">
        <v>141</v>
      </c>
      <c r="J3452" t="s">
        <v>18</v>
      </c>
      <c r="K3452">
        <v>0</v>
      </c>
    </row>
    <row r="3453" spans="1:11">
      <c r="A3453" t="s">
        <v>12</v>
      </c>
      <c r="B3453" t="s">
        <v>30</v>
      </c>
      <c r="C3453" t="s">
        <v>139</v>
      </c>
      <c r="D3453" t="s">
        <v>153</v>
      </c>
      <c r="E3453">
        <v>159</v>
      </c>
      <c r="F3453" t="s">
        <v>34</v>
      </c>
      <c r="G3453">
        <v>385086</v>
      </c>
      <c r="H3453" t="s">
        <v>39</v>
      </c>
      <c r="I3453" t="s">
        <v>141</v>
      </c>
      <c r="J3453" t="s">
        <v>18</v>
      </c>
      <c r="K3453">
        <v>0</v>
      </c>
    </row>
    <row r="3454" spans="1:11">
      <c r="A3454" t="s">
        <v>12</v>
      </c>
      <c r="B3454" t="s">
        <v>30</v>
      </c>
      <c r="C3454" t="s">
        <v>67</v>
      </c>
      <c r="D3454" t="s">
        <v>52</v>
      </c>
      <c r="E3454">
        <v>1233</v>
      </c>
      <c r="F3454" t="s">
        <v>34</v>
      </c>
      <c r="G3454">
        <v>385086</v>
      </c>
      <c r="H3454" t="s">
        <v>39</v>
      </c>
      <c r="I3454" t="s">
        <v>68</v>
      </c>
      <c r="J3454" t="s">
        <v>18</v>
      </c>
      <c r="K3454">
        <v>1</v>
      </c>
    </row>
    <row r="3455" spans="1:11">
      <c r="A3455" t="s">
        <v>12</v>
      </c>
      <c r="B3455" t="s">
        <v>30</v>
      </c>
      <c r="C3455" t="s">
        <v>69</v>
      </c>
      <c r="D3455" t="s">
        <v>52</v>
      </c>
      <c r="E3455">
        <v>192</v>
      </c>
      <c r="F3455" t="s">
        <v>34</v>
      </c>
      <c r="G3455">
        <v>385086</v>
      </c>
      <c r="H3455" t="s">
        <v>39</v>
      </c>
      <c r="I3455" t="s">
        <v>70</v>
      </c>
      <c r="J3455" t="s">
        <v>18</v>
      </c>
      <c r="K3455">
        <v>1</v>
      </c>
    </row>
    <row r="3456" spans="1:11">
      <c r="A3456" t="s">
        <v>12</v>
      </c>
      <c r="B3456" t="s">
        <v>30</v>
      </c>
      <c r="C3456" t="s">
        <v>187</v>
      </c>
      <c r="D3456" t="s">
        <v>52</v>
      </c>
      <c r="E3456">
        <v>338439</v>
      </c>
      <c r="F3456" t="s">
        <v>34</v>
      </c>
      <c r="G3456">
        <v>385086</v>
      </c>
      <c r="H3456" t="s">
        <v>39</v>
      </c>
      <c r="I3456" t="s">
        <v>188</v>
      </c>
      <c r="J3456" t="s">
        <v>18</v>
      </c>
      <c r="K3456">
        <v>1</v>
      </c>
    </row>
    <row r="3457" spans="1:11">
      <c r="A3457" t="s">
        <v>12</v>
      </c>
      <c r="B3457" t="s">
        <v>30</v>
      </c>
      <c r="C3457" t="s">
        <v>189</v>
      </c>
      <c r="D3457" t="s">
        <v>52</v>
      </c>
      <c r="E3457">
        <v>334803</v>
      </c>
      <c r="F3457" t="s">
        <v>34</v>
      </c>
      <c r="G3457">
        <v>385086</v>
      </c>
      <c r="H3457" t="s">
        <v>39</v>
      </c>
      <c r="I3457" t="s">
        <v>190</v>
      </c>
      <c r="J3457" t="s">
        <v>18</v>
      </c>
      <c r="K3457">
        <v>1</v>
      </c>
    </row>
    <row r="3458" spans="1:11">
      <c r="A3458" t="s">
        <v>12</v>
      </c>
      <c r="B3458" t="s">
        <v>30</v>
      </c>
      <c r="C3458" t="s">
        <v>154</v>
      </c>
      <c r="D3458" t="s">
        <v>52</v>
      </c>
      <c r="E3458">
        <v>288</v>
      </c>
      <c r="F3458" t="s">
        <v>34</v>
      </c>
      <c r="G3458">
        <v>385086</v>
      </c>
      <c r="H3458" t="s">
        <v>39</v>
      </c>
      <c r="I3458" t="s">
        <v>155</v>
      </c>
      <c r="J3458" t="s">
        <v>18</v>
      </c>
      <c r="K3458">
        <v>1</v>
      </c>
    </row>
    <row r="3459" spans="1:11">
      <c r="A3459" t="s">
        <v>12</v>
      </c>
      <c r="B3459" t="s">
        <v>30</v>
      </c>
      <c r="C3459" t="s">
        <v>71</v>
      </c>
      <c r="D3459" t="s">
        <v>52</v>
      </c>
      <c r="E3459">
        <v>6624</v>
      </c>
      <c r="F3459" t="s">
        <v>34</v>
      </c>
      <c r="G3459">
        <v>385086</v>
      </c>
      <c r="H3459" t="s">
        <v>39</v>
      </c>
      <c r="I3459" t="s">
        <v>72</v>
      </c>
      <c r="J3459" t="s">
        <v>18</v>
      </c>
      <c r="K3459">
        <v>1</v>
      </c>
    </row>
    <row r="3460" spans="1:11">
      <c r="A3460" t="s">
        <v>12</v>
      </c>
      <c r="B3460" t="s">
        <v>30</v>
      </c>
      <c r="C3460" t="s">
        <v>156</v>
      </c>
      <c r="D3460" t="s">
        <v>52</v>
      </c>
      <c r="E3460">
        <v>15</v>
      </c>
      <c r="F3460" t="s">
        <v>34</v>
      </c>
      <c r="G3460">
        <v>385086</v>
      </c>
      <c r="H3460" t="s">
        <v>39</v>
      </c>
      <c r="I3460" t="s">
        <v>157</v>
      </c>
      <c r="J3460" t="s">
        <v>18</v>
      </c>
      <c r="K3460">
        <v>1</v>
      </c>
    </row>
    <row r="3461" spans="1:11">
      <c r="A3461" t="s">
        <v>12</v>
      </c>
      <c r="B3461" t="s">
        <v>30</v>
      </c>
      <c r="C3461" t="s">
        <v>158</v>
      </c>
      <c r="D3461" t="s">
        <v>52</v>
      </c>
      <c r="E3461">
        <v>42</v>
      </c>
      <c r="F3461" t="s">
        <v>34</v>
      </c>
      <c r="G3461">
        <v>385086</v>
      </c>
      <c r="H3461" t="s">
        <v>39</v>
      </c>
      <c r="I3461" t="s">
        <v>159</v>
      </c>
      <c r="J3461" t="s">
        <v>18</v>
      </c>
      <c r="K3461">
        <v>1</v>
      </c>
    </row>
    <row r="3462" spans="1:11">
      <c r="A3462" t="s">
        <v>12</v>
      </c>
      <c r="B3462" t="s">
        <v>30</v>
      </c>
      <c r="C3462" t="s">
        <v>160</v>
      </c>
      <c r="D3462" t="s">
        <v>52</v>
      </c>
      <c r="F3462" t="s">
        <v>34</v>
      </c>
      <c r="G3462">
        <v>385086</v>
      </c>
      <c r="H3462" t="s">
        <v>39</v>
      </c>
      <c r="I3462" t="s">
        <v>161</v>
      </c>
      <c r="J3462" t="s">
        <v>18</v>
      </c>
      <c r="K3462">
        <v>1</v>
      </c>
    </row>
    <row r="3463" spans="1:11">
      <c r="A3463" t="s">
        <v>12</v>
      </c>
      <c r="B3463" t="s">
        <v>30</v>
      </c>
      <c r="C3463" t="s">
        <v>162</v>
      </c>
      <c r="D3463" t="s">
        <v>52</v>
      </c>
      <c r="E3463">
        <v>21</v>
      </c>
      <c r="F3463" t="s">
        <v>34</v>
      </c>
      <c r="G3463">
        <v>385086</v>
      </c>
      <c r="H3463" t="s">
        <v>39</v>
      </c>
      <c r="I3463" t="s">
        <v>163</v>
      </c>
      <c r="J3463" t="s">
        <v>18</v>
      </c>
      <c r="K3463">
        <v>1</v>
      </c>
    </row>
    <row r="3464" spans="1:11">
      <c r="A3464" t="s">
        <v>12</v>
      </c>
      <c r="B3464" t="s">
        <v>30</v>
      </c>
      <c r="C3464" t="s">
        <v>164</v>
      </c>
      <c r="D3464" t="s">
        <v>52</v>
      </c>
      <c r="E3464">
        <v>12</v>
      </c>
      <c r="F3464" t="s">
        <v>34</v>
      </c>
      <c r="G3464">
        <v>385086</v>
      </c>
      <c r="H3464" t="s">
        <v>39</v>
      </c>
      <c r="I3464" t="s">
        <v>165</v>
      </c>
      <c r="J3464" t="s">
        <v>18</v>
      </c>
      <c r="K3464">
        <v>1</v>
      </c>
    </row>
    <row r="3465" spans="1:11">
      <c r="A3465" t="s">
        <v>12</v>
      </c>
      <c r="B3465" t="s">
        <v>30</v>
      </c>
      <c r="C3465" t="s">
        <v>166</v>
      </c>
      <c r="D3465" t="s">
        <v>52</v>
      </c>
      <c r="E3465">
        <v>5796</v>
      </c>
      <c r="F3465" t="s">
        <v>34</v>
      </c>
      <c r="G3465">
        <v>385086</v>
      </c>
      <c r="H3465" t="s">
        <v>39</v>
      </c>
      <c r="I3465" t="s">
        <v>167</v>
      </c>
      <c r="J3465" t="s">
        <v>18</v>
      </c>
      <c r="K3465">
        <v>1</v>
      </c>
    </row>
    <row r="3466" spans="1:11">
      <c r="A3466" t="s">
        <v>12</v>
      </c>
      <c r="B3466" t="s">
        <v>30</v>
      </c>
      <c r="C3466" t="s">
        <v>168</v>
      </c>
      <c r="D3466" t="s">
        <v>52</v>
      </c>
      <c r="E3466">
        <v>1101</v>
      </c>
      <c r="F3466" t="s">
        <v>34</v>
      </c>
      <c r="G3466">
        <v>385086</v>
      </c>
      <c r="H3466" t="s">
        <v>39</v>
      </c>
      <c r="I3466" t="s">
        <v>169</v>
      </c>
      <c r="J3466" t="s">
        <v>18</v>
      </c>
      <c r="K3466">
        <v>1</v>
      </c>
    </row>
    <row r="3467" spans="1:11">
      <c r="A3467" t="s">
        <v>12</v>
      </c>
      <c r="B3467" t="s">
        <v>30</v>
      </c>
      <c r="C3467" t="s">
        <v>170</v>
      </c>
      <c r="D3467" t="s">
        <v>52</v>
      </c>
      <c r="F3467" t="s">
        <v>34</v>
      </c>
      <c r="G3467">
        <v>385086</v>
      </c>
      <c r="H3467" t="s">
        <v>39</v>
      </c>
      <c r="I3467" t="s">
        <v>171</v>
      </c>
      <c r="J3467" t="s">
        <v>18</v>
      </c>
      <c r="K3467">
        <v>1</v>
      </c>
    </row>
    <row r="3468" spans="1:11">
      <c r="A3468" t="s">
        <v>12</v>
      </c>
      <c r="B3468" t="s">
        <v>30</v>
      </c>
      <c r="C3468" t="s">
        <v>172</v>
      </c>
      <c r="D3468" t="s">
        <v>52</v>
      </c>
      <c r="E3468">
        <v>21969</v>
      </c>
      <c r="F3468" t="s">
        <v>34</v>
      </c>
      <c r="G3468">
        <v>385086</v>
      </c>
      <c r="H3468" t="s">
        <v>39</v>
      </c>
      <c r="I3468" t="s">
        <v>173</v>
      </c>
      <c r="J3468" t="s">
        <v>18</v>
      </c>
      <c r="K3468">
        <v>1</v>
      </c>
    </row>
    <row r="3469" spans="1:11">
      <c r="A3469" t="s">
        <v>12</v>
      </c>
      <c r="B3469" t="s">
        <v>30</v>
      </c>
      <c r="C3469" t="s">
        <v>174</v>
      </c>
      <c r="D3469" t="s">
        <v>52</v>
      </c>
      <c r="E3469">
        <v>250461</v>
      </c>
      <c r="F3469" t="s">
        <v>34</v>
      </c>
      <c r="G3469">
        <v>385086</v>
      </c>
      <c r="H3469" t="s">
        <v>39</v>
      </c>
      <c r="I3469" t="s">
        <v>175</v>
      </c>
      <c r="J3469" t="s">
        <v>18</v>
      </c>
      <c r="K3469">
        <v>1</v>
      </c>
    </row>
    <row r="3470" spans="1:11">
      <c r="A3470" t="s">
        <v>12</v>
      </c>
      <c r="B3470" t="s">
        <v>30</v>
      </c>
      <c r="C3470" t="s">
        <v>176</v>
      </c>
      <c r="D3470" t="s">
        <v>52</v>
      </c>
      <c r="E3470">
        <v>84</v>
      </c>
      <c r="F3470" t="s">
        <v>34</v>
      </c>
      <c r="G3470">
        <v>385086</v>
      </c>
      <c r="H3470" t="s">
        <v>39</v>
      </c>
      <c r="I3470" t="s">
        <v>177</v>
      </c>
      <c r="J3470" t="s">
        <v>18</v>
      </c>
      <c r="K3470">
        <v>1</v>
      </c>
    </row>
    <row r="3471" spans="1:11">
      <c r="A3471" t="s">
        <v>12</v>
      </c>
      <c r="B3471" t="s">
        <v>30</v>
      </c>
      <c r="C3471" t="s">
        <v>178</v>
      </c>
      <c r="D3471" t="s">
        <v>52</v>
      </c>
      <c r="E3471">
        <v>45972</v>
      </c>
      <c r="F3471" t="s">
        <v>34</v>
      </c>
      <c r="G3471">
        <v>385086</v>
      </c>
      <c r="H3471" t="s">
        <v>39</v>
      </c>
      <c r="I3471" t="s">
        <v>179</v>
      </c>
      <c r="J3471" t="s">
        <v>18</v>
      </c>
      <c r="K3471">
        <v>1</v>
      </c>
    </row>
    <row r="3472" spans="1:11">
      <c r="A3472" t="s">
        <v>12</v>
      </c>
      <c r="B3472" t="s">
        <v>30</v>
      </c>
      <c r="C3472" t="s">
        <v>180</v>
      </c>
      <c r="D3472" t="s">
        <v>52</v>
      </c>
      <c r="E3472">
        <v>238509</v>
      </c>
      <c r="F3472" t="s">
        <v>34</v>
      </c>
      <c r="G3472">
        <v>385086</v>
      </c>
      <c r="H3472" t="s">
        <v>39</v>
      </c>
      <c r="I3472" t="s">
        <v>181</v>
      </c>
      <c r="J3472" t="s">
        <v>18</v>
      </c>
      <c r="K3472">
        <v>1</v>
      </c>
    </row>
    <row r="3473" spans="1:11">
      <c r="A3473" t="s">
        <v>12</v>
      </c>
      <c r="B3473" t="s">
        <v>30</v>
      </c>
      <c r="C3473" t="s">
        <v>73</v>
      </c>
      <c r="D3473" t="s">
        <v>52</v>
      </c>
      <c r="E3473">
        <v>4656</v>
      </c>
      <c r="F3473" t="s">
        <v>34</v>
      </c>
      <c r="G3473">
        <v>385086</v>
      </c>
      <c r="H3473" t="s">
        <v>39</v>
      </c>
      <c r="I3473" t="s">
        <v>74</v>
      </c>
      <c r="J3473" t="s">
        <v>18</v>
      </c>
      <c r="K3473">
        <v>1</v>
      </c>
    </row>
    <row r="3474" spans="1:11">
      <c r="A3474" t="s">
        <v>12</v>
      </c>
      <c r="B3474" t="s">
        <v>30</v>
      </c>
      <c r="C3474" t="s">
        <v>75</v>
      </c>
      <c r="D3474" t="s">
        <v>52</v>
      </c>
      <c r="E3474">
        <v>1179</v>
      </c>
      <c r="F3474" t="s">
        <v>34</v>
      </c>
      <c r="G3474">
        <v>385086</v>
      </c>
      <c r="H3474" t="s">
        <v>39</v>
      </c>
      <c r="I3474" t="s">
        <v>76</v>
      </c>
      <c r="J3474" t="s">
        <v>18</v>
      </c>
      <c r="K3474">
        <v>1</v>
      </c>
    </row>
    <row r="3475" spans="1:11">
      <c r="A3475" t="s">
        <v>12</v>
      </c>
      <c r="B3475" t="s">
        <v>30</v>
      </c>
      <c r="C3475" t="s">
        <v>184</v>
      </c>
      <c r="D3475" t="s">
        <v>52</v>
      </c>
      <c r="E3475">
        <v>132</v>
      </c>
      <c r="F3475" t="s">
        <v>34</v>
      </c>
      <c r="G3475">
        <v>428574</v>
      </c>
      <c r="H3475" t="s">
        <v>39</v>
      </c>
      <c r="I3475" t="s">
        <v>185</v>
      </c>
      <c r="J3475" t="s">
        <v>21</v>
      </c>
      <c r="K3475">
        <v>1</v>
      </c>
    </row>
    <row r="3476" spans="1:11">
      <c r="A3476" t="s">
        <v>12</v>
      </c>
      <c r="B3476" t="s">
        <v>30</v>
      </c>
      <c r="C3476" t="s">
        <v>86</v>
      </c>
      <c r="D3476" t="s">
        <v>52</v>
      </c>
      <c r="E3476">
        <v>42</v>
      </c>
      <c r="F3476" t="s">
        <v>34</v>
      </c>
      <c r="G3476">
        <v>428574</v>
      </c>
      <c r="H3476" t="s">
        <v>39</v>
      </c>
      <c r="I3476" t="s">
        <v>87</v>
      </c>
      <c r="J3476" t="s">
        <v>21</v>
      </c>
      <c r="K3476">
        <v>1</v>
      </c>
    </row>
    <row r="3477" spans="1:11">
      <c r="A3477" t="s">
        <v>12</v>
      </c>
      <c r="B3477" t="s">
        <v>30</v>
      </c>
      <c r="C3477" t="s">
        <v>37</v>
      </c>
      <c r="D3477" t="s">
        <v>38</v>
      </c>
      <c r="E3477">
        <v>3660</v>
      </c>
      <c r="F3477" t="s">
        <v>34</v>
      </c>
      <c r="G3477">
        <v>428574</v>
      </c>
      <c r="H3477" t="s">
        <v>39</v>
      </c>
      <c r="I3477" t="s">
        <v>40</v>
      </c>
      <c r="J3477" t="s">
        <v>21</v>
      </c>
      <c r="K3477">
        <v>0</v>
      </c>
    </row>
    <row r="3478" spans="1:11">
      <c r="A3478" t="s">
        <v>12</v>
      </c>
      <c r="B3478" t="s">
        <v>30</v>
      </c>
      <c r="C3478" t="s">
        <v>37</v>
      </c>
      <c r="D3478" t="s">
        <v>41</v>
      </c>
      <c r="E3478">
        <v>1218</v>
      </c>
      <c r="F3478" t="s">
        <v>34</v>
      </c>
      <c r="G3478">
        <v>428574</v>
      </c>
      <c r="H3478" t="s">
        <v>39</v>
      </c>
      <c r="I3478" t="s">
        <v>40</v>
      </c>
      <c r="J3478" t="s">
        <v>21</v>
      </c>
      <c r="K3478">
        <v>0</v>
      </c>
    </row>
    <row r="3479" spans="1:11">
      <c r="A3479" t="s">
        <v>12</v>
      </c>
      <c r="B3479" t="s">
        <v>30</v>
      </c>
      <c r="C3479" t="s">
        <v>37</v>
      </c>
      <c r="D3479" t="s">
        <v>42</v>
      </c>
      <c r="E3479">
        <v>1122</v>
      </c>
      <c r="F3479" t="s">
        <v>34</v>
      </c>
      <c r="G3479">
        <v>428574</v>
      </c>
      <c r="H3479" t="s">
        <v>39</v>
      </c>
      <c r="I3479" t="s">
        <v>40</v>
      </c>
      <c r="J3479" t="s">
        <v>21</v>
      </c>
      <c r="K3479">
        <v>0</v>
      </c>
    </row>
    <row r="3480" spans="1:11">
      <c r="A3480" t="s">
        <v>12</v>
      </c>
      <c r="B3480" t="s">
        <v>30</v>
      </c>
      <c r="C3480" t="s">
        <v>37</v>
      </c>
      <c r="D3480" t="s">
        <v>77</v>
      </c>
      <c r="E3480">
        <v>717</v>
      </c>
      <c r="F3480" t="s">
        <v>34</v>
      </c>
      <c r="G3480">
        <v>428574</v>
      </c>
      <c r="H3480" t="s">
        <v>39</v>
      </c>
      <c r="I3480" t="s">
        <v>40</v>
      </c>
      <c r="J3480" t="s">
        <v>21</v>
      </c>
      <c r="K3480">
        <v>0</v>
      </c>
    </row>
    <row r="3481" spans="1:11">
      <c r="A3481" t="s">
        <v>12</v>
      </c>
      <c r="B3481" t="s">
        <v>30</v>
      </c>
      <c r="C3481" t="s">
        <v>37</v>
      </c>
      <c r="D3481" t="s">
        <v>43</v>
      </c>
      <c r="E3481">
        <v>549</v>
      </c>
      <c r="F3481" t="s">
        <v>34</v>
      </c>
      <c r="G3481">
        <v>428574</v>
      </c>
      <c r="H3481" t="s">
        <v>39</v>
      </c>
      <c r="I3481" t="s">
        <v>40</v>
      </c>
      <c r="J3481" t="s">
        <v>21</v>
      </c>
      <c r="K3481">
        <v>0</v>
      </c>
    </row>
    <row r="3482" spans="1:11">
      <c r="A3482" t="s">
        <v>12</v>
      </c>
      <c r="B3482" t="s">
        <v>30</v>
      </c>
      <c r="C3482" t="s">
        <v>37</v>
      </c>
      <c r="D3482" t="s">
        <v>88</v>
      </c>
      <c r="E3482">
        <v>1581</v>
      </c>
      <c r="F3482" t="s">
        <v>34</v>
      </c>
      <c r="G3482">
        <v>428574</v>
      </c>
      <c r="H3482" t="s">
        <v>39</v>
      </c>
      <c r="I3482" t="s">
        <v>40</v>
      </c>
      <c r="J3482" t="s">
        <v>21</v>
      </c>
      <c r="K3482">
        <v>0</v>
      </c>
    </row>
    <row r="3483" spans="1:11">
      <c r="A3483" t="s">
        <v>12</v>
      </c>
      <c r="B3483" t="s">
        <v>30</v>
      </c>
      <c r="C3483" t="s">
        <v>37</v>
      </c>
      <c r="D3483" t="s">
        <v>89</v>
      </c>
      <c r="E3483">
        <v>72</v>
      </c>
      <c r="F3483" t="s">
        <v>34</v>
      </c>
      <c r="G3483">
        <v>428574</v>
      </c>
      <c r="H3483" t="s">
        <v>39</v>
      </c>
      <c r="I3483" t="s">
        <v>40</v>
      </c>
      <c r="J3483" t="s">
        <v>21</v>
      </c>
      <c r="K3483">
        <v>0</v>
      </c>
    </row>
    <row r="3484" spans="1:11">
      <c r="A3484" t="s">
        <v>12</v>
      </c>
      <c r="B3484" t="s">
        <v>30</v>
      </c>
      <c r="C3484" t="s">
        <v>37</v>
      </c>
      <c r="D3484" t="s">
        <v>90</v>
      </c>
      <c r="E3484">
        <v>432</v>
      </c>
      <c r="F3484" t="s">
        <v>34</v>
      </c>
      <c r="G3484">
        <v>428574</v>
      </c>
      <c r="H3484" t="s">
        <v>39</v>
      </c>
      <c r="I3484" t="s">
        <v>40</v>
      </c>
      <c r="J3484" t="s">
        <v>21</v>
      </c>
      <c r="K3484">
        <v>0</v>
      </c>
    </row>
    <row r="3485" spans="1:11">
      <c r="A3485" t="s">
        <v>12</v>
      </c>
      <c r="B3485" t="s">
        <v>30</v>
      </c>
      <c r="C3485" t="s">
        <v>37</v>
      </c>
      <c r="D3485" t="s">
        <v>91</v>
      </c>
      <c r="E3485">
        <v>5676</v>
      </c>
      <c r="F3485" t="s">
        <v>34</v>
      </c>
      <c r="G3485">
        <v>428574</v>
      </c>
      <c r="H3485" t="s">
        <v>39</v>
      </c>
      <c r="I3485" t="s">
        <v>40</v>
      </c>
      <c r="J3485" t="s">
        <v>21</v>
      </c>
      <c r="K3485">
        <v>0</v>
      </c>
    </row>
    <row r="3486" spans="1:11">
      <c r="A3486" t="s">
        <v>12</v>
      </c>
      <c r="B3486" t="s">
        <v>30</v>
      </c>
      <c r="C3486" t="s">
        <v>37</v>
      </c>
      <c r="D3486" t="s">
        <v>44</v>
      </c>
      <c r="E3486">
        <v>228</v>
      </c>
      <c r="F3486" t="s">
        <v>34</v>
      </c>
      <c r="G3486">
        <v>428574</v>
      </c>
      <c r="H3486" t="s">
        <v>39</v>
      </c>
      <c r="I3486" t="s">
        <v>40</v>
      </c>
      <c r="J3486" t="s">
        <v>21</v>
      </c>
      <c r="K3486">
        <v>0</v>
      </c>
    </row>
    <row r="3487" spans="1:11">
      <c r="A3487" t="s">
        <v>12</v>
      </c>
      <c r="B3487" t="s">
        <v>30</v>
      </c>
      <c r="C3487" t="s">
        <v>37</v>
      </c>
      <c r="D3487" t="s">
        <v>45</v>
      </c>
      <c r="E3487">
        <v>1407</v>
      </c>
      <c r="F3487" t="s">
        <v>34</v>
      </c>
      <c r="G3487">
        <v>428574</v>
      </c>
      <c r="H3487" t="s">
        <v>39</v>
      </c>
      <c r="I3487" t="s">
        <v>40</v>
      </c>
      <c r="J3487" t="s">
        <v>21</v>
      </c>
      <c r="K3487">
        <v>0</v>
      </c>
    </row>
    <row r="3488" spans="1:11">
      <c r="A3488" t="s">
        <v>12</v>
      </c>
      <c r="B3488" t="s">
        <v>30</v>
      </c>
      <c r="C3488" t="s">
        <v>37</v>
      </c>
      <c r="D3488" t="s">
        <v>92</v>
      </c>
      <c r="E3488">
        <v>15</v>
      </c>
      <c r="F3488" t="s">
        <v>34</v>
      </c>
      <c r="G3488">
        <v>428574</v>
      </c>
      <c r="H3488" t="s">
        <v>39</v>
      </c>
      <c r="I3488" t="s">
        <v>40</v>
      </c>
      <c r="J3488" t="s">
        <v>21</v>
      </c>
      <c r="K3488">
        <v>0</v>
      </c>
    </row>
    <row r="3489" spans="1:11">
      <c r="A3489" t="s">
        <v>12</v>
      </c>
      <c r="B3489" t="s">
        <v>30</v>
      </c>
      <c r="C3489" t="s">
        <v>37</v>
      </c>
      <c r="D3489" t="s">
        <v>93</v>
      </c>
      <c r="E3489">
        <v>1335</v>
      </c>
      <c r="F3489" t="s">
        <v>34</v>
      </c>
      <c r="G3489">
        <v>428574</v>
      </c>
      <c r="H3489" t="s">
        <v>39</v>
      </c>
      <c r="I3489" t="s">
        <v>40</v>
      </c>
      <c r="J3489" t="s">
        <v>21</v>
      </c>
      <c r="K3489">
        <v>0</v>
      </c>
    </row>
    <row r="3490" spans="1:11">
      <c r="A3490" t="s">
        <v>12</v>
      </c>
      <c r="B3490" t="s">
        <v>30</v>
      </c>
      <c r="C3490" t="s">
        <v>37</v>
      </c>
      <c r="D3490" t="s">
        <v>78</v>
      </c>
      <c r="E3490">
        <v>1560</v>
      </c>
      <c r="F3490" t="s">
        <v>34</v>
      </c>
      <c r="G3490">
        <v>428574</v>
      </c>
      <c r="H3490" t="s">
        <v>39</v>
      </c>
      <c r="I3490" t="s">
        <v>40</v>
      </c>
      <c r="J3490" t="s">
        <v>21</v>
      </c>
      <c r="K3490">
        <v>0</v>
      </c>
    </row>
    <row r="3491" spans="1:11">
      <c r="A3491" t="s">
        <v>12</v>
      </c>
      <c r="B3491" t="s">
        <v>30</v>
      </c>
      <c r="C3491" t="s">
        <v>37</v>
      </c>
      <c r="D3491" t="s">
        <v>94</v>
      </c>
      <c r="E3491">
        <v>1320</v>
      </c>
      <c r="F3491" t="s">
        <v>34</v>
      </c>
      <c r="G3491">
        <v>428574</v>
      </c>
      <c r="H3491" t="s">
        <v>39</v>
      </c>
      <c r="I3491" t="s">
        <v>40</v>
      </c>
      <c r="J3491" t="s">
        <v>21</v>
      </c>
      <c r="K3491">
        <v>0</v>
      </c>
    </row>
    <row r="3492" spans="1:11">
      <c r="A3492" t="s">
        <v>12</v>
      </c>
      <c r="B3492" t="s">
        <v>30</v>
      </c>
      <c r="C3492" t="s">
        <v>37</v>
      </c>
      <c r="D3492" t="s">
        <v>79</v>
      </c>
      <c r="E3492">
        <v>714</v>
      </c>
      <c r="F3492" t="s">
        <v>34</v>
      </c>
      <c r="G3492">
        <v>428574</v>
      </c>
      <c r="H3492" t="s">
        <v>39</v>
      </c>
      <c r="I3492" t="s">
        <v>40</v>
      </c>
      <c r="J3492" t="s">
        <v>21</v>
      </c>
      <c r="K3492">
        <v>0</v>
      </c>
    </row>
    <row r="3493" spans="1:11">
      <c r="A3493" t="s">
        <v>12</v>
      </c>
      <c r="B3493" t="s">
        <v>30</v>
      </c>
      <c r="C3493" t="s">
        <v>37</v>
      </c>
      <c r="D3493" t="s">
        <v>46</v>
      </c>
      <c r="E3493">
        <v>3228</v>
      </c>
      <c r="F3493" t="s">
        <v>34</v>
      </c>
      <c r="G3493">
        <v>428574</v>
      </c>
      <c r="H3493" t="s">
        <v>39</v>
      </c>
      <c r="I3493" t="s">
        <v>40</v>
      </c>
      <c r="J3493" t="s">
        <v>21</v>
      </c>
      <c r="K3493">
        <v>0</v>
      </c>
    </row>
    <row r="3494" spans="1:11">
      <c r="A3494" t="s">
        <v>12</v>
      </c>
      <c r="B3494" t="s">
        <v>30</v>
      </c>
      <c r="C3494" t="s">
        <v>37</v>
      </c>
      <c r="D3494" t="s">
        <v>80</v>
      </c>
      <c r="E3494">
        <v>516</v>
      </c>
      <c r="F3494" t="s">
        <v>34</v>
      </c>
      <c r="G3494">
        <v>428574</v>
      </c>
      <c r="H3494" t="s">
        <v>39</v>
      </c>
      <c r="I3494" t="s">
        <v>40</v>
      </c>
      <c r="J3494" t="s">
        <v>21</v>
      </c>
      <c r="K3494">
        <v>0</v>
      </c>
    </row>
    <row r="3495" spans="1:11">
      <c r="A3495" t="s">
        <v>12</v>
      </c>
      <c r="B3495" t="s">
        <v>30</v>
      </c>
      <c r="C3495" t="s">
        <v>37</v>
      </c>
      <c r="D3495" t="s">
        <v>47</v>
      </c>
      <c r="E3495">
        <v>861</v>
      </c>
      <c r="F3495" t="s">
        <v>34</v>
      </c>
      <c r="G3495">
        <v>428574</v>
      </c>
      <c r="H3495" t="s">
        <v>39</v>
      </c>
      <c r="I3495" t="s">
        <v>40</v>
      </c>
      <c r="J3495" t="s">
        <v>21</v>
      </c>
      <c r="K3495">
        <v>0</v>
      </c>
    </row>
    <row r="3496" spans="1:11">
      <c r="A3496" t="s">
        <v>12</v>
      </c>
      <c r="B3496" t="s">
        <v>30</v>
      </c>
      <c r="C3496" t="s">
        <v>95</v>
      </c>
      <c r="D3496" t="s">
        <v>52</v>
      </c>
      <c r="E3496">
        <v>5538</v>
      </c>
      <c r="F3496" t="s">
        <v>34</v>
      </c>
      <c r="G3496">
        <v>428574</v>
      </c>
      <c r="H3496" t="s">
        <v>39</v>
      </c>
      <c r="I3496" t="s">
        <v>96</v>
      </c>
      <c r="J3496" t="s">
        <v>21</v>
      </c>
      <c r="K3496">
        <v>1</v>
      </c>
    </row>
    <row r="3497" spans="1:11">
      <c r="A3497" t="s">
        <v>12</v>
      </c>
      <c r="B3497" t="s">
        <v>30</v>
      </c>
      <c r="C3497" t="s">
        <v>97</v>
      </c>
      <c r="D3497" t="s">
        <v>52</v>
      </c>
      <c r="E3497">
        <v>384756</v>
      </c>
      <c r="F3497" t="s">
        <v>34</v>
      </c>
      <c r="G3497">
        <v>428574</v>
      </c>
      <c r="H3497" t="s">
        <v>39</v>
      </c>
      <c r="I3497" t="s">
        <v>98</v>
      </c>
      <c r="J3497" t="s">
        <v>21</v>
      </c>
      <c r="K3497">
        <v>1</v>
      </c>
    </row>
    <row r="3498" spans="1:11">
      <c r="A3498" t="s">
        <v>12</v>
      </c>
      <c r="B3498" t="s">
        <v>30</v>
      </c>
      <c r="C3498" t="s">
        <v>99</v>
      </c>
      <c r="D3498" t="s">
        <v>52</v>
      </c>
      <c r="E3498">
        <v>87</v>
      </c>
      <c r="F3498" t="s">
        <v>34</v>
      </c>
      <c r="G3498">
        <v>428574</v>
      </c>
      <c r="H3498" t="s">
        <v>39</v>
      </c>
      <c r="I3498" t="s">
        <v>100</v>
      </c>
      <c r="J3498" t="s">
        <v>21</v>
      </c>
      <c r="K3498">
        <v>1</v>
      </c>
    </row>
    <row r="3499" spans="1:11">
      <c r="A3499" t="s">
        <v>12</v>
      </c>
      <c r="B3499" t="s">
        <v>30</v>
      </c>
      <c r="C3499" t="s">
        <v>101</v>
      </c>
      <c r="D3499" t="s">
        <v>52</v>
      </c>
      <c r="E3499">
        <v>27</v>
      </c>
      <c r="F3499" t="s">
        <v>34</v>
      </c>
      <c r="G3499">
        <v>428574</v>
      </c>
      <c r="H3499" t="s">
        <v>39</v>
      </c>
      <c r="I3499" t="s">
        <v>102</v>
      </c>
      <c r="J3499" t="s">
        <v>21</v>
      </c>
      <c r="K3499">
        <v>1</v>
      </c>
    </row>
    <row r="3500" spans="1:11">
      <c r="A3500" t="s">
        <v>12</v>
      </c>
      <c r="B3500" t="s">
        <v>30</v>
      </c>
      <c r="C3500" t="s">
        <v>103</v>
      </c>
      <c r="D3500" t="s">
        <v>52</v>
      </c>
      <c r="E3500">
        <v>12</v>
      </c>
      <c r="F3500" t="s">
        <v>34</v>
      </c>
      <c r="G3500">
        <v>428574</v>
      </c>
      <c r="H3500" t="s">
        <v>39</v>
      </c>
      <c r="I3500" t="s">
        <v>104</v>
      </c>
      <c r="J3500" t="s">
        <v>21</v>
      </c>
      <c r="K3500">
        <v>1</v>
      </c>
    </row>
    <row r="3501" spans="1:11">
      <c r="A3501" t="s">
        <v>12</v>
      </c>
      <c r="B3501" t="s">
        <v>30</v>
      </c>
      <c r="C3501" t="s">
        <v>105</v>
      </c>
      <c r="D3501" t="s">
        <v>52</v>
      </c>
      <c r="E3501">
        <v>45</v>
      </c>
      <c r="F3501" t="s">
        <v>34</v>
      </c>
      <c r="G3501">
        <v>428574</v>
      </c>
      <c r="H3501" t="s">
        <v>39</v>
      </c>
      <c r="I3501" t="s">
        <v>106</v>
      </c>
      <c r="J3501" t="s">
        <v>21</v>
      </c>
      <c r="K3501">
        <v>1</v>
      </c>
    </row>
    <row r="3502" spans="1:11">
      <c r="A3502" t="s">
        <v>12</v>
      </c>
      <c r="B3502" t="s">
        <v>30</v>
      </c>
      <c r="C3502" t="s">
        <v>107</v>
      </c>
      <c r="D3502" t="s">
        <v>52</v>
      </c>
      <c r="E3502">
        <v>105</v>
      </c>
      <c r="F3502" t="s">
        <v>34</v>
      </c>
      <c r="G3502">
        <v>428574</v>
      </c>
      <c r="H3502" t="s">
        <v>39</v>
      </c>
      <c r="I3502" t="s">
        <v>108</v>
      </c>
      <c r="J3502" t="s">
        <v>21</v>
      </c>
      <c r="K3502">
        <v>1</v>
      </c>
    </row>
    <row r="3503" spans="1:11">
      <c r="A3503" t="s">
        <v>12</v>
      </c>
      <c r="B3503" t="s">
        <v>30</v>
      </c>
      <c r="C3503" t="s">
        <v>109</v>
      </c>
      <c r="D3503" t="s">
        <v>52</v>
      </c>
      <c r="F3503" t="s">
        <v>34</v>
      </c>
      <c r="G3503">
        <v>428574</v>
      </c>
      <c r="H3503" t="s">
        <v>39</v>
      </c>
      <c r="I3503" t="s">
        <v>110</v>
      </c>
      <c r="J3503" t="s">
        <v>21</v>
      </c>
      <c r="K3503">
        <v>1</v>
      </c>
    </row>
    <row r="3504" spans="1:11">
      <c r="A3504" t="s">
        <v>12</v>
      </c>
      <c r="B3504" t="s">
        <v>30</v>
      </c>
      <c r="C3504" t="s">
        <v>48</v>
      </c>
      <c r="D3504" t="s">
        <v>49</v>
      </c>
      <c r="E3504">
        <v>83553</v>
      </c>
      <c r="F3504" t="s">
        <v>34</v>
      </c>
      <c r="G3504">
        <v>428574</v>
      </c>
      <c r="H3504" t="s">
        <v>39</v>
      </c>
      <c r="I3504" t="s">
        <v>50</v>
      </c>
      <c r="J3504" t="s">
        <v>21</v>
      </c>
      <c r="K3504">
        <v>0</v>
      </c>
    </row>
    <row r="3505" spans="1:11">
      <c r="A3505" t="s">
        <v>12</v>
      </c>
      <c r="B3505" t="s">
        <v>30</v>
      </c>
      <c r="C3505" t="s">
        <v>48</v>
      </c>
      <c r="D3505" t="s">
        <v>111</v>
      </c>
      <c r="E3505">
        <v>4230</v>
      </c>
      <c r="F3505" t="s">
        <v>34</v>
      </c>
      <c r="G3505">
        <v>428574</v>
      </c>
      <c r="H3505" t="s">
        <v>39</v>
      </c>
      <c r="I3505" t="s">
        <v>50</v>
      </c>
      <c r="J3505" t="s">
        <v>21</v>
      </c>
      <c r="K3505">
        <v>0</v>
      </c>
    </row>
    <row r="3506" spans="1:11">
      <c r="A3506" t="s">
        <v>12</v>
      </c>
      <c r="B3506" t="s">
        <v>30</v>
      </c>
      <c r="C3506" t="s">
        <v>48</v>
      </c>
      <c r="D3506" t="s">
        <v>112</v>
      </c>
      <c r="E3506">
        <v>1779</v>
      </c>
      <c r="F3506" t="s">
        <v>34</v>
      </c>
      <c r="G3506">
        <v>428574</v>
      </c>
      <c r="H3506" t="s">
        <v>39</v>
      </c>
      <c r="I3506" t="s">
        <v>50</v>
      </c>
      <c r="J3506" t="s">
        <v>21</v>
      </c>
      <c r="K3506">
        <v>0</v>
      </c>
    </row>
    <row r="3507" spans="1:11">
      <c r="A3507" t="s">
        <v>12</v>
      </c>
      <c r="B3507" t="s">
        <v>30</v>
      </c>
      <c r="C3507" t="s">
        <v>48</v>
      </c>
      <c r="D3507" t="s">
        <v>113</v>
      </c>
      <c r="E3507">
        <v>339006</v>
      </c>
      <c r="F3507" t="s">
        <v>34</v>
      </c>
      <c r="G3507">
        <v>428574</v>
      </c>
      <c r="H3507" t="s">
        <v>39</v>
      </c>
      <c r="I3507" t="s">
        <v>50</v>
      </c>
      <c r="J3507" t="s">
        <v>21</v>
      </c>
      <c r="K3507">
        <v>0</v>
      </c>
    </row>
    <row r="3508" spans="1:11">
      <c r="A3508" t="s">
        <v>12</v>
      </c>
      <c r="B3508" t="s">
        <v>30</v>
      </c>
      <c r="C3508" t="s">
        <v>51</v>
      </c>
      <c r="D3508" t="s">
        <v>52</v>
      </c>
      <c r="E3508">
        <v>98760</v>
      </c>
      <c r="F3508" t="s">
        <v>34</v>
      </c>
      <c r="G3508">
        <v>428574</v>
      </c>
      <c r="H3508" t="s">
        <v>39</v>
      </c>
      <c r="I3508" t="s">
        <v>53</v>
      </c>
      <c r="J3508" t="s">
        <v>21</v>
      </c>
      <c r="K3508">
        <v>1</v>
      </c>
    </row>
    <row r="3509" spans="1:11">
      <c r="A3509" t="s">
        <v>12</v>
      </c>
      <c r="B3509" t="s">
        <v>30</v>
      </c>
      <c r="C3509" t="s">
        <v>54</v>
      </c>
      <c r="D3509" t="s">
        <v>52</v>
      </c>
      <c r="E3509">
        <v>108450</v>
      </c>
      <c r="F3509" t="s">
        <v>34</v>
      </c>
      <c r="G3509">
        <v>428574</v>
      </c>
      <c r="H3509" t="s">
        <v>39</v>
      </c>
      <c r="I3509" t="s">
        <v>55</v>
      </c>
      <c r="J3509" t="s">
        <v>21</v>
      </c>
      <c r="K3509">
        <v>1</v>
      </c>
    </row>
    <row r="3510" spans="1:11">
      <c r="A3510" t="s">
        <v>12</v>
      </c>
      <c r="B3510" t="s">
        <v>30</v>
      </c>
      <c r="C3510" t="s">
        <v>56</v>
      </c>
      <c r="D3510" t="s">
        <v>52</v>
      </c>
      <c r="E3510">
        <v>121452</v>
      </c>
      <c r="F3510" t="s">
        <v>34</v>
      </c>
      <c r="G3510">
        <v>428574</v>
      </c>
      <c r="H3510" t="s">
        <v>39</v>
      </c>
      <c r="I3510" t="s">
        <v>57</v>
      </c>
      <c r="J3510" t="s">
        <v>21</v>
      </c>
      <c r="K3510">
        <v>1</v>
      </c>
    </row>
    <row r="3511" spans="1:11">
      <c r="A3511" t="s">
        <v>12</v>
      </c>
      <c r="B3511" t="s">
        <v>30</v>
      </c>
      <c r="C3511" t="s">
        <v>114</v>
      </c>
      <c r="D3511" t="s">
        <v>52</v>
      </c>
      <c r="E3511">
        <v>129</v>
      </c>
      <c r="F3511" t="s">
        <v>34</v>
      </c>
      <c r="G3511">
        <v>428574</v>
      </c>
      <c r="H3511" t="s">
        <v>39</v>
      </c>
      <c r="I3511" t="s">
        <v>115</v>
      </c>
      <c r="J3511" t="s">
        <v>21</v>
      </c>
      <c r="K3511">
        <v>1</v>
      </c>
    </row>
    <row r="3512" spans="1:11">
      <c r="A3512" t="s">
        <v>12</v>
      </c>
      <c r="B3512" t="s">
        <v>30</v>
      </c>
      <c r="C3512" t="s">
        <v>116</v>
      </c>
      <c r="D3512" t="s">
        <v>52</v>
      </c>
      <c r="E3512">
        <v>51</v>
      </c>
      <c r="F3512" t="s">
        <v>34</v>
      </c>
      <c r="G3512">
        <v>428574</v>
      </c>
      <c r="H3512" t="s">
        <v>39</v>
      </c>
      <c r="I3512" t="s">
        <v>117</v>
      </c>
      <c r="J3512" t="s">
        <v>21</v>
      </c>
      <c r="K3512">
        <v>1</v>
      </c>
    </row>
    <row r="3513" spans="1:11">
      <c r="A3513" t="s">
        <v>12</v>
      </c>
      <c r="B3513" t="s">
        <v>30</v>
      </c>
      <c r="C3513" t="s">
        <v>118</v>
      </c>
      <c r="D3513" t="s">
        <v>52</v>
      </c>
      <c r="E3513">
        <v>351</v>
      </c>
      <c r="F3513" t="s">
        <v>34</v>
      </c>
      <c r="G3513">
        <v>428574</v>
      </c>
      <c r="H3513" t="s">
        <v>39</v>
      </c>
      <c r="I3513" t="s">
        <v>119</v>
      </c>
      <c r="J3513" t="s">
        <v>21</v>
      </c>
      <c r="K3513">
        <v>1</v>
      </c>
    </row>
    <row r="3514" spans="1:11">
      <c r="A3514" t="s">
        <v>12</v>
      </c>
      <c r="B3514" t="s">
        <v>30</v>
      </c>
      <c r="C3514" t="s">
        <v>120</v>
      </c>
      <c r="D3514" t="s">
        <v>52</v>
      </c>
      <c r="E3514">
        <v>1830</v>
      </c>
      <c r="F3514" t="s">
        <v>34</v>
      </c>
      <c r="G3514">
        <v>428574</v>
      </c>
      <c r="H3514" t="s">
        <v>39</v>
      </c>
      <c r="I3514" t="s">
        <v>121</v>
      </c>
      <c r="J3514" t="s">
        <v>21</v>
      </c>
      <c r="K3514">
        <v>1</v>
      </c>
    </row>
    <row r="3515" spans="1:11">
      <c r="A3515" t="s">
        <v>12</v>
      </c>
      <c r="B3515" t="s">
        <v>30</v>
      </c>
      <c r="C3515" t="s">
        <v>122</v>
      </c>
      <c r="D3515" t="s">
        <v>52</v>
      </c>
      <c r="E3515">
        <v>2175</v>
      </c>
      <c r="F3515" t="s">
        <v>34</v>
      </c>
      <c r="G3515">
        <v>428574</v>
      </c>
      <c r="H3515" t="s">
        <v>39</v>
      </c>
      <c r="I3515" t="s">
        <v>123</v>
      </c>
      <c r="J3515" t="s">
        <v>21</v>
      </c>
      <c r="K3515">
        <v>1</v>
      </c>
    </row>
    <row r="3516" spans="1:11">
      <c r="A3516" t="s">
        <v>12</v>
      </c>
      <c r="B3516" t="s">
        <v>30</v>
      </c>
      <c r="C3516" t="s">
        <v>124</v>
      </c>
      <c r="D3516" t="s">
        <v>52</v>
      </c>
      <c r="F3516" t="s">
        <v>34</v>
      </c>
      <c r="G3516">
        <v>428574</v>
      </c>
      <c r="H3516" t="s">
        <v>39</v>
      </c>
      <c r="I3516" t="s">
        <v>125</v>
      </c>
      <c r="J3516" t="s">
        <v>21</v>
      </c>
      <c r="K3516">
        <v>1</v>
      </c>
    </row>
    <row r="3517" spans="1:11">
      <c r="A3517" t="s">
        <v>12</v>
      </c>
      <c r="B3517" t="s">
        <v>30</v>
      </c>
      <c r="C3517" t="s">
        <v>58</v>
      </c>
      <c r="D3517" t="s">
        <v>81</v>
      </c>
      <c r="E3517">
        <v>141963</v>
      </c>
      <c r="F3517" t="s">
        <v>34</v>
      </c>
      <c r="G3517">
        <v>428574</v>
      </c>
      <c r="H3517" t="s">
        <v>39</v>
      </c>
      <c r="I3517" t="s">
        <v>60</v>
      </c>
      <c r="J3517" t="s">
        <v>21</v>
      </c>
      <c r="K3517">
        <v>0</v>
      </c>
    </row>
    <row r="3518" spans="1:11">
      <c r="A3518" t="s">
        <v>12</v>
      </c>
      <c r="B3518" t="s">
        <v>30</v>
      </c>
      <c r="C3518" t="s">
        <v>58</v>
      </c>
      <c r="D3518" t="s">
        <v>126</v>
      </c>
      <c r="E3518">
        <v>75231</v>
      </c>
      <c r="F3518" t="s">
        <v>34</v>
      </c>
      <c r="G3518">
        <v>428574</v>
      </c>
      <c r="H3518" t="s">
        <v>39</v>
      </c>
      <c r="I3518" t="s">
        <v>60</v>
      </c>
      <c r="J3518" t="s">
        <v>21</v>
      </c>
      <c r="K3518">
        <v>0</v>
      </c>
    </row>
    <row r="3519" spans="1:11">
      <c r="A3519" t="s">
        <v>12</v>
      </c>
      <c r="B3519" t="s">
        <v>30</v>
      </c>
      <c r="C3519" t="s">
        <v>58</v>
      </c>
      <c r="D3519" t="s">
        <v>127</v>
      </c>
      <c r="E3519">
        <v>63501</v>
      </c>
      <c r="F3519" t="s">
        <v>34</v>
      </c>
      <c r="G3519">
        <v>428574</v>
      </c>
      <c r="H3519" t="s">
        <v>39</v>
      </c>
      <c r="I3519" t="s">
        <v>60</v>
      </c>
      <c r="J3519" t="s">
        <v>21</v>
      </c>
      <c r="K3519">
        <v>0</v>
      </c>
    </row>
    <row r="3520" spans="1:11">
      <c r="A3520" t="s">
        <v>12</v>
      </c>
      <c r="B3520" t="s">
        <v>30</v>
      </c>
      <c r="C3520" t="s">
        <v>58</v>
      </c>
      <c r="D3520" t="s">
        <v>59</v>
      </c>
      <c r="E3520">
        <v>49701</v>
      </c>
      <c r="F3520" t="s">
        <v>34</v>
      </c>
      <c r="G3520">
        <v>428574</v>
      </c>
      <c r="H3520" t="s">
        <v>39</v>
      </c>
      <c r="I3520" t="s">
        <v>60</v>
      </c>
      <c r="J3520" t="s">
        <v>21</v>
      </c>
      <c r="K3520">
        <v>0</v>
      </c>
    </row>
    <row r="3521" spans="1:11">
      <c r="A3521" t="s">
        <v>12</v>
      </c>
      <c r="B3521" t="s">
        <v>30</v>
      </c>
      <c r="C3521" t="s">
        <v>58</v>
      </c>
      <c r="D3521" t="s">
        <v>82</v>
      </c>
      <c r="E3521">
        <v>98181</v>
      </c>
      <c r="F3521" t="s">
        <v>34</v>
      </c>
      <c r="G3521">
        <v>428574</v>
      </c>
      <c r="H3521" t="s">
        <v>39</v>
      </c>
      <c r="I3521" t="s">
        <v>60</v>
      </c>
      <c r="J3521" t="s">
        <v>21</v>
      </c>
      <c r="K3521">
        <v>0</v>
      </c>
    </row>
    <row r="3522" spans="1:11">
      <c r="A3522" t="s">
        <v>12</v>
      </c>
      <c r="B3522" t="s">
        <v>30</v>
      </c>
      <c r="C3522" t="s">
        <v>83</v>
      </c>
      <c r="D3522" t="s">
        <v>52</v>
      </c>
      <c r="E3522">
        <v>81879</v>
      </c>
      <c r="F3522" t="s">
        <v>34</v>
      </c>
      <c r="G3522">
        <v>428574</v>
      </c>
      <c r="H3522" t="s">
        <v>39</v>
      </c>
      <c r="I3522" t="s">
        <v>85</v>
      </c>
      <c r="J3522" t="s">
        <v>21</v>
      </c>
      <c r="K3522">
        <v>0</v>
      </c>
    </row>
    <row r="3523" spans="1:11">
      <c r="A3523" t="s">
        <v>12</v>
      </c>
      <c r="B3523" t="s">
        <v>30</v>
      </c>
      <c r="C3523" t="s">
        <v>83</v>
      </c>
      <c r="D3523" t="s">
        <v>186</v>
      </c>
      <c r="E3523">
        <v>2739</v>
      </c>
      <c r="F3523" t="s">
        <v>34</v>
      </c>
      <c r="G3523">
        <v>428574</v>
      </c>
      <c r="H3523" t="s">
        <v>39</v>
      </c>
      <c r="I3523" t="s">
        <v>85</v>
      </c>
      <c r="J3523" t="s">
        <v>21</v>
      </c>
      <c r="K3523">
        <v>0</v>
      </c>
    </row>
    <row r="3524" spans="1:11">
      <c r="A3524" t="s">
        <v>12</v>
      </c>
      <c r="B3524" t="s">
        <v>30</v>
      </c>
      <c r="C3524" t="s">
        <v>83</v>
      </c>
      <c r="D3524" t="s">
        <v>84</v>
      </c>
      <c r="E3524">
        <v>34740</v>
      </c>
      <c r="F3524" t="s">
        <v>34</v>
      </c>
      <c r="G3524">
        <v>428574</v>
      </c>
      <c r="H3524" t="s">
        <v>39</v>
      </c>
      <c r="I3524" t="s">
        <v>85</v>
      </c>
      <c r="J3524" t="s">
        <v>21</v>
      </c>
      <c r="K3524">
        <v>0</v>
      </c>
    </row>
    <row r="3525" spans="1:11">
      <c r="A3525" t="s">
        <v>12</v>
      </c>
      <c r="B3525" t="s">
        <v>30</v>
      </c>
      <c r="C3525" t="s">
        <v>83</v>
      </c>
      <c r="D3525" t="s">
        <v>128</v>
      </c>
      <c r="E3525">
        <v>25344</v>
      </c>
      <c r="F3525" t="s">
        <v>34</v>
      </c>
      <c r="G3525">
        <v>428574</v>
      </c>
      <c r="H3525" t="s">
        <v>39</v>
      </c>
      <c r="I3525" t="s">
        <v>85</v>
      </c>
      <c r="J3525" t="s">
        <v>21</v>
      </c>
      <c r="K3525">
        <v>0</v>
      </c>
    </row>
    <row r="3526" spans="1:11">
      <c r="A3526" t="s">
        <v>12</v>
      </c>
      <c r="B3526" t="s">
        <v>30</v>
      </c>
      <c r="C3526" t="s">
        <v>83</v>
      </c>
      <c r="D3526" t="s">
        <v>129</v>
      </c>
      <c r="E3526">
        <v>24606</v>
      </c>
      <c r="F3526" t="s">
        <v>34</v>
      </c>
      <c r="G3526">
        <v>428574</v>
      </c>
      <c r="H3526" t="s">
        <v>39</v>
      </c>
      <c r="I3526" t="s">
        <v>85</v>
      </c>
      <c r="J3526" t="s">
        <v>21</v>
      </c>
      <c r="K3526">
        <v>0</v>
      </c>
    </row>
    <row r="3527" spans="1:11">
      <c r="A3527" t="s">
        <v>12</v>
      </c>
      <c r="B3527" t="s">
        <v>30</v>
      </c>
      <c r="C3527" t="s">
        <v>83</v>
      </c>
      <c r="D3527" t="s">
        <v>130</v>
      </c>
      <c r="E3527">
        <v>10308</v>
      </c>
      <c r="F3527" t="s">
        <v>34</v>
      </c>
      <c r="G3527">
        <v>428574</v>
      </c>
      <c r="H3527" t="s">
        <v>39</v>
      </c>
      <c r="I3527" t="s">
        <v>85</v>
      </c>
      <c r="J3527" t="s">
        <v>21</v>
      </c>
      <c r="K3527">
        <v>0</v>
      </c>
    </row>
    <row r="3528" spans="1:11">
      <c r="A3528" t="s">
        <v>12</v>
      </c>
      <c r="B3528" t="s">
        <v>30</v>
      </c>
      <c r="C3528" t="s">
        <v>83</v>
      </c>
      <c r="D3528" t="s">
        <v>131</v>
      </c>
      <c r="E3528">
        <v>40317</v>
      </c>
      <c r="F3528" t="s">
        <v>34</v>
      </c>
      <c r="G3528">
        <v>428574</v>
      </c>
      <c r="H3528" t="s">
        <v>39</v>
      </c>
      <c r="I3528" t="s">
        <v>85</v>
      </c>
      <c r="J3528" t="s">
        <v>21</v>
      </c>
      <c r="K3528">
        <v>0</v>
      </c>
    </row>
    <row r="3529" spans="1:11">
      <c r="A3529" t="s">
        <v>12</v>
      </c>
      <c r="B3529" t="s">
        <v>30</v>
      </c>
      <c r="C3529" t="s">
        <v>83</v>
      </c>
      <c r="D3529" t="s">
        <v>132</v>
      </c>
      <c r="E3529">
        <v>36024</v>
      </c>
      <c r="F3529" t="s">
        <v>34</v>
      </c>
      <c r="G3529">
        <v>428574</v>
      </c>
      <c r="H3529" t="s">
        <v>39</v>
      </c>
      <c r="I3529" t="s">
        <v>85</v>
      </c>
      <c r="J3529" t="s">
        <v>21</v>
      </c>
      <c r="K3529">
        <v>0</v>
      </c>
    </row>
    <row r="3530" spans="1:11">
      <c r="A3530" t="s">
        <v>12</v>
      </c>
      <c r="B3530" t="s">
        <v>30</v>
      </c>
      <c r="C3530" t="s">
        <v>83</v>
      </c>
      <c r="D3530" t="s">
        <v>133</v>
      </c>
      <c r="E3530">
        <v>14697</v>
      </c>
      <c r="F3530" t="s">
        <v>34</v>
      </c>
      <c r="G3530">
        <v>428574</v>
      </c>
      <c r="H3530" t="s">
        <v>39</v>
      </c>
      <c r="I3530" t="s">
        <v>85</v>
      </c>
      <c r="J3530" t="s">
        <v>21</v>
      </c>
      <c r="K3530">
        <v>0</v>
      </c>
    </row>
    <row r="3531" spans="1:11">
      <c r="A3531" t="s">
        <v>12</v>
      </c>
      <c r="B3531" t="s">
        <v>30</v>
      </c>
      <c r="C3531" t="s">
        <v>83</v>
      </c>
      <c r="D3531" t="s">
        <v>134</v>
      </c>
      <c r="E3531">
        <v>10041</v>
      </c>
      <c r="F3531" t="s">
        <v>34</v>
      </c>
      <c r="G3531">
        <v>428574</v>
      </c>
      <c r="H3531" t="s">
        <v>39</v>
      </c>
      <c r="I3531" t="s">
        <v>85</v>
      </c>
      <c r="J3531" t="s">
        <v>21</v>
      </c>
      <c r="K3531">
        <v>0</v>
      </c>
    </row>
    <row r="3532" spans="1:11">
      <c r="A3532" t="s">
        <v>12</v>
      </c>
      <c r="B3532" t="s">
        <v>30</v>
      </c>
      <c r="C3532" t="s">
        <v>83</v>
      </c>
      <c r="D3532" t="s">
        <v>191</v>
      </c>
      <c r="E3532">
        <v>21</v>
      </c>
      <c r="F3532" t="s">
        <v>34</v>
      </c>
      <c r="G3532">
        <v>428574</v>
      </c>
      <c r="H3532" t="s">
        <v>39</v>
      </c>
      <c r="I3532" t="s">
        <v>85</v>
      </c>
      <c r="J3532" t="s">
        <v>21</v>
      </c>
      <c r="K3532">
        <v>0</v>
      </c>
    </row>
    <row r="3533" spans="1:11">
      <c r="A3533" t="s">
        <v>12</v>
      </c>
      <c r="B3533" t="s">
        <v>30</v>
      </c>
      <c r="C3533" t="s">
        <v>61</v>
      </c>
      <c r="D3533" t="s">
        <v>52</v>
      </c>
      <c r="E3533">
        <v>876</v>
      </c>
      <c r="F3533" t="s">
        <v>34</v>
      </c>
      <c r="G3533">
        <v>428574</v>
      </c>
      <c r="H3533" t="s">
        <v>39</v>
      </c>
      <c r="I3533" t="s">
        <v>62</v>
      </c>
      <c r="J3533" t="s">
        <v>21</v>
      </c>
      <c r="K3533">
        <v>1</v>
      </c>
    </row>
    <row r="3534" spans="1:11">
      <c r="A3534" t="s">
        <v>12</v>
      </c>
      <c r="B3534" t="s">
        <v>30</v>
      </c>
      <c r="C3534" t="s">
        <v>63</v>
      </c>
      <c r="D3534" t="s">
        <v>52</v>
      </c>
      <c r="E3534">
        <v>16404</v>
      </c>
      <c r="F3534" t="s">
        <v>34</v>
      </c>
      <c r="G3534">
        <v>428574</v>
      </c>
      <c r="H3534" t="s">
        <v>39</v>
      </c>
      <c r="I3534" t="s">
        <v>64</v>
      </c>
      <c r="J3534" t="s">
        <v>21</v>
      </c>
      <c r="K3534">
        <v>1</v>
      </c>
    </row>
    <row r="3535" spans="1:11">
      <c r="A3535" t="s">
        <v>12</v>
      </c>
      <c r="B3535" t="s">
        <v>30</v>
      </c>
      <c r="C3535" t="s">
        <v>65</v>
      </c>
      <c r="D3535" t="s">
        <v>52</v>
      </c>
      <c r="E3535">
        <v>10362</v>
      </c>
      <c r="F3535" t="s">
        <v>34</v>
      </c>
      <c r="G3535">
        <v>428574</v>
      </c>
      <c r="H3535" t="s">
        <v>39</v>
      </c>
      <c r="I3535" t="s">
        <v>66</v>
      </c>
      <c r="J3535" t="s">
        <v>21</v>
      </c>
      <c r="K3535">
        <v>1</v>
      </c>
    </row>
    <row r="3536" spans="1:11">
      <c r="A3536" t="s">
        <v>12</v>
      </c>
      <c r="B3536" t="s">
        <v>30</v>
      </c>
      <c r="C3536" t="s">
        <v>135</v>
      </c>
      <c r="D3536" t="s">
        <v>52</v>
      </c>
      <c r="E3536">
        <v>519</v>
      </c>
      <c r="F3536" t="s">
        <v>34</v>
      </c>
      <c r="G3536">
        <v>428574</v>
      </c>
      <c r="H3536" t="s">
        <v>39</v>
      </c>
      <c r="I3536" t="s">
        <v>136</v>
      </c>
      <c r="J3536" t="s">
        <v>21</v>
      </c>
      <c r="K3536">
        <v>1</v>
      </c>
    </row>
    <row r="3537" spans="1:11">
      <c r="A3537" t="s">
        <v>12</v>
      </c>
      <c r="B3537" t="s">
        <v>30</v>
      </c>
      <c r="C3537" t="s">
        <v>137</v>
      </c>
      <c r="D3537" t="s">
        <v>52</v>
      </c>
      <c r="E3537">
        <v>468</v>
      </c>
      <c r="F3537" t="s">
        <v>34</v>
      </c>
      <c r="G3537">
        <v>428574</v>
      </c>
      <c r="H3537" t="s">
        <v>39</v>
      </c>
      <c r="I3537" t="s">
        <v>138</v>
      </c>
      <c r="J3537" t="s">
        <v>21</v>
      </c>
      <c r="K3537">
        <v>1</v>
      </c>
    </row>
    <row r="3538" spans="1:11">
      <c r="A3538" t="s">
        <v>12</v>
      </c>
      <c r="B3538" t="s">
        <v>30</v>
      </c>
      <c r="C3538" t="s">
        <v>139</v>
      </c>
      <c r="D3538" t="s">
        <v>140</v>
      </c>
      <c r="E3538">
        <v>117</v>
      </c>
      <c r="F3538" t="s">
        <v>34</v>
      </c>
      <c r="G3538">
        <v>428574</v>
      </c>
      <c r="H3538" t="s">
        <v>39</v>
      </c>
      <c r="I3538" t="s">
        <v>141</v>
      </c>
      <c r="J3538" t="s">
        <v>21</v>
      </c>
      <c r="K3538">
        <v>0</v>
      </c>
    </row>
    <row r="3539" spans="1:11">
      <c r="A3539" t="s">
        <v>12</v>
      </c>
      <c r="B3539" t="s">
        <v>30</v>
      </c>
      <c r="C3539" t="s">
        <v>139</v>
      </c>
      <c r="D3539" t="s">
        <v>142</v>
      </c>
      <c r="E3539">
        <v>12</v>
      </c>
      <c r="F3539" t="s">
        <v>34</v>
      </c>
      <c r="G3539">
        <v>428574</v>
      </c>
      <c r="H3539" t="s">
        <v>39</v>
      </c>
      <c r="I3539" t="s">
        <v>141</v>
      </c>
      <c r="J3539" t="s">
        <v>21</v>
      </c>
      <c r="K3539">
        <v>0</v>
      </c>
    </row>
    <row r="3540" spans="1:11">
      <c r="A3540" t="s">
        <v>12</v>
      </c>
      <c r="B3540" t="s">
        <v>30</v>
      </c>
      <c r="C3540" t="s">
        <v>139</v>
      </c>
      <c r="D3540" t="s">
        <v>143</v>
      </c>
      <c r="E3540">
        <v>93</v>
      </c>
      <c r="F3540" t="s">
        <v>34</v>
      </c>
      <c r="G3540">
        <v>428574</v>
      </c>
      <c r="H3540" t="s">
        <v>39</v>
      </c>
      <c r="I3540" t="s">
        <v>141</v>
      </c>
      <c r="J3540" t="s">
        <v>21</v>
      </c>
      <c r="K3540">
        <v>0</v>
      </c>
    </row>
    <row r="3541" spans="1:11">
      <c r="A3541" t="s">
        <v>12</v>
      </c>
      <c r="B3541" t="s">
        <v>30</v>
      </c>
      <c r="C3541" t="s">
        <v>139</v>
      </c>
      <c r="D3541" t="s">
        <v>144</v>
      </c>
      <c r="E3541">
        <v>51</v>
      </c>
      <c r="F3541" t="s">
        <v>34</v>
      </c>
      <c r="G3541">
        <v>428574</v>
      </c>
      <c r="H3541" t="s">
        <v>39</v>
      </c>
      <c r="I3541" t="s">
        <v>141</v>
      </c>
      <c r="J3541" t="s">
        <v>21</v>
      </c>
      <c r="K3541">
        <v>0</v>
      </c>
    </row>
    <row r="3542" spans="1:11">
      <c r="A3542" t="s">
        <v>12</v>
      </c>
      <c r="B3542" t="s">
        <v>30</v>
      </c>
      <c r="C3542" t="s">
        <v>139</v>
      </c>
      <c r="D3542" t="s">
        <v>145</v>
      </c>
      <c r="E3542">
        <v>48</v>
      </c>
      <c r="F3542" t="s">
        <v>34</v>
      </c>
      <c r="G3542">
        <v>428574</v>
      </c>
      <c r="H3542" t="s">
        <v>39</v>
      </c>
      <c r="I3542" t="s">
        <v>141</v>
      </c>
      <c r="J3542" t="s">
        <v>21</v>
      </c>
      <c r="K3542">
        <v>0</v>
      </c>
    </row>
    <row r="3543" spans="1:11">
      <c r="A3543" t="s">
        <v>12</v>
      </c>
      <c r="B3543" t="s">
        <v>30</v>
      </c>
      <c r="C3543" t="s">
        <v>139</v>
      </c>
      <c r="D3543" t="s">
        <v>146</v>
      </c>
      <c r="E3543">
        <v>21</v>
      </c>
      <c r="F3543" t="s">
        <v>34</v>
      </c>
      <c r="G3543">
        <v>428574</v>
      </c>
      <c r="H3543" t="s">
        <v>39</v>
      </c>
      <c r="I3543" t="s">
        <v>141</v>
      </c>
      <c r="J3543" t="s">
        <v>21</v>
      </c>
      <c r="K3543">
        <v>0</v>
      </c>
    </row>
    <row r="3544" spans="1:11">
      <c r="A3544" t="s">
        <v>12</v>
      </c>
      <c r="B3544" t="s">
        <v>30</v>
      </c>
      <c r="C3544" t="s">
        <v>139</v>
      </c>
      <c r="D3544" t="s">
        <v>147</v>
      </c>
      <c r="E3544">
        <v>57</v>
      </c>
      <c r="F3544" t="s">
        <v>34</v>
      </c>
      <c r="G3544">
        <v>428574</v>
      </c>
      <c r="H3544" t="s">
        <v>39</v>
      </c>
      <c r="I3544" t="s">
        <v>141</v>
      </c>
      <c r="J3544" t="s">
        <v>21</v>
      </c>
      <c r="K3544">
        <v>0</v>
      </c>
    </row>
    <row r="3545" spans="1:11">
      <c r="A3545" t="s">
        <v>12</v>
      </c>
      <c r="B3545" t="s">
        <v>30</v>
      </c>
      <c r="C3545" t="s">
        <v>139</v>
      </c>
      <c r="D3545" t="s">
        <v>148</v>
      </c>
      <c r="E3545">
        <v>6</v>
      </c>
      <c r="F3545" t="s">
        <v>34</v>
      </c>
      <c r="G3545">
        <v>428574</v>
      </c>
      <c r="H3545" t="s">
        <v>39</v>
      </c>
      <c r="I3545" t="s">
        <v>141</v>
      </c>
      <c r="J3545" t="s">
        <v>21</v>
      </c>
      <c r="K3545">
        <v>0</v>
      </c>
    </row>
    <row r="3546" spans="1:11">
      <c r="A3546" t="s">
        <v>12</v>
      </c>
      <c r="B3546" t="s">
        <v>30</v>
      </c>
      <c r="C3546" t="s">
        <v>139</v>
      </c>
      <c r="D3546" t="s">
        <v>149</v>
      </c>
      <c r="E3546">
        <v>132</v>
      </c>
      <c r="F3546" t="s">
        <v>34</v>
      </c>
      <c r="G3546">
        <v>428574</v>
      </c>
      <c r="H3546" t="s">
        <v>39</v>
      </c>
      <c r="I3546" t="s">
        <v>141</v>
      </c>
      <c r="J3546" t="s">
        <v>21</v>
      </c>
      <c r="K3546">
        <v>0</v>
      </c>
    </row>
    <row r="3547" spans="1:11">
      <c r="A3547" t="s">
        <v>12</v>
      </c>
      <c r="B3547" t="s">
        <v>30</v>
      </c>
      <c r="C3547" t="s">
        <v>139</v>
      </c>
      <c r="D3547" t="s">
        <v>150</v>
      </c>
      <c r="E3547">
        <v>351</v>
      </c>
      <c r="F3547" t="s">
        <v>34</v>
      </c>
      <c r="G3547">
        <v>428574</v>
      </c>
      <c r="H3547" t="s">
        <v>39</v>
      </c>
      <c r="I3547" t="s">
        <v>141</v>
      </c>
      <c r="J3547" t="s">
        <v>21</v>
      </c>
      <c r="K3547">
        <v>0</v>
      </c>
    </row>
    <row r="3548" spans="1:11">
      <c r="A3548" t="s">
        <v>12</v>
      </c>
      <c r="B3548" t="s">
        <v>30</v>
      </c>
      <c r="C3548" t="s">
        <v>139</v>
      </c>
      <c r="D3548" t="s">
        <v>151</v>
      </c>
      <c r="E3548">
        <v>12</v>
      </c>
      <c r="F3548" t="s">
        <v>34</v>
      </c>
      <c r="G3548">
        <v>428574</v>
      </c>
      <c r="H3548" t="s">
        <v>39</v>
      </c>
      <c r="I3548" t="s">
        <v>141</v>
      </c>
      <c r="J3548" t="s">
        <v>21</v>
      </c>
      <c r="K3548">
        <v>0</v>
      </c>
    </row>
    <row r="3549" spans="1:11">
      <c r="A3549" t="s">
        <v>12</v>
      </c>
      <c r="B3549" t="s">
        <v>30</v>
      </c>
      <c r="C3549" t="s">
        <v>139</v>
      </c>
      <c r="D3549" t="s">
        <v>152</v>
      </c>
      <c r="E3549">
        <v>1194</v>
      </c>
      <c r="F3549" t="s">
        <v>34</v>
      </c>
      <c r="G3549">
        <v>428574</v>
      </c>
      <c r="H3549" t="s">
        <v>39</v>
      </c>
      <c r="I3549" t="s">
        <v>141</v>
      </c>
      <c r="J3549" t="s">
        <v>21</v>
      </c>
      <c r="K3549">
        <v>0</v>
      </c>
    </row>
    <row r="3550" spans="1:11">
      <c r="A3550" t="s">
        <v>12</v>
      </c>
      <c r="B3550" t="s">
        <v>30</v>
      </c>
      <c r="C3550" t="s">
        <v>139</v>
      </c>
      <c r="D3550" t="s">
        <v>153</v>
      </c>
      <c r="E3550">
        <v>75</v>
      </c>
      <c r="F3550" t="s">
        <v>34</v>
      </c>
      <c r="G3550">
        <v>428574</v>
      </c>
      <c r="H3550" t="s">
        <v>39</v>
      </c>
      <c r="I3550" t="s">
        <v>141</v>
      </c>
      <c r="J3550" t="s">
        <v>21</v>
      </c>
      <c r="K3550">
        <v>0</v>
      </c>
    </row>
    <row r="3551" spans="1:11">
      <c r="A3551" t="s">
        <v>12</v>
      </c>
      <c r="B3551" t="s">
        <v>30</v>
      </c>
      <c r="C3551" t="s">
        <v>67</v>
      </c>
      <c r="D3551" t="s">
        <v>52</v>
      </c>
      <c r="E3551">
        <v>405</v>
      </c>
      <c r="F3551" t="s">
        <v>34</v>
      </c>
      <c r="G3551">
        <v>428574</v>
      </c>
      <c r="H3551" t="s">
        <v>39</v>
      </c>
      <c r="I3551" t="s">
        <v>68</v>
      </c>
      <c r="J3551" t="s">
        <v>21</v>
      </c>
      <c r="K3551">
        <v>1</v>
      </c>
    </row>
    <row r="3552" spans="1:11">
      <c r="A3552" t="s">
        <v>12</v>
      </c>
      <c r="B3552" t="s">
        <v>30</v>
      </c>
      <c r="C3552" t="s">
        <v>69</v>
      </c>
      <c r="D3552" t="s">
        <v>52</v>
      </c>
      <c r="E3552">
        <v>60</v>
      </c>
      <c r="F3552" t="s">
        <v>34</v>
      </c>
      <c r="G3552">
        <v>428574</v>
      </c>
      <c r="H3552" t="s">
        <v>39</v>
      </c>
      <c r="I3552" t="s">
        <v>70</v>
      </c>
      <c r="J3552" t="s">
        <v>21</v>
      </c>
      <c r="K3552">
        <v>1</v>
      </c>
    </row>
    <row r="3553" spans="1:11">
      <c r="A3553" t="s">
        <v>12</v>
      </c>
      <c r="B3553" t="s">
        <v>30</v>
      </c>
      <c r="C3553" t="s">
        <v>187</v>
      </c>
      <c r="D3553" t="s">
        <v>52</v>
      </c>
      <c r="E3553">
        <v>383238</v>
      </c>
      <c r="F3553" t="s">
        <v>34</v>
      </c>
      <c r="G3553">
        <v>428574</v>
      </c>
      <c r="H3553" t="s">
        <v>39</v>
      </c>
      <c r="I3553" t="s">
        <v>188</v>
      </c>
      <c r="J3553" t="s">
        <v>21</v>
      </c>
      <c r="K3553">
        <v>1</v>
      </c>
    </row>
    <row r="3554" spans="1:11">
      <c r="A3554" t="s">
        <v>12</v>
      </c>
      <c r="B3554" t="s">
        <v>30</v>
      </c>
      <c r="C3554" t="s">
        <v>189</v>
      </c>
      <c r="D3554" t="s">
        <v>52</v>
      </c>
      <c r="E3554">
        <v>379065</v>
      </c>
      <c r="F3554" t="s">
        <v>34</v>
      </c>
      <c r="G3554">
        <v>428574</v>
      </c>
      <c r="H3554" t="s">
        <v>39</v>
      </c>
      <c r="I3554" t="s">
        <v>190</v>
      </c>
      <c r="J3554" t="s">
        <v>21</v>
      </c>
      <c r="K3554">
        <v>1</v>
      </c>
    </row>
    <row r="3555" spans="1:11">
      <c r="A3555" t="s">
        <v>12</v>
      </c>
      <c r="B3555" t="s">
        <v>30</v>
      </c>
      <c r="C3555" t="s">
        <v>154</v>
      </c>
      <c r="D3555" t="s">
        <v>52</v>
      </c>
      <c r="E3555">
        <v>9</v>
      </c>
      <c r="F3555" t="s">
        <v>34</v>
      </c>
      <c r="G3555">
        <v>428574</v>
      </c>
      <c r="H3555" t="s">
        <v>39</v>
      </c>
      <c r="I3555" t="s">
        <v>155</v>
      </c>
      <c r="J3555" t="s">
        <v>21</v>
      </c>
      <c r="K3555">
        <v>1</v>
      </c>
    </row>
    <row r="3556" spans="1:11">
      <c r="A3556" t="s">
        <v>12</v>
      </c>
      <c r="B3556" t="s">
        <v>30</v>
      </c>
      <c r="C3556" t="s">
        <v>71</v>
      </c>
      <c r="D3556" t="s">
        <v>52</v>
      </c>
      <c r="E3556">
        <v>8937</v>
      </c>
      <c r="F3556" t="s">
        <v>34</v>
      </c>
      <c r="G3556">
        <v>428574</v>
      </c>
      <c r="H3556" t="s">
        <v>39</v>
      </c>
      <c r="I3556" t="s">
        <v>72</v>
      </c>
      <c r="J3556" t="s">
        <v>21</v>
      </c>
      <c r="K3556">
        <v>1</v>
      </c>
    </row>
    <row r="3557" spans="1:11">
      <c r="A3557" t="s">
        <v>12</v>
      </c>
      <c r="B3557" t="s">
        <v>30</v>
      </c>
      <c r="C3557" t="s">
        <v>156</v>
      </c>
      <c r="D3557" t="s">
        <v>52</v>
      </c>
      <c r="E3557">
        <v>9</v>
      </c>
      <c r="F3557" t="s">
        <v>34</v>
      </c>
      <c r="G3557">
        <v>428574</v>
      </c>
      <c r="H3557" t="s">
        <v>39</v>
      </c>
      <c r="I3557" t="s">
        <v>157</v>
      </c>
      <c r="J3557" t="s">
        <v>21</v>
      </c>
      <c r="K3557">
        <v>1</v>
      </c>
    </row>
    <row r="3558" spans="1:11">
      <c r="A3558" t="s">
        <v>12</v>
      </c>
      <c r="B3558" t="s">
        <v>30</v>
      </c>
      <c r="C3558" t="s">
        <v>158</v>
      </c>
      <c r="D3558" t="s">
        <v>52</v>
      </c>
      <c r="E3558">
        <v>18</v>
      </c>
      <c r="F3558" t="s">
        <v>34</v>
      </c>
      <c r="G3558">
        <v>428574</v>
      </c>
      <c r="H3558" t="s">
        <v>39</v>
      </c>
      <c r="I3558" t="s">
        <v>159</v>
      </c>
      <c r="J3558" t="s">
        <v>21</v>
      </c>
      <c r="K3558">
        <v>1</v>
      </c>
    </row>
    <row r="3559" spans="1:11">
      <c r="A3559" t="s">
        <v>12</v>
      </c>
      <c r="B3559" t="s">
        <v>30</v>
      </c>
      <c r="C3559" t="s">
        <v>160</v>
      </c>
      <c r="D3559" t="s">
        <v>52</v>
      </c>
      <c r="F3559" t="s">
        <v>34</v>
      </c>
      <c r="G3559">
        <v>428574</v>
      </c>
      <c r="H3559" t="s">
        <v>39</v>
      </c>
      <c r="I3559" t="s">
        <v>161</v>
      </c>
      <c r="J3559" t="s">
        <v>21</v>
      </c>
      <c r="K3559">
        <v>1</v>
      </c>
    </row>
    <row r="3560" spans="1:11">
      <c r="A3560" t="s">
        <v>12</v>
      </c>
      <c r="B3560" t="s">
        <v>30</v>
      </c>
      <c r="C3560" t="s">
        <v>162</v>
      </c>
      <c r="D3560" t="s">
        <v>52</v>
      </c>
      <c r="E3560">
        <v>15</v>
      </c>
      <c r="F3560" t="s">
        <v>34</v>
      </c>
      <c r="G3560">
        <v>428574</v>
      </c>
      <c r="H3560" t="s">
        <v>39</v>
      </c>
      <c r="I3560" t="s">
        <v>163</v>
      </c>
      <c r="J3560" t="s">
        <v>21</v>
      </c>
      <c r="K3560">
        <v>1</v>
      </c>
    </row>
    <row r="3561" spans="1:11">
      <c r="A3561" t="s">
        <v>12</v>
      </c>
      <c r="B3561" t="s">
        <v>30</v>
      </c>
      <c r="C3561" t="s">
        <v>164</v>
      </c>
      <c r="D3561" t="s">
        <v>52</v>
      </c>
      <c r="E3561">
        <v>6</v>
      </c>
      <c r="F3561" t="s">
        <v>34</v>
      </c>
      <c r="G3561">
        <v>428574</v>
      </c>
      <c r="H3561" t="s">
        <v>39</v>
      </c>
      <c r="I3561" t="s">
        <v>165</v>
      </c>
      <c r="J3561" t="s">
        <v>21</v>
      </c>
      <c r="K3561">
        <v>1</v>
      </c>
    </row>
    <row r="3562" spans="1:11">
      <c r="A3562" t="s">
        <v>12</v>
      </c>
      <c r="B3562" t="s">
        <v>30</v>
      </c>
      <c r="C3562" t="s">
        <v>166</v>
      </c>
      <c r="D3562" t="s">
        <v>52</v>
      </c>
      <c r="E3562">
        <v>7998</v>
      </c>
      <c r="F3562" t="s">
        <v>34</v>
      </c>
      <c r="G3562">
        <v>428574</v>
      </c>
      <c r="H3562" t="s">
        <v>39</v>
      </c>
      <c r="I3562" t="s">
        <v>167</v>
      </c>
      <c r="J3562" t="s">
        <v>21</v>
      </c>
      <c r="K3562">
        <v>1</v>
      </c>
    </row>
    <row r="3563" spans="1:11">
      <c r="A3563" t="s">
        <v>12</v>
      </c>
      <c r="B3563" t="s">
        <v>30</v>
      </c>
      <c r="C3563" t="s">
        <v>168</v>
      </c>
      <c r="D3563" t="s">
        <v>52</v>
      </c>
      <c r="E3563">
        <v>1005</v>
      </c>
      <c r="F3563" t="s">
        <v>34</v>
      </c>
      <c r="G3563">
        <v>428574</v>
      </c>
      <c r="H3563" t="s">
        <v>39</v>
      </c>
      <c r="I3563" t="s">
        <v>169</v>
      </c>
      <c r="J3563" t="s">
        <v>21</v>
      </c>
      <c r="K3563">
        <v>1</v>
      </c>
    </row>
    <row r="3564" spans="1:11">
      <c r="A3564" t="s">
        <v>12</v>
      </c>
      <c r="B3564" t="s">
        <v>30</v>
      </c>
      <c r="C3564" t="s">
        <v>170</v>
      </c>
      <c r="D3564" t="s">
        <v>52</v>
      </c>
      <c r="E3564">
        <v>6</v>
      </c>
      <c r="F3564" t="s">
        <v>34</v>
      </c>
      <c r="G3564">
        <v>428574</v>
      </c>
      <c r="H3564" t="s">
        <v>39</v>
      </c>
      <c r="I3564" t="s">
        <v>171</v>
      </c>
      <c r="J3564" t="s">
        <v>21</v>
      </c>
      <c r="K3564">
        <v>1</v>
      </c>
    </row>
    <row r="3565" spans="1:11">
      <c r="A3565" t="s">
        <v>12</v>
      </c>
      <c r="B3565" t="s">
        <v>30</v>
      </c>
      <c r="C3565" t="s">
        <v>172</v>
      </c>
      <c r="D3565" t="s">
        <v>52</v>
      </c>
      <c r="E3565">
        <v>25971</v>
      </c>
      <c r="F3565" t="s">
        <v>34</v>
      </c>
      <c r="G3565">
        <v>428574</v>
      </c>
      <c r="H3565" t="s">
        <v>39</v>
      </c>
      <c r="I3565" t="s">
        <v>173</v>
      </c>
      <c r="J3565" t="s">
        <v>21</v>
      </c>
      <c r="K3565">
        <v>1</v>
      </c>
    </row>
    <row r="3566" spans="1:11">
      <c r="A3566" t="s">
        <v>12</v>
      </c>
      <c r="B3566" t="s">
        <v>30</v>
      </c>
      <c r="C3566" t="s">
        <v>174</v>
      </c>
      <c r="D3566" t="s">
        <v>52</v>
      </c>
      <c r="E3566">
        <v>294408</v>
      </c>
      <c r="F3566" t="s">
        <v>34</v>
      </c>
      <c r="G3566">
        <v>428574</v>
      </c>
      <c r="H3566" t="s">
        <v>39</v>
      </c>
      <c r="I3566" t="s">
        <v>175</v>
      </c>
      <c r="J3566" t="s">
        <v>21</v>
      </c>
      <c r="K3566">
        <v>1</v>
      </c>
    </row>
    <row r="3567" spans="1:11">
      <c r="A3567" t="s">
        <v>12</v>
      </c>
      <c r="B3567" t="s">
        <v>30</v>
      </c>
      <c r="C3567" t="s">
        <v>176</v>
      </c>
      <c r="D3567" t="s">
        <v>52</v>
      </c>
      <c r="E3567">
        <v>237</v>
      </c>
      <c r="F3567" t="s">
        <v>34</v>
      </c>
      <c r="G3567">
        <v>428574</v>
      </c>
      <c r="H3567" t="s">
        <v>39</v>
      </c>
      <c r="I3567" t="s">
        <v>177</v>
      </c>
      <c r="J3567" t="s">
        <v>21</v>
      </c>
      <c r="K3567">
        <v>1</v>
      </c>
    </row>
    <row r="3568" spans="1:11">
      <c r="A3568" t="s">
        <v>12</v>
      </c>
      <c r="B3568" t="s">
        <v>30</v>
      </c>
      <c r="C3568" t="s">
        <v>178</v>
      </c>
      <c r="D3568" t="s">
        <v>52</v>
      </c>
      <c r="E3568">
        <v>78375</v>
      </c>
      <c r="F3568" t="s">
        <v>34</v>
      </c>
      <c r="G3568">
        <v>428574</v>
      </c>
      <c r="H3568" t="s">
        <v>39</v>
      </c>
      <c r="I3568" t="s">
        <v>179</v>
      </c>
      <c r="J3568" t="s">
        <v>21</v>
      </c>
      <c r="K3568">
        <v>1</v>
      </c>
    </row>
    <row r="3569" spans="1:11">
      <c r="A3569" t="s">
        <v>12</v>
      </c>
      <c r="B3569" t="s">
        <v>30</v>
      </c>
      <c r="C3569" t="s">
        <v>180</v>
      </c>
      <c r="D3569" t="s">
        <v>52</v>
      </c>
      <c r="E3569">
        <v>285933</v>
      </c>
      <c r="F3569" t="s">
        <v>34</v>
      </c>
      <c r="G3569">
        <v>428574</v>
      </c>
      <c r="H3569" t="s">
        <v>39</v>
      </c>
      <c r="I3569" t="s">
        <v>181</v>
      </c>
      <c r="J3569" t="s">
        <v>21</v>
      </c>
      <c r="K3569">
        <v>1</v>
      </c>
    </row>
    <row r="3570" spans="1:11">
      <c r="A3570" t="s">
        <v>12</v>
      </c>
      <c r="B3570" t="s">
        <v>30</v>
      </c>
      <c r="C3570" t="s">
        <v>73</v>
      </c>
      <c r="D3570" t="s">
        <v>52</v>
      </c>
      <c r="E3570">
        <v>3063</v>
      </c>
      <c r="F3570" t="s">
        <v>34</v>
      </c>
      <c r="G3570">
        <v>428574</v>
      </c>
      <c r="H3570" t="s">
        <v>39</v>
      </c>
      <c r="I3570" t="s">
        <v>74</v>
      </c>
      <c r="J3570" t="s">
        <v>21</v>
      </c>
      <c r="K3570">
        <v>1</v>
      </c>
    </row>
    <row r="3571" spans="1:11">
      <c r="A3571" t="s">
        <v>12</v>
      </c>
      <c r="B3571" t="s">
        <v>30</v>
      </c>
      <c r="C3571" t="s">
        <v>75</v>
      </c>
      <c r="D3571" t="s">
        <v>52</v>
      </c>
      <c r="E3571">
        <v>900</v>
      </c>
      <c r="F3571" t="s">
        <v>34</v>
      </c>
      <c r="G3571">
        <v>428574</v>
      </c>
      <c r="H3571" t="s">
        <v>39</v>
      </c>
      <c r="I3571" t="s">
        <v>76</v>
      </c>
      <c r="J3571" t="s">
        <v>21</v>
      </c>
      <c r="K3571">
        <v>1</v>
      </c>
    </row>
    <row r="3572" spans="1:11">
      <c r="A3572" t="s">
        <v>31</v>
      </c>
      <c r="B3572" t="s">
        <v>13</v>
      </c>
      <c r="C3572" t="s">
        <v>184</v>
      </c>
      <c r="D3572" t="s">
        <v>52</v>
      </c>
      <c r="E3572">
        <v>9</v>
      </c>
      <c r="F3572" t="s">
        <v>34</v>
      </c>
      <c r="G3572">
        <v>123438</v>
      </c>
      <c r="H3572" t="s">
        <v>39</v>
      </c>
      <c r="I3572" t="s">
        <v>185</v>
      </c>
      <c r="J3572" t="s">
        <v>18</v>
      </c>
      <c r="K3572">
        <v>1</v>
      </c>
    </row>
    <row r="3573" spans="1:11">
      <c r="A3573" t="s">
        <v>31</v>
      </c>
      <c r="B3573" t="s">
        <v>13</v>
      </c>
      <c r="C3573" t="s">
        <v>86</v>
      </c>
      <c r="D3573" t="s">
        <v>52</v>
      </c>
      <c r="E3573">
        <v>9</v>
      </c>
      <c r="F3573" t="s">
        <v>34</v>
      </c>
      <c r="G3573">
        <v>123438</v>
      </c>
      <c r="H3573" t="s">
        <v>39</v>
      </c>
      <c r="I3573" t="s">
        <v>87</v>
      </c>
      <c r="J3573" t="s">
        <v>18</v>
      </c>
      <c r="K3573">
        <v>1</v>
      </c>
    </row>
    <row r="3574" spans="1:11">
      <c r="A3574" t="s">
        <v>31</v>
      </c>
      <c r="B3574" t="s">
        <v>13</v>
      </c>
      <c r="C3574" t="s">
        <v>37</v>
      </c>
      <c r="D3574" t="s">
        <v>38</v>
      </c>
      <c r="E3574">
        <v>240</v>
      </c>
      <c r="F3574" t="s">
        <v>34</v>
      </c>
      <c r="G3574">
        <v>123438</v>
      </c>
      <c r="H3574" t="s">
        <v>39</v>
      </c>
      <c r="I3574" t="s">
        <v>40</v>
      </c>
      <c r="J3574" t="s">
        <v>18</v>
      </c>
      <c r="K3574">
        <v>0</v>
      </c>
    </row>
    <row r="3575" spans="1:11">
      <c r="A3575" t="s">
        <v>31</v>
      </c>
      <c r="B3575" t="s">
        <v>13</v>
      </c>
      <c r="C3575" t="s">
        <v>37</v>
      </c>
      <c r="D3575" t="s">
        <v>41</v>
      </c>
      <c r="E3575">
        <v>141</v>
      </c>
      <c r="F3575" t="s">
        <v>34</v>
      </c>
      <c r="G3575">
        <v>123438</v>
      </c>
      <c r="H3575" t="s">
        <v>39</v>
      </c>
      <c r="I3575" t="s">
        <v>40</v>
      </c>
      <c r="J3575" t="s">
        <v>18</v>
      </c>
      <c r="K3575">
        <v>0</v>
      </c>
    </row>
    <row r="3576" spans="1:11">
      <c r="A3576" t="s">
        <v>31</v>
      </c>
      <c r="B3576" t="s">
        <v>13</v>
      </c>
      <c r="C3576" t="s">
        <v>37</v>
      </c>
      <c r="D3576" t="s">
        <v>42</v>
      </c>
      <c r="E3576">
        <v>390</v>
      </c>
      <c r="F3576" t="s">
        <v>34</v>
      </c>
      <c r="G3576">
        <v>123438</v>
      </c>
      <c r="H3576" t="s">
        <v>39</v>
      </c>
      <c r="I3576" t="s">
        <v>40</v>
      </c>
      <c r="J3576" t="s">
        <v>18</v>
      </c>
      <c r="K3576">
        <v>0</v>
      </c>
    </row>
    <row r="3577" spans="1:11">
      <c r="A3577" t="s">
        <v>31</v>
      </c>
      <c r="B3577" t="s">
        <v>13</v>
      </c>
      <c r="C3577" t="s">
        <v>37</v>
      </c>
      <c r="D3577" t="s">
        <v>77</v>
      </c>
      <c r="E3577">
        <v>45</v>
      </c>
      <c r="F3577" t="s">
        <v>34</v>
      </c>
      <c r="G3577">
        <v>123438</v>
      </c>
      <c r="H3577" t="s">
        <v>39</v>
      </c>
      <c r="I3577" t="s">
        <v>40</v>
      </c>
      <c r="J3577" t="s">
        <v>18</v>
      </c>
      <c r="K3577">
        <v>0</v>
      </c>
    </row>
    <row r="3578" spans="1:11">
      <c r="A3578" t="s">
        <v>31</v>
      </c>
      <c r="B3578" t="s">
        <v>13</v>
      </c>
      <c r="C3578" t="s">
        <v>37</v>
      </c>
      <c r="D3578" t="s">
        <v>43</v>
      </c>
      <c r="E3578">
        <v>66</v>
      </c>
      <c r="F3578" t="s">
        <v>34</v>
      </c>
      <c r="G3578">
        <v>123438</v>
      </c>
      <c r="H3578" t="s">
        <v>39</v>
      </c>
      <c r="I3578" t="s">
        <v>40</v>
      </c>
      <c r="J3578" t="s">
        <v>18</v>
      </c>
      <c r="K3578">
        <v>0</v>
      </c>
    </row>
    <row r="3579" spans="1:11">
      <c r="A3579" t="s">
        <v>31</v>
      </c>
      <c r="B3579" t="s">
        <v>13</v>
      </c>
      <c r="C3579" t="s">
        <v>37</v>
      </c>
      <c r="D3579" t="s">
        <v>88</v>
      </c>
      <c r="E3579">
        <v>9</v>
      </c>
      <c r="F3579" t="s">
        <v>34</v>
      </c>
      <c r="G3579">
        <v>123438</v>
      </c>
      <c r="H3579" t="s">
        <v>39</v>
      </c>
      <c r="I3579" t="s">
        <v>40</v>
      </c>
      <c r="J3579" t="s">
        <v>18</v>
      </c>
      <c r="K3579">
        <v>0</v>
      </c>
    </row>
    <row r="3580" spans="1:11">
      <c r="A3580" t="s">
        <v>31</v>
      </c>
      <c r="B3580" t="s">
        <v>13</v>
      </c>
      <c r="C3580" t="s">
        <v>37</v>
      </c>
      <c r="D3580" t="s">
        <v>89</v>
      </c>
      <c r="E3580">
        <v>6</v>
      </c>
      <c r="F3580" t="s">
        <v>34</v>
      </c>
      <c r="G3580">
        <v>123438</v>
      </c>
      <c r="H3580" t="s">
        <v>39</v>
      </c>
      <c r="I3580" t="s">
        <v>40</v>
      </c>
      <c r="J3580" t="s">
        <v>18</v>
      </c>
      <c r="K3580">
        <v>0</v>
      </c>
    </row>
    <row r="3581" spans="1:11">
      <c r="A3581" t="s">
        <v>31</v>
      </c>
      <c r="B3581" t="s">
        <v>13</v>
      </c>
      <c r="C3581" t="s">
        <v>37</v>
      </c>
      <c r="D3581" t="s">
        <v>90</v>
      </c>
      <c r="F3581" t="s">
        <v>34</v>
      </c>
      <c r="G3581">
        <v>123438</v>
      </c>
      <c r="H3581" t="s">
        <v>39</v>
      </c>
      <c r="I3581" t="s">
        <v>40</v>
      </c>
      <c r="J3581" t="s">
        <v>18</v>
      </c>
      <c r="K3581">
        <v>0</v>
      </c>
    </row>
    <row r="3582" spans="1:11">
      <c r="A3582" t="s">
        <v>31</v>
      </c>
      <c r="B3582" t="s">
        <v>13</v>
      </c>
      <c r="C3582" t="s">
        <v>37</v>
      </c>
      <c r="D3582" t="s">
        <v>91</v>
      </c>
      <c r="E3582">
        <v>21</v>
      </c>
      <c r="F3582" t="s">
        <v>34</v>
      </c>
      <c r="G3582">
        <v>123438</v>
      </c>
      <c r="H3582" t="s">
        <v>39</v>
      </c>
      <c r="I3582" t="s">
        <v>40</v>
      </c>
      <c r="J3582" t="s">
        <v>18</v>
      </c>
      <c r="K3582">
        <v>0</v>
      </c>
    </row>
    <row r="3583" spans="1:11">
      <c r="A3583" t="s">
        <v>31</v>
      </c>
      <c r="B3583" t="s">
        <v>13</v>
      </c>
      <c r="C3583" t="s">
        <v>37</v>
      </c>
      <c r="D3583" t="s">
        <v>44</v>
      </c>
      <c r="E3583">
        <v>126</v>
      </c>
      <c r="F3583" t="s">
        <v>34</v>
      </c>
      <c r="G3583">
        <v>123438</v>
      </c>
      <c r="H3583" t="s">
        <v>39</v>
      </c>
      <c r="I3583" t="s">
        <v>40</v>
      </c>
      <c r="J3583" t="s">
        <v>18</v>
      </c>
      <c r="K3583">
        <v>0</v>
      </c>
    </row>
    <row r="3584" spans="1:11">
      <c r="A3584" t="s">
        <v>31</v>
      </c>
      <c r="B3584" t="s">
        <v>13</v>
      </c>
      <c r="C3584" t="s">
        <v>37</v>
      </c>
      <c r="D3584" t="s">
        <v>45</v>
      </c>
      <c r="E3584">
        <v>60</v>
      </c>
      <c r="F3584" t="s">
        <v>34</v>
      </c>
      <c r="G3584">
        <v>123438</v>
      </c>
      <c r="H3584" t="s">
        <v>39</v>
      </c>
      <c r="I3584" t="s">
        <v>40</v>
      </c>
      <c r="J3584" t="s">
        <v>18</v>
      </c>
      <c r="K3584">
        <v>0</v>
      </c>
    </row>
    <row r="3585" spans="1:11">
      <c r="A3585" t="s">
        <v>31</v>
      </c>
      <c r="B3585" t="s">
        <v>13</v>
      </c>
      <c r="C3585" t="s">
        <v>37</v>
      </c>
      <c r="D3585" t="s">
        <v>92</v>
      </c>
      <c r="F3585" t="s">
        <v>34</v>
      </c>
      <c r="G3585">
        <v>123438</v>
      </c>
      <c r="H3585" t="s">
        <v>39</v>
      </c>
      <c r="I3585" t="s">
        <v>40</v>
      </c>
      <c r="J3585" t="s">
        <v>18</v>
      </c>
      <c r="K3585">
        <v>0</v>
      </c>
    </row>
    <row r="3586" spans="1:11">
      <c r="A3586" t="s">
        <v>31</v>
      </c>
      <c r="B3586" t="s">
        <v>13</v>
      </c>
      <c r="C3586" t="s">
        <v>37</v>
      </c>
      <c r="D3586" t="s">
        <v>93</v>
      </c>
      <c r="E3586">
        <v>39</v>
      </c>
      <c r="F3586" t="s">
        <v>34</v>
      </c>
      <c r="G3586">
        <v>123438</v>
      </c>
      <c r="H3586" t="s">
        <v>39</v>
      </c>
      <c r="I3586" t="s">
        <v>40</v>
      </c>
      <c r="J3586" t="s">
        <v>18</v>
      </c>
      <c r="K3586">
        <v>0</v>
      </c>
    </row>
    <row r="3587" spans="1:11">
      <c r="A3587" t="s">
        <v>31</v>
      </c>
      <c r="B3587" t="s">
        <v>13</v>
      </c>
      <c r="C3587" t="s">
        <v>37</v>
      </c>
      <c r="D3587" t="s">
        <v>78</v>
      </c>
      <c r="E3587">
        <v>60</v>
      </c>
      <c r="F3587" t="s">
        <v>34</v>
      </c>
      <c r="G3587">
        <v>123438</v>
      </c>
      <c r="H3587" t="s">
        <v>39</v>
      </c>
      <c r="I3587" t="s">
        <v>40</v>
      </c>
      <c r="J3587" t="s">
        <v>18</v>
      </c>
      <c r="K3587">
        <v>0</v>
      </c>
    </row>
    <row r="3588" spans="1:11">
      <c r="A3588" t="s">
        <v>31</v>
      </c>
      <c r="B3588" t="s">
        <v>13</v>
      </c>
      <c r="C3588" t="s">
        <v>37</v>
      </c>
      <c r="D3588" t="s">
        <v>94</v>
      </c>
      <c r="E3588">
        <v>9</v>
      </c>
      <c r="F3588" t="s">
        <v>34</v>
      </c>
      <c r="G3588">
        <v>123438</v>
      </c>
      <c r="H3588" t="s">
        <v>39</v>
      </c>
      <c r="I3588" t="s">
        <v>40</v>
      </c>
      <c r="J3588" t="s">
        <v>18</v>
      </c>
      <c r="K3588">
        <v>0</v>
      </c>
    </row>
    <row r="3589" spans="1:11">
      <c r="A3589" t="s">
        <v>31</v>
      </c>
      <c r="B3589" t="s">
        <v>13</v>
      </c>
      <c r="C3589" t="s">
        <v>37</v>
      </c>
      <c r="D3589" t="s">
        <v>79</v>
      </c>
      <c r="E3589">
        <v>15</v>
      </c>
      <c r="F3589" t="s">
        <v>34</v>
      </c>
      <c r="G3589">
        <v>123438</v>
      </c>
      <c r="H3589" t="s">
        <v>39</v>
      </c>
      <c r="I3589" t="s">
        <v>40</v>
      </c>
      <c r="J3589" t="s">
        <v>18</v>
      </c>
      <c r="K3589">
        <v>0</v>
      </c>
    </row>
    <row r="3590" spans="1:11">
      <c r="A3590" t="s">
        <v>31</v>
      </c>
      <c r="B3590" t="s">
        <v>13</v>
      </c>
      <c r="C3590" t="s">
        <v>37</v>
      </c>
      <c r="D3590" t="s">
        <v>46</v>
      </c>
      <c r="E3590">
        <v>144</v>
      </c>
      <c r="F3590" t="s">
        <v>34</v>
      </c>
      <c r="G3590">
        <v>123438</v>
      </c>
      <c r="H3590" t="s">
        <v>39</v>
      </c>
      <c r="I3590" t="s">
        <v>40</v>
      </c>
      <c r="J3590" t="s">
        <v>18</v>
      </c>
      <c r="K3590">
        <v>0</v>
      </c>
    </row>
    <row r="3591" spans="1:11">
      <c r="A3591" t="s">
        <v>31</v>
      </c>
      <c r="B3591" t="s">
        <v>13</v>
      </c>
      <c r="C3591" t="s">
        <v>37</v>
      </c>
      <c r="D3591" t="s">
        <v>80</v>
      </c>
      <c r="E3591">
        <v>27</v>
      </c>
      <c r="F3591" t="s">
        <v>34</v>
      </c>
      <c r="G3591">
        <v>123438</v>
      </c>
      <c r="H3591" t="s">
        <v>39</v>
      </c>
      <c r="I3591" t="s">
        <v>40</v>
      </c>
      <c r="J3591" t="s">
        <v>18</v>
      </c>
      <c r="K3591">
        <v>0</v>
      </c>
    </row>
    <row r="3592" spans="1:11">
      <c r="A3592" t="s">
        <v>31</v>
      </c>
      <c r="B3592" t="s">
        <v>13</v>
      </c>
      <c r="C3592" t="s">
        <v>37</v>
      </c>
      <c r="D3592" t="s">
        <v>47</v>
      </c>
      <c r="E3592">
        <v>69</v>
      </c>
      <c r="F3592" t="s">
        <v>34</v>
      </c>
      <c r="G3592">
        <v>123438</v>
      </c>
      <c r="H3592" t="s">
        <v>39</v>
      </c>
      <c r="I3592" t="s">
        <v>40</v>
      </c>
      <c r="J3592" t="s">
        <v>18</v>
      </c>
      <c r="K3592">
        <v>0</v>
      </c>
    </row>
    <row r="3593" spans="1:11">
      <c r="A3593" t="s">
        <v>31</v>
      </c>
      <c r="B3593" t="s">
        <v>13</v>
      </c>
      <c r="C3593" t="s">
        <v>95</v>
      </c>
      <c r="D3593" t="s">
        <v>52</v>
      </c>
      <c r="F3593" t="s">
        <v>34</v>
      </c>
      <c r="G3593">
        <v>123438</v>
      </c>
      <c r="H3593" t="s">
        <v>39</v>
      </c>
      <c r="I3593" t="s">
        <v>96</v>
      </c>
      <c r="J3593" t="s">
        <v>18</v>
      </c>
      <c r="K3593">
        <v>1</v>
      </c>
    </row>
    <row r="3594" spans="1:11">
      <c r="A3594" t="s">
        <v>31</v>
      </c>
      <c r="B3594" t="s">
        <v>13</v>
      </c>
      <c r="C3594" t="s">
        <v>97</v>
      </c>
      <c r="D3594" t="s">
        <v>52</v>
      </c>
      <c r="F3594" t="s">
        <v>34</v>
      </c>
      <c r="G3594">
        <v>123438</v>
      </c>
      <c r="H3594" t="s">
        <v>39</v>
      </c>
      <c r="I3594" t="s">
        <v>98</v>
      </c>
      <c r="J3594" t="s">
        <v>18</v>
      </c>
      <c r="K3594">
        <v>1</v>
      </c>
    </row>
    <row r="3595" spans="1:11">
      <c r="A3595" t="s">
        <v>31</v>
      </c>
      <c r="B3595" t="s">
        <v>13</v>
      </c>
      <c r="C3595" t="s">
        <v>99</v>
      </c>
      <c r="D3595" t="s">
        <v>52</v>
      </c>
      <c r="F3595" t="s">
        <v>34</v>
      </c>
      <c r="G3595">
        <v>123438</v>
      </c>
      <c r="H3595" t="s">
        <v>39</v>
      </c>
      <c r="I3595" t="s">
        <v>100</v>
      </c>
      <c r="J3595" t="s">
        <v>18</v>
      </c>
      <c r="K3595">
        <v>1</v>
      </c>
    </row>
    <row r="3596" spans="1:11">
      <c r="A3596" t="s">
        <v>31</v>
      </c>
      <c r="B3596" t="s">
        <v>13</v>
      </c>
      <c r="C3596" t="s">
        <v>101</v>
      </c>
      <c r="D3596" t="s">
        <v>52</v>
      </c>
      <c r="E3596">
        <v>6</v>
      </c>
      <c r="F3596" t="s">
        <v>34</v>
      </c>
      <c r="G3596">
        <v>123438</v>
      </c>
      <c r="H3596" t="s">
        <v>39</v>
      </c>
      <c r="I3596" t="s">
        <v>102</v>
      </c>
      <c r="J3596" t="s">
        <v>18</v>
      </c>
      <c r="K3596">
        <v>1</v>
      </c>
    </row>
    <row r="3597" spans="1:11">
      <c r="A3597" t="s">
        <v>31</v>
      </c>
      <c r="B3597" t="s">
        <v>13</v>
      </c>
      <c r="C3597" t="s">
        <v>105</v>
      </c>
      <c r="D3597" t="s">
        <v>52</v>
      </c>
      <c r="F3597" t="s">
        <v>34</v>
      </c>
      <c r="G3597">
        <v>123438</v>
      </c>
      <c r="H3597" t="s">
        <v>39</v>
      </c>
      <c r="I3597" t="s">
        <v>106</v>
      </c>
      <c r="J3597" t="s">
        <v>18</v>
      </c>
      <c r="K3597">
        <v>1</v>
      </c>
    </row>
    <row r="3598" spans="1:11">
      <c r="A3598" t="s">
        <v>31</v>
      </c>
      <c r="B3598" t="s">
        <v>13</v>
      </c>
      <c r="C3598" t="s">
        <v>107</v>
      </c>
      <c r="D3598" t="s">
        <v>52</v>
      </c>
      <c r="E3598">
        <v>9</v>
      </c>
      <c r="F3598" t="s">
        <v>34</v>
      </c>
      <c r="G3598">
        <v>123438</v>
      </c>
      <c r="H3598" t="s">
        <v>39</v>
      </c>
      <c r="I3598" t="s">
        <v>108</v>
      </c>
      <c r="J3598" t="s">
        <v>18</v>
      </c>
      <c r="K3598">
        <v>1</v>
      </c>
    </row>
    <row r="3599" spans="1:11">
      <c r="A3599" t="s">
        <v>31</v>
      </c>
      <c r="B3599" t="s">
        <v>13</v>
      </c>
      <c r="C3599" t="s">
        <v>48</v>
      </c>
      <c r="D3599" t="s">
        <v>49</v>
      </c>
      <c r="E3599">
        <v>123438</v>
      </c>
      <c r="F3599" t="s">
        <v>34</v>
      </c>
      <c r="G3599">
        <v>123438</v>
      </c>
      <c r="H3599" t="s">
        <v>39</v>
      </c>
      <c r="I3599" t="s">
        <v>50</v>
      </c>
      <c r="J3599" t="s">
        <v>18</v>
      </c>
      <c r="K3599">
        <v>0</v>
      </c>
    </row>
    <row r="3600" spans="1:11">
      <c r="A3600" t="s">
        <v>31</v>
      </c>
      <c r="B3600" t="s">
        <v>13</v>
      </c>
      <c r="C3600" t="s">
        <v>48</v>
      </c>
      <c r="D3600" t="s">
        <v>111</v>
      </c>
      <c r="F3600" t="s">
        <v>34</v>
      </c>
      <c r="G3600">
        <v>123438</v>
      </c>
      <c r="H3600" t="s">
        <v>39</v>
      </c>
      <c r="I3600" t="s">
        <v>50</v>
      </c>
      <c r="J3600" t="s">
        <v>18</v>
      </c>
      <c r="K3600">
        <v>0</v>
      </c>
    </row>
    <row r="3601" spans="1:11">
      <c r="A3601" t="s">
        <v>31</v>
      </c>
      <c r="B3601" t="s">
        <v>13</v>
      </c>
      <c r="C3601" t="s">
        <v>51</v>
      </c>
      <c r="D3601" t="s">
        <v>52</v>
      </c>
      <c r="E3601">
        <v>1509</v>
      </c>
      <c r="F3601" t="s">
        <v>34</v>
      </c>
      <c r="G3601">
        <v>123438</v>
      </c>
      <c r="H3601" t="s">
        <v>39</v>
      </c>
      <c r="I3601" t="s">
        <v>53</v>
      </c>
      <c r="J3601" t="s">
        <v>18</v>
      </c>
      <c r="K3601">
        <v>1</v>
      </c>
    </row>
    <row r="3602" spans="1:11">
      <c r="A3602" t="s">
        <v>31</v>
      </c>
      <c r="B3602" t="s">
        <v>13</v>
      </c>
      <c r="C3602" t="s">
        <v>54</v>
      </c>
      <c r="D3602" t="s">
        <v>52</v>
      </c>
      <c r="E3602">
        <v>74505</v>
      </c>
      <c r="F3602" t="s">
        <v>34</v>
      </c>
      <c r="G3602">
        <v>123438</v>
      </c>
      <c r="H3602" t="s">
        <v>39</v>
      </c>
      <c r="I3602" t="s">
        <v>55</v>
      </c>
      <c r="J3602" t="s">
        <v>18</v>
      </c>
      <c r="K3602">
        <v>1</v>
      </c>
    </row>
    <row r="3603" spans="1:11">
      <c r="A3603" t="s">
        <v>31</v>
      </c>
      <c r="B3603" t="s">
        <v>13</v>
      </c>
      <c r="C3603" t="s">
        <v>56</v>
      </c>
      <c r="D3603" t="s">
        <v>52</v>
      </c>
      <c r="E3603">
        <v>78720</v>
      </c>
      <c r="F3603" t="s">
        <v>34</v>
      </c>
      <c r="G3603">
        <v>123438</v>
      </c>
      <c r="H3603" t="s">
        <v>39</v>
      </c>
      <c r="I3603" t="s">
        <v>57</v>
      </c>
      <c r="J3603" t="s">
        <v>18</v>
      </c>
      <c r="K3603">
        <v>1</v>
      </c>
    </row>
    <row r="3604" spans="1:11">
      <c r="A3604" t="s">
        <v>31</v>
      </c>
      <c r="B3604" t="s">
        <v>13</v>
      </c>
      <c r="C3604" t="s">
        <v>116</v>
      </c>
      <c r="D3604" t="s">
        <v>52</v>
      </c>
      <c r="F3604" t="s">
        <v>34</v>
      </c>
      <c r="G3604">
        <v>123438</v>
      </c>
      <c r="H3604" t="s">
        <v>39</v>
      </c>
      <c r="I3604" t="s">
        <v>117</v>
      </c>
      <c r="J3604" t="s">
        <v>18</v>
      </c>
      <c r="K3604">
        <v>1</v>
      </c>
    </row>
    <row r="3605" spans="1:11">
      <c r="A3605" t="s">
        <v>31</v>
      </c>
      <c r="B3605" t="s">
        <v>13</v>
      </c>
      <c r="C3605" t="s">
        <v>120</v>
      </c>
      <c r="D3605" t="s">
        <v>52</v>
      </c>
      <c r="E3605">
        <v>9</v>
      </c>
      <c r="F3605" t="s">
        <v>34</v>
      </c>
      <c r="G3605">
        <v>123438</v>
      </c>
      <c r="H3605" t="s">
        <v>39</v>
      </c>
      <c r="I3605" t="s">
        <v>121</v>
      </c>
      <c r="J3605" t="s">
        <v>18</v>
      </c>
      <c r="K3605">
        <v>1</v>
      </c>
    </row>
    <row r="3606" spans="1:11">
      <c r="A3606" t="s">
        <v>31</v>
      </c>
      <c r="B3606" t="s">
        <v>13</v>
      </c>
      <c r="C3606" t="s">
        <v>122</v>
      </c>
      <c r="D3606" t="s">
        <v>52</v>
      </c>
      <c r="E3606">
        <v>9</v>
      </c>
      <c r="F3606" t="s">
        <v>34</v>
      </c>
      <c r="G3606">
        <v>123438</v>
      </c>
      <c r="H3606" t="s">
        <v>39</v>
      </c>
      <c r="I3606" t="s">
        <v>123</v>
      </c>
      <c r="J3606" t="s">
        <v>18</v>
      </c>
      <c r="K3606">
        <v>1</v>
      </c>
    </row>
    <row r="3607" spans="1:11">
      <c r="A3607" t="s">
        <v>31</v>
      </c>
      <c r="B3607" t="s">
        <v>13</v>
      </c>
      <c r="C3607" t="s">
        <v>124</v>
      </c>
      <c r="D3607" t="s">
        <v>52</v>
      </c>
      <c r="E3607">
        <v>6</v>
      </c>
      <c r="F3607" t="s">
        <v>34</v>
      </c>
      <c r="G3607">
        <v>123438</v>
      </c>
      <c r="H3607" t="s">
        <v>39</v>
      </c>
      <c r="I3607" t="s">
        <v>125</v>
      </c>
      <c r="J3607" t="s">
        <v>18</v>
      </c>
      <c r="K3607">
        <v>1</v>
      </c>
    </row>
    <row r="3608" spans="1:11">
      <c r="A3608" t="s">
        <v>31</v>
      </c>
      <c r="B3608" t="s">
        <v>13</v>
      </c>
      <c r="C3608" t="s">
        <v>58</v>
      </c>
      <c r="D3608" t="s">
        <v>81</v>
      </c>
      <c r="E3608">
        <v>39</v>
      </c>
      <c r="F3608" t="s">
        <v>34</v>
      </c>
      <c r="G3608">
        <v>123438</v>
      </c>
      <c r="H3608" t="s">
        <v>39</v>
      </c>
      <c r="I3608" t="s">
        <v>60</v>
      </c>
      <c r="J3608" t="s">
        <v>18</v>
      </c>
      <c r="K3608">
        <v>0</v>
      </c>
    </row>
    <row r="3609" spans="1:11">
      <c r="A3609" t="s">
        <v>31</v>
      </c>
      <c r="B3609" t="s">
        <v>13</v>
      </c>
      <c r="C3609" t="s">
        <v>58</v>
      </c>
      <c r="D3609" t="s">
        <v>126</v>
      </c>
      <c r="E3609">
        <v>6</v>
      </c>
      <c r="F3609" t="s">
        <v>34</v>
      </c>
      <c r="G3609">
        <v>123438</v>
      </c>
      <c r="H3609" t="s">
        <v>39</v>
      </c>
      <c r="I3609" t="s">
        <v>60</v>
      </c>
      <c r="J3609" t="s">
        <v>18</v>
      </c>
      <c r="K3609">
        <v>0</v>
      </c>
    </row>
    <row r="3610" spans="1:11">
      <c r="A3610" t="s">
        <v>31</v>
      </c>
      <c r="B3610" t="s">
        <v>13</v>
      </c>
      <c r="C3610" t="s">
        <v>58</v>
      </c>
      <c r="D3610" t="s">
        <v>127</v>
      </c>
      <c r="E3610">
        <v>9</v>
      </c>
      <c r="F3610" t="s">
        <v>34</v>
      </c>
      <c r="G3610">
        <v>123438</v>
      </c>
      <c r="H3610" t="s">
        <v>39</v>
      </c>
      <c r="I3610" t="s">
        <v>60</v>
      </c>
      <c r="J3610" t="s">
        <v>18</v>
      </c>
      <c r="K3610">
        <v>0</v>
      </c>
    </row>
    <row r="3611" spans="1:11">
      <c r="A3611" t="s">
        <v>31</v>
      </c>
      <c r="B3611" t="s">
        <v>13</v>
      </c>
      <c r="C3611" t="s">
        <v>58</v>
      </c>
      <c r="D3611" t="s">
        <v>59</v>
      </c>
      <c r="E3611">
        <v>123288</v>
      </c>
      <c r="F3611" t="s">
        <v>34</v>
      </c>
      <c r="G3611">
        <v>123438</v>
      </c>
      <c r="H3611" t="s">
        <v>39</v>
      </c>
      <c r="I3611" t="s">
        <v>60</v>
      </c>
      <c r="J3611" t="s">
        <v>18</v>
      </c>
      <c r="K3611">
        <v>0</v>
      </c>
    </row>
    <row r="3612" spans="1:11">
      <c r="A3612" t="s">
        <v>31</v>
      </c>
      <c r="B3612" t="s">
        <v>13</v>
      </c>
      <c r="C3612" t="s">
        <v>58</v>
      </c>
      <c r="D3612" t="s">
        <v>82</v>
      </c>
      <c r="E3612">
        <v>93</v>
      </c>
      <c r="F3612" t="s">
        <v>34</v>
      </c>
      <c r="G3612">
        <v>123438</v>
      </c>
      <c r="H3612" t="s">
        <v>39</v>
      </c>
      <c r="I3612" t="s">
        <v>60</v>
      </c>
      <c r="J3612" t="s">
        <v>18</v>
      </c>
      <c r="K3612">
        <v>0</v>
      </c>
    </row>
    <row r="3613" spans="1:11">
      <c r="A3613" t="s">
        <v>31</v>
      </c>
      <c r="B3613" t="s">
        <v>13</v>
      </c>
      <c r="C3613" t="s">
        <v>83</v>
      </c>
      <c r="D3613" t="s">
        <v>52</v>
      </c>
      <c r="E3613">
        <v>21</v>
      </c>
      <c r="F3613" t="s">
        <v>34</v>
      </c>
      <c r="G3613">
        <v>123438</v>
      </c>
      <c r="H3613" t="s">
        <v>39</v>
      </c>
      <c r="I3613" t="s">
        <v>85</v>
      </c>
      <c r="J3613" t="s">
        <v>18</v>
      </c>
      <c r="K3613">
        <v>0</v>
      </c>
    </row>
    <row r="3614" spans="1:11">
      <c r="A3614" t="s">
        <v>31</v>
      </c>
      <c r="B3614" t="s">
        <v>13</v>
      </c>
      <c r="C3614" t="s">
        <v>83</v>
      </c>
      <c r="D3614" t="s">
        <v>84</v>
      </c>
      <c r="E3614">
        <v>6</v>
      </c>
      <c r="F3614" t="s">
        <v>34</v>
      </c>
      <c r="G3614">
        <v>123438</v>
      </c>
      <c r="H3614" t="s">
        <v>39</v>
      </c>
      <c r="I3614" t="s">
        <v>85</v>
      </c>
      <c r="J3614" t="s">
        <v>18</v>
      </c>
      <c r="K3614">
        <v>0</v>
      </c>
    </row>
    <row r="3615" spans="1:11">
      <c r="A3615" t="s">
        <v>31</v>
      </c>
      <c r="B3615" t="s">
        <v>13</v>
      </c>
      <c r="C3615" t="s">
        <v>83</v>
      </c>
      <c r="D3615" t="s">
        <v>128</v>
      </c>
      <c r="E3615">
        <v>12</v>
      </c>
      <c r="F3615" t="s">
        <v>34</v>
      </c>
      <c r="G3615">
        <v>123438</v>
      </c>
      <c r="H3615" t="s">
        <v>39</v>
      </c>
      <c r="I3615" t="s">
        <v>85</v>
      </c>
      <c r="J3615" t="s">
        <v>18</v>
      </c>
      <c r="K3615">
        <v>0</v>
      </c>
    </row>
    <row r="3616" spans="1:11">
      <c r="A3616" t="s">
        <v>31</v>
      </c>
      <c r="B3616" t="s">
        <v>13</v>
      </c>
      <c r="C3616" t="s">
        <v>83</v>
      </c>
      <c r="D3616" t="s">
        <v>129</v>
      </c>
      <c r="F3616" t="s">
        <v>34</v>
      </c>
      <c r="G3616">
        <v>123438</v>
      </c>
      <c r="H3616" t="s">
        <v>39</v>
      </c>
      <c r="I3616" t="s">
        <v>85</v>
      </c>
      <c r="J3616" t="s">
        <v>18</v>
      </c>
      <c r="K3616">
        <v>0</v>
      </c>
    </row>
    <row r="3617" spans="1:11">
      <c r="A3617" t="s">
        <v>31</v>
      </c>
      <c r="B3617" t="s">
        <v>13</v>
      </c>
      <c r="C3617" t="s">
        <v>83</v>
      </c>
      <c r="D3617" t="s">
        <v>130</v>
      </c>
      <c r="F3617" t="s">
        <v>34</v>
      </c>
      <c r="G3617">
        <v>123438</v>
      </c>
      <c r="H3617" t="s">
        <v>39</v>
      </c>
      <c r="I3617" t="s">
        <v>85</v>
      </c>
      <c r="J3617" t="s">
        <v>18</v>
      </c>
      <c r="K3617">
        <v>0</v>
      </c>
    </row>
    <row r="3618" spans="1:11">
      <c r="A3618" t="s">
        <v>31</v>
      </c>
      <c r="B3618" t="s">
        <v>13</v>
      </c>
      <c r="C3618" t="s">
        <v>83</v>
      </c>
      <c r="D3618" t="s">
        <v>132</v>
      </c>
      <c r="E3618">
        <v>6</v>
      </c>
      <c r="F3618" t="s">
        <v>34</v>
      </c>
      <c r="G3618">
        <v>123438</v>
      </c>
      <c r="H3618" t="s">
        <v>39</v>
      </c>
      <c r="I3618" t="s">
        <v>85</v>
      </c>
      <c r="J3618" t="s">
        <v>18</v>
      </c>
      <c r="K3618">
        <v>0</v>
      </c>
    </row>
    <row r="3619" spans="1:11">
      <c r="A3619" t="s">
        <v>31</v>
      </c>
      <c r="B3619" t="s">
        <v>13</v>
      </c>
      <c r="C3619" t="s">
        <v>83</v>
      </c>
      <c r="D3619" t="s">
        <v>133</v>
      </c>
      <c r="F3619" t="s">
        <v>34</v>
      </c>
      <c r="G3619">
        <v>123438</v>
      </c>
      <c r="H3619" t="s">
        <v>39</v>
      </c>
      <c r="I3619" t="s">
        <v>85</v>
      </c>
      <c r="J3619" t="s">
        <v>18</v>
      </c>
      <c r="K3619">
        <v>0</v>
      </c>
    </row>
    <row r="3620" spans="1:11">
      <c r="A3620" t="s">
        <v>31</v>
      </c>
      <c r="B3620" t="s">
        <v>13</v>
      </c>
      <c r="C3620" t="s">
        <v>83</v>
      </c>
      <c r="D3620" t="s">
        <v>134</v>
      </c>
      <c r="F3620" t="s">
        <v>34</v>
      </c>
      <c r="G3620">
        <v>123438</v>
      </c>
      <c r="H3620" t="s">
        <v>39</v>
      </c>
      <c r="I3620" t="s">
        <v>85</v>
      </c>
      <c r="J3620" t="s">
        <v>18</v>
      </c>
      <c r="K3620">
        <v>0</v>
      </c>
    </row>
    <row r="3621" spans="1:11">
      <c r="A3621" t="s">
        <v>31</v>
      </c>
      <c r="B3621" t="s">
        <v>13</v>
      </c>
      <c r="C3621" t="s">
        <v>61</v>
      </c>
      <c r="D3621" t="s">
        <v>52</v>
      </c>
      <c r="E3621">
        <v>2901</v>
      </c>
      <c r="F3621" t="s">
        <v>34</v>
      </c>
      <c r="G3621">
        <v>123438</v>
      </c>
      <c r="H3621" t="s">
        <v>39</v>
      </c>
      <c r="I3621" t="s">
        <v>62</v>
      </c>
      <c r="J3621" t="s">
        <v>18</v>
      </c>
      <c r="K3621">
        <v>1</v>
      </c>
    </row>
    <row r="3622" spans="1:11">
      <c r="A3622" t="s">
        <v>31</v>
      </c>
      <c r="B3622" t="s">
        <v>13</v>
      </c>
      <c r="C3622" t="s">
        <v>63</v>
      </c>
      <c r="D3622" t="s">
        <v>52</v>
      </c>
      <c r="E3622">
        <v>19689</v>
      </c>
      <c r="F3622" t="s">
        <v>34</v>
      </c>
      <c r="G3622">
        <v>123438</v>
      </c>
      <c r="H3622" t="s">
        <v>39</v>
      </c>
      <c r="I3622" t="s">
        <v>64</v>
      </c>
      <c r="J3622" t="s">
        <v>18</v>
      </c>
      <c r="K3622">
        <v>1</v>
      </c>
    </row>
    <row r="3623" spans="1:11">
      <c r="A3623" t="s">
        <v>31</v>
      </c>
      <c r="B3623" t="s">
        <v>13</v>
      </c>
      <c r="C3623" t="s">
        <v>65</v>
      </c>
      <c r="D3623" t="s">
        <v>52</v>
      </c>
      <c r="E3623">
        <v>12498</v>
      </c>
      <c r="F3623" t="s">
        <v>34</v>
      </c>
      <c r="G3623">
        <v>123438</v>
      </c>
      <c r="H3623" t="s">
        <v>39</v>
      </c>
      <c r="I3623" t="s">
        <v>66</v>
      </c>
      <c r="J3623" t="s">
        <v>18</v>
      </c>
      <c r="K3623">
        <v>1</v>
      </c>
    </row>
    <row r="3624" spans="1:11">
      <c r="A3624" t="s">
        <v>31</v>
      </c>
      <c r="B3624" t="s">
        <v>13</v>
      </c>
      <c r="C3624" t="s">
        <v>137</v>
      </c>
      <c r="D3624" t="s">
        <v>52</v>
      </c>
      <c r="F3624" t="s">
        <v>34</v>
      </c>
      <c r="G3624">
        <v>123438</v>
      </c>
      <c r="H3624" t="s">
        <v>39</v>
      </c>
      <c r="I3624" t="s">
        <v>138</v>
      </c>
      <c r="J3624" t="s">
        <v>18</v>
      </c>
      <c r="K3624">
        <v>1</v>
      </c>
    </row>
    <row r="3625" spans="1:11">
      <c r="A3625" t="s">
        <v>31</v>
      </c>
      <c r="B3625" t="s">
        <v>13</v>
      </c>
      <c r="C3625" t="s">
        <v>139</v>
      </c>
      <c r="D3625" t="s">
        <v>142</v>
      </c>
      <c r="F3625" t="s">
        <v>34</v>
      </c>
      <c r="G3625">
        <v>123438</v>
      </c>
      <c r="H3625" t="s">
        <v>39</v>
      </c>
      <c r="I3625" t="s">
        <v>141</v>
      </c>
      <c r="J3625" t="s">
        <v>18</v>
      </c>
      <c r="K3625">
        <v>0</v>
      </c>
    </row>
    <row r="3626" spans="1:11">
      <c r="A3626" t="s">
        <v>31</v>
      </c>
      <c r="B3626" t="s">
        <v>13</v>
      </c>
      <c r="C3626" t="s">
        <v>139</v>
      </c>
      <c r="D3626" t="s">
        <v>150</v>
      </c>
      <c r="F3626" t="s">
        <v>34</v>
      </c>
      <c r="G3626">
        <v>123438</v>
      </c>
      <c r="H3626" t="s">
        <v>39</v>
      </c>
      <c r="I3626" t="s">
        <v>141</v>
      </c>
      <c r="J3626" t="s">
        <v>18</v>
      </c>
      <c r="K3626">
        <v>0</v>
      </c>
    </row>
    <row r="3627" spans="1:11">
      <c r="A3627" t="s">
        <v>31</v>
      </c>
      <c r="B3627" t="s">
        <v>13</v>
      </c>
      <c r="C3627" t="s">
        <v>139</v>
      </c>
      <c r="D3627" t="s">
        <v>152</v>
      </c>
      <c r="E3627">
        <v>9</v>
      </c>
      <c r="F3627" t="s">
        <v>34</v>
      </c>
      <c r="G3627">
        <v>123438</v>
      </c>
      <c r="H3627" t="s">
        <v>39</v>
      </c>
      <c r="I3627" t="s">
        <v>141</v>
      </c>
      <c r="J3627" t="s">
        <v>18</v>
      </c>
      <c r="K3627">
        <v>0</v>
      </c>
    </row>
    <row r="3628" spans="1:11">
      <c r="A3628" t="s">
        <v>31</v>
      </c>
      <c r="B3628" t="s">
        <v>13</v>
      </c>
      <c r="C3628" t="s">
        <v>67</v>
      </c>
      <c r="D3628" t="s">
        <v>52</v>
      </c>
      <c r="E3628">
        <v>672</v>
      </c>
      <c r="F3628" t="s">
        <v>34</v>
      </c>
      <c r="G3628">
        <v>123438</v>
      </c>
      <c r="H3628" t="s">
        <v>39</v>
      </c>
      <c r="I3628" t="s">
        <v>68</v>
      </c>
      <c r="J3628" t="s">
        <v>18</v>
      </c>
      <c r="K3628">
        <v>1</v>
      </c>
    </row>
    <row r="3629" spans="1:11">
      <c r="A3629" t="s">
        <v>31</v>
      </c>
      <c r="B3629" t="s">
        <v>13</v>
      </c>
      <c r="C3629" t="s">
        <v>69</v>
      </c>
      <c r="D3629" t="s">
        <v>52</v>
      </c>
      <c r="E3629">
        <v>120</v>
      </c>
      <c r="F3629" t="s">
        <v>34</v>
      </c>
      <c r="G3629">
        <v>123438</v>
      </c>
      <c r="H3629" t="s">
        <v>39</v>
      </c>
      <c r="I3629" t="s">
        <v>70</v>
      </c>
      <c r="J3629" t="s">
        <v>18</v>
      </c>
      <c r="K3629">
        <v>1</v>
      </c>
    </row>
    <row r="3630" spans="1:11">
      <c r="A3630" t="s">
        <v>31</v>
      </c>
      <c r="B3630" t="s">
        <v>13</v>
      </c>
      <c r="C3630" t="s">
        <v>71</v>
      </c>
      <c r="D3630" t="s">
        <v>52</v>
      </c>
      <c r="E3630">
        <v>3018</v>
      </c>
      <c r="F3630" t="s">
        <v>34</v>
      </c>
      <c r="G3630">
        <v>123438</v>
      </c>
      <c r="H3630" t="s">
        <v>39</v>
      </c>
      <c r="I3630" t="s">
        <v>72</v>
      </c>
      <c r="J3630" t="s">
        <v>18</v>
      </c>
      <c r="K3630">
        <v>1</v>
      </c>
    </row>
    <row r="3631" spans="1:11">
      <c r="A3631" t="s">
        <v>31</v>
      </c>
      <c r="B3631" t="s">
        <v>13</v>
      </c>
      <c r="C3631" t="s">
        <v>158</v>
      </c>
      <c r="D3631" t="s">
        <v>52</v>
      </c>
      <c r="F3631" t="s">
        <v>34</v>
      </c>
      <c r="G3631">
        <v>123438</v>
      </c>
      <c r="H3631" t="s">
        <v>39</v>
      </c>
      <c r="I3631" t="s">
        <v>159</v>
      </c>
      <c r="J3631" t="s">
        <v>18</v>
      </c>
      <c r="K3631">
        <v>1</v>
      </c>
    </row>
    <row r="3632" spans="1:11">
      <c r="A3632" t="s">
        <v>31</v>
      </c>
      <c r="B3632" t="s">
        <v>13</v>
      </c>
      <c r="C3632" t="s">
        <v>172</v>
      </c>
      <c r="D3632" t="s">
        <v>52</v>
      </c>
      <c r="F3632" t="s">
        <v>34</v>
      </c>
      <c r="G3632">
        <v>123438</v>
      </c>
      <c r="H3632" t="s">
        <v>39</v>
      </c>
      <c r="I3632" t="s">
        <v>173</v>
      </c>
      <c r="J3632" t="s">
        <v>18</v>
      </c>
      <c r="K3632">
        <v>1</v>
      </c>
    </row>
    <row r="3633" spans="1:11">
      <c r="A3633" t="s">
        <v>31</v>
      </c>
      <c r="B3633" t="s">
        <v>13</v>
      </c>
      <c r="C3633" t="s">
        <v>174</v>
      </c>
      <c r="D3633" t="s">
        <v>52</v>
      </c>
      <c r="F3633" t="s">
        <v>34</v>
      </c>
      <c r="G3633">
        <v>123438</v>
      </c>
      <c r="H3633" t="s">
        <v>39</v>
      </c>
      <c r="I3633" t="s">
        <v>175</v>
      </c>
      <c r="J3633" t="s">
        <v>18</v>
      </c>
      <c r="K3633">
        <v>1</v>
      </c>
    </row>
    <row r="3634" spans="1:11">
      <c r="A3634" t="s">
        <v>31</v>
      </c>
      <c r="B3634" t="s">
        <v>13</v>
      </c>
      <c r="C3634" t="s">
        <v>180</v>
      </c>
      <c r="D3634" t="s">
        <v>52</v>
      </c>
      <c r="F3634" t="s">
        <v>34</v>
      </c>
      <c r="G3634">
        <v>123438</v>
      </c>
      <c r="H3634" t="s">
        <v>39</v>
      </c>
      <c r="I3634" t="s">
        <v>181</v>
      </c>
      <c r="J3634" t="s">
        <v>18</v>
      </c>
      <c r="K3634">
        <v>1</v>
      </c>
    </row>
    <row r="3635" spans="1:11">
      <c r="A3635" t="s">
        <v>31</v>
      </c>
      <c r="B3635" t="s">
        <v>13</v>
      </c>
      <c r="C3635" t="s">
        <v>73</v>
      </c>
      <c r="D3635" t="s">
        <v>52</v>
      </c>
      <c r="E3635">
        <v>1305</v>
      </c>
      <c r="F3635" t="s">
        <v>34</v>
      </c>
      <c r="G3635">
        <v>123438</v>
      </c>
      <c r="H3635" t="s">
        <v>39</v>
      </c>
      <c r="I3635" t="s">
        <v>74</v>
      </c>
      <c r="J3635" t="s">
        <v>18</v>
      </c>
      <c r="K3635">
        <v>1</v>
      </c>
    </row>
    <row r="3636" spans="1:11">
      <c r="A3636" t="s">
        <v>31</v>
      </c>
      <c r="B3636" t="s">
        <v>13</v>
      </c>
      <c r="C3636" t="s">
        <v>75</v>
      </c>
      <c r="D3636" t="s">
        <v>52</v>
      </c>
      <c r="E3636">
        <v>1212</v>
      </c>
      <c r="F3636" t="s">
        <v>34</v>
      </c>
      <c r="G3636">
        <v>123438</v>
      </c>
      <c r="H3636" t="s">
        <v>39</v>
      </c>
      <c r="I3636" t="s">
        <v>76</v>
      </c>
      <c r="J3636" t="s">
        <v>18</v>
      </c>
      <c r="K3636">
        <v>1</v>
      </c>
    </row>
    <row r="3637" spans="1:11">
      <c r="A3637" t="s">
        <v>31</v>
      </c>
      <c r="B3637" t="s">
        <v>13</v>
      </c>
      <c r="C3637" t="s">
        <v>182</v>
      </c>
      <c r="D3637" t="s">
        <v>52</v>
      </c>
      <c r="F3637" t="s">
        <v>34</v>
      </c>
      <c r="G3637">
        <v>123438</v>
      </c>
      <c r="H3637" t="s">
        <v>39</v>
      </c>
      <c r="I3637" t="s">
        <v>183</v>
      </c>
      <c r="J3637" t="s">
        <v>18</v>
      </c>
      <c r="K3637">
        <v>1</v>
      </c>
    </row>
    <row r="3638" spans="1:11">
      <c r="A3638" t="s">
        <v>31</v>
      </c>
      <c r="B3638" t="s">
        <v>13</v>
      </c>
      <c r="C3638" t="s">
        <v>184</v>
      </c>
      <c r="D3638" t="s">
        <v>52</v>
      </c>
      <c r="E3638">
        <v>12</v>
      </c>
      <c r="F3638" t="s">
        <v>34</v>
      </c>
      <c r="G3638">
        <v>116016</v>
      </c>
      <c r="H3638" t="s">
        <v>39</v>
      </c>
      <c r="I3638" t="s">
        <v>185</v>
      </c>
      <c r="J3638" t="s">
        <v>21</v>
      </c>
      <c r="K3638">
        <v>1</v>
      </c>
    </row>
    <row r="3639" spans="1:11">
      <c r="A3639" t="s">
        <v>31</v>
      </c>
      <c r="B3639" t="s">
        <v>13</v>
      </c>
      <c r="C3639" t="s">
        <v>86</v>
      </c>
      <c r="D3639" t="s">
        <v>52</v>
      </c>
      <c r="E3639">
        <v>15</v>
      </c>
      <c r="F3639" t="s">
        <v>34</v>
      </c>
      <c r="G3639">
        <v>116016</v>
      </c>
      <c r="H3639" t="s">
        <v>39</v>
      </c>
      <c r="I3639" t="s">
        <v>87</v>
      </c>
      <c r="J3639" t="s">
        <v>21</v>
      </c>
      <c r="K3639">
        <v>1</v>
      </c>
    </row>
    <row r="3640" spans="1:11">
      <c r="A3640" t="s">
        <v>31</v>
      </c>
      <c r="B3640" t="s">
        <v>13</v>
      </c>
      <c r="C3640" t="s">
        <v>37</v>
      </c>
      <c r="D3640" t="s">
        <v>38</v>
      </c>
      <c r="E3640">
        <v>441</v>
      </c>
      <c r="F3640" t="s">
        <v>34</v>
      </c>
      <c r="G3640">
        <v>116016</v>
      </c>
      <c r="H3640" t="s">
        <v>39</v>
      </c>
      <c r="I3640" t="s">
        <v>40</v>
      </c>
      <c r="J3640" t="s">
        <v>21</v>
      </c>
      <c r="K3640">
        <v>0</v>
      </c>
    </row>
    <row r="3641" spans="1:11">
      <c r="A3641" t="s">
        <v>31</v>
      </c>
      <c r="B3641" t="s">
        <v>13</v>
      </c>
      <c r="C3641" t="s">
        <v>37</v>
      </c>
      <c r="D3641" t="s">
        <v>41</v>
      </c>
      <c r="E3641">
        <v>153</v>
      </c>
      <c r="F3641" t="s">
        <v>34</v>
      </c>
      <c r="G3641">
        <v>116016</v>
      </c>
      <c r="H3641" t="s">
        <v>39</v>
      </c>
      <c r="I3641" t="s">
        <v>40</v>
      </c>
      <c r="J3641" t="s">
        <v>21</v>
      </c>
      <c r="K3641">
        <v>0</v>
      </c>
    </row>
    <row r="3642" spans="1:11">
      <c r="A3642" t="s">
        <v>31</v>
      </c>
      <c r="B3642" t="s">
        <v>13</v>
      </c>
      <c r="C3642" t="s">
        <v>37</v>
      </c>
      <c r="D3642" t="s">
        <v>42</v>
      </c>
      <c r="E3642">
        <v>255</v>
      </c>
      <c r="F3642" t="s">
        <v>34</v>
      </c>
      <c r="G3642">
        <v>116016</v>
      </c>
      <c r="H3642" t="s">
        <v>39</v>
      </c>
      <c r="I3642" t="s">
        <v>40</v>
      </c>
      <c r="J3642" t="s">
        <v>21</v>
      </c>
      <c r="K3642">
        <v>0</v>
      </c>
    </row>
    <row r="3643" spans="1:11">
      <c r="A3643" t="s">
        <v>31</v>
      </c>
      <c r="B3643" t="s">
        <v>13</v>
      </c>
      <c r="C3643" t="s">
        <v>37</v>
      </c>
      <c r="D3643" t="s">
        <v>77</v>
      </c>
      <c r="E3643">
        <v>51</v>
      </c>
      <c r="F3643" t="s">
        <v>34</v>
      </c>
      <c r="G3643">
        <v>116016</v>
      </c>
      <c r="H3643" t="s">
        <v>39</v>
      </c>
      <c r="I3643" t="s">
        <v>40</v>
      </c>
      <c r="J3643" t="s">
        <v>21</v>
      </c>
      <c r="K3643">
        <v>0</v>
      </c>
    </row>
    <row r="3644" spans="1:11">
      <c r="A3644" t="s">
        <v>31</v>
      </c>
      <c r="B3644" t="s">
        <v>13</v>
      </c>
      <c r="C3644" t="s">
        <v>37</v>
      </c>
      <c r="D3644" t="s">
        <v>43</v>
      </c>
      <c r="E3644">
        <v>30</v>
      </c>
      <c r="F3644" t="s">
        <v>34</v>
      </c>
      <c r="G3644">
        <v>116016</v>
      </c>
      <c r="H3644" t="s">
        <v>39</v>
      </c>
      <c r="I3644" t="s">
        <v>40</v>
      </c>
      <c r="J3644" t="s">
        <v>21</v>
      </c>
      <c r="K3644">
        <v>0</v>
      </c>
    </row>
    <row r="3645" spans="1:11">
      <c r="A3645" t="s">
        <v>31</v>
      </c>
      <c r="B3645" t="s">
        <v>13</v>
      </c>
      <c r="C3645" t="s">
        <v>37</v>
      </c>
      <c r="D3645" t="s">
        <v>88</v>
      </c>
      <c r="E3645">
        <v>15</v>
      </c>
      <c r="F3645" t="s">
        <v>34</v>
      </c>
      <c r="G3645">
        <v>116016</v>
      </c>
      <c r="H3645" t="s">
        <v>39</v>
      </c>
      <c r="I3645" t="s">
        <v>40</v>
      </c>
      <c r="J3645" t="s">
        <v>21</v>
      </c>
      <c r="K3645">
        <v>0</v>
      </c>
    </row>
    <row r="3646" spans="1:11">
      <c r="A3646" t="s">
        <v>31</v>
      </c>
      <c r="B3646" t="s">
        <v>13</v>
      </c>
      <c r="C3646" t="s">
        <v>37</v>
      </c>
      <c r="D3646" t="s">
        <v>89</v>
      </c>
      <c r="F3646" t="s">
        <v>34</v>
      </c>
      <c r="G3646">
        <v>116016</v>
      </c>
      <c r="H3646" t="s">
        <v>39</v>
      </c>
      <c r="I3646" t="s">
        <v>40</v>
      </c>
      <c r="J3646" t="s">
        <v>21</v>
      </c>
      <c r="K3646">
        <v>0</v>
      </c>
    </row>
    <row r="3647" spans="1:11">
      <c r="A3647" t="s">
        <v>31</v>
      </c>
      <c r="B3647" t="s">
        <v>13</v>
      </c>
      <c r="C3647" t="s">
        <v>37</v>
      </c>
      <c r="D3647" t="s">
        <v>90</v>
      </c>
      <c r="F3647" t="s">
        <v>34</v>
      </c>
      <c r="G3647">
        <v>116016</v>
      </c>
      <c r="H3647" t="s">
        <v>39</v>
      </c>
      <c r="I3647" t="s">
        <v>40</v>
      </c>
      <c r="J3647" t="s">
        <v>21</v>
      </c>
      <c r="K3647">
        <v>0</v>
      </c>
    </row>
    <row r="3648" spans="1:11">
      <c r="A3648" t="s">
        <v>31</v>
      </c>
      <c r="B3648" t="s">
        <v>13</v>
      </c>
      <c r="C3648" t="s">
        <v>37</v>
      </c>
      <c r="D3648" t="s">
        <v>91</v>
      </c>
      <c r="E3648">
        <v>24</v>
      </c>
      <c r="F3648" t="s">
        <v>34</v>
      </c>
      <c r="G3648">
        <v>116016</v>
      </c>
      <c r="H3648" t="s">
        <v>39</v>
      </c>
      <c r="I3648" t="s">
        <v>40</v>
      </c>
      <c r="J3648" t="s">
        <v>21</v>
      </c>
      <c r="K3648">
        <v>0</v>
      </c>
    </row>
    <row r="3649" spans="1:11">
      <c r="A3649" t="s">
        <v>31</v>
      </c>
      <c r="B3649" t="s">
        <v>13</v>
      </c>
      <c r="C3649" t="s">
        <v>37</v>
      </c>
      <c r="D3649" t="s">
        <v>44</v>
      </c>
      <c r="E3649">
        <v>93</v>
      </c>
      <c r="F3649" t="s">
        <v>34</v>
      </c>
      <c r="G3649">
        <v>116016</v>
      </c>
      <c r="H3649" t="s">
        <v>39</v>
      </c>
      <c r="I3649" t="s">
        <v>40</v>
      </c>
      <c r="J3649" t="s">
        <v>21</v>
      </c>
      <c r="K3649">
        <v>0</v>
      </c>
    </row>
    <row r="3650" spans="1:11">
      <c r="A3650" t="s">
        <v>31</v>
      </c>
      <c r="B3650" t="s">
        <v>13</v>
      </c>
      <c r="C3650" t="s">
        <v>37</v>
      </c>
      <c r="D3650" t="s">
        <v>45</v>
      </c>
      <c r="E3650">
        <v>60</v>
      </c>
      <c r="F3650" t="s">
        <v>34</v>
      </c>
      <c r="G3650">
        <v>116016</v>
      </c>
      <c r="H3650" t="s">
        <v>39</v>
      </c>
      <c r="I3650" t="s">
        <v>40</v>
      </c>
      <c r="J3650" t="s">
        <v>21</v>
      </c>
      <c r="K3650">
        <v>0</v>
      </c>
    </row>
    <row r="3651" spans="1:11">
      <c r="A3651" t="s">
        <v>31</v>
      </c>
      <c r="B3651" t="s">
        <v>13</v>
      </c>
      <c r="C3651" t="s">
        <v>37</v>
      </c>
      <c r="D3651" t="s">
        <v>93</v>
      </c>
      <c r="E3651">
        <v>33</v>
      </c>
      <c r="F3651" t="s">
        <v>34</v>
      </c>
      <c r="G3651">
        <v>116016</v>
      </c>
      <c r="H3651" t="s">
        <v>39</v>
      </c>
      <c r="I3651" t="s">
        <v>40</v>
      </c>
      <c r="J3651" t="s">
        <v>21</v>
      </c>
      <c r="K3651">
        <v>0</v>
      </c>
    </row>
    <row r="3652" spans="1:11">
      <c r="A3652" t="s">
        <v>31</v>
      </c>
      <c r="B3652" t="s">
        <v>13</v>
      </c>
      <c r="C3652" t="s">
        <v>37</v>
      </c>
      <c r="D3652" t="s">
        <v>78</v>
      </c>
      <c r="E3652">
        <v>87</v>
      </c>
      <c r="F3652" t="s">
        <v>34</v>
      </c>
      <c r="G3652">
        <v>116016</v>
      </c>
      <c r="H3652" t="s">
        <v>39</v>
      </c>
      <c r="I3652" t="s">
        <v>40</v>
      </c>
      <c r="J3652" t="s">
        <v>21</v>
      </c>
      <c r="K3652">
        <v>0</v>
      </c>
    </row>
    <row r="3653" spans="1:11">
      <c r="A3653" t="s">
        <v>31</v>
      </c>
      <c r="B3653" t="s">
        <v>13</v>
      </c>
      <c r="C3653" t="s">
        <v>37</v>
      </c>
      <c r="D3653" t="s">
        <v>94</v>
      </c>
      <c r="E3653">
        <v>6</v>
      </c>
      <c r="F3653" t="s">
        <v>34</v>
      </c>
      <c r="G3653">
        <v>116016</v>
      </c>
      <c r="H3653" t="s">
        <v>39</v>
      </c>
      <c r="I3653" t="s">
        <v>40</v>
      </c>
      <c r="J3653" t="s">
        <v>21</v>
      </c>
      <c r="K3653">
        <v>0</v>
      </c>
    </row>
    <row r="3654" spans="1:11">
      <c r="A3654" t="s">
        <v>31</v>
      </c>
      <c r="B3654" t="s">
        <v>13</v>
      </c>
      <c r="C3654" t="s">
        <v>37</v>
      </c>
      <c r="D3654" t="s">
        <v>79</v>
      </c>
      <c r="E3654">
        <v>18</v>
      </c>
      <c r="F3654" t="s">
        <v>34</v>
      </c>
      <c r="G3654">
        <v>116016</v>
      </c>
      <c r="H3654" t="s">
        <v>39</v>
      </c>
      <c r="I3654" t="s">
        <v>40</v>
      </c>
      <c r="J3654" t="s">
        <v>21</v>
      </c>
      <c r="K3654">
        <v>0</v>
      </c>
    </row>
    <row r="3655" spans="1:11">
      <c r="A3655" t="s">
        <v>31</v>
      </c>
      <c r="B3655" t="s">
        <v>13</v>
      </c>
      <c r="C3655" t="s">
        <v>37</v>
      </c>
      <c r="D3655" t="s">
        <v>46</v>
      </c>
      <c r="E3655">
        <v>144</v>
      </c>
      <c r="F3655" t="s">
        <v>34</v>
      </c>
      <c r="G3655">
        <v>116016</v>
      </c>
      <c r="H3655" t="s">
        <v>39</v>
      </c>
      <c r="I3655" t="s">
        <v>40</v>
      </c>
      <c r="J3655" t="s">
        <v>21</v>
      </c>
      <c r="K3655">
        <v>0</v>
      </c>
    </row>
    <row r="3656" spans="1:11">
      <c r="A3656" t="s">
        <v>31</v>
      </c>
      <c r="B3656" t="s">
        <v>13</v>
      </c>
      <c r="C3656" t="s">
        <v>37</v>
      </c>
      <c r="D3656" t="s">
        <v>80</v>
      </c>
      <c r="E3656">
        <v>18</v>
      </c>
      <c r="F3656" t="s">
        <v>34</v>
      </c>
      <c r="G3656">
        <v>116016</v>
      </c>
      <c r="H3656" t="s">
        <v>39</v>
      </c>
      <c r="I3656" t="s">
        <v>40</v>
      </c>
      <c r="J3656" t="s">
        <v>21</v>
      </c>
      <c r="K3656">
        <v>0</v>
      </c>
    </row>
    <row r="3657" spans="1:11">
      <c r="A3657" t="s">
        <v>31</v>
      </c>
      <c r="B3657" t="s">
        <v>13</v>
      </c>
      <c r="C3657" t="s">
        <v>37</v>
      </c>
      <c r="D3657" t="s">
        <v>47</v>
      </c>
      <c r="E3657">
        <v>57</v>
      </c>
      <c r="F3657" t="s">
        <v>34</v>
      </c>
      <c r="G3657">
        <v>116016</v>
      </c>
      <c r="H3657" t="s">
        <v>39</v>
      </c>
      <c r="I3657" t="s">
        <v>40</v>
      </c>
      <c r="J3657" t="s">
        <v>21</v>
      </c>
      <c r="K3657">
        <v>0</v>
      </c>
    </row>
    <row r="3658" spans="1:11">
      <c r="A3658" t="s">
        <v>31</v>
      </c>
      <c r="B3658" t="s">
        <v>13</v>
      </c>
      <c r="C3658" t="s">
        <v>95</v>
      </c>
      <c r="D3658" t="s">
        <v>52</v>
      </c>
      <c r="F3658" t="s">
        <v>34</v>
      </c>
      <c r="G3658">
        <v>116016</v>
      </c>
      <c r="H3658" t="s">
        <v>39</v>
      </c>
      <c r="I3658" t="s">
        <v>96</v>
      </c>
      <c r="J3658" t="s">
        <v>21</v>
      </c>
      <c r="K3658">
        <v>1</v>
      </c>
    </row>
    <row r="3659" spans="1:11">
      <c r="A3659" t="s">
        <v>31</v>
      </c>
      <c r="B3659" t="s">
        <v>13</v>
      </c>
      <c r="C3659" t="s">
        <v>97</v>
      </c>
      <c r="D3659" t="s">
        <v>52</v>
      </c>
      <c r="F3659" t="s">
        <v>34</v>
      </c>
      <c r="G3659">
        <v>116016</v>
      </c>
      <c r="H3659" t="s">
        <v>39</v>
      </c>
      <c r="I3659" t="s">
        <v>98</v>
      </c>
      <c r="J3659" t="s">
        <v>21</v>
      </c>
      <c r="K3659">
        <v>1</v>
      </c>
    </row>
    <row r="3660" spans="1:11">
      <c r="A3660" t="s">
        <v>31</v>
      </c>
      <c r="B3660" t="s">
        <v>13</v>
      </c>
      <c r="C3660" t="s">
        <v>101</v>
      </c>
      <c r="D3660" t="s">
        <v>52</v>
      </c>
      <c r="F3660" t="s">
        <v>34</v>
      </c>
      <c r="G3660">
        <v>116016</v>
      </c>
      <c r="H3660" t="s">
        <v>39</v>
      </c>
      <c r="I3660" t="s">
        <v>102</v>
      </c>
      <c r="J3660" t="s">
        <v>21</v>
      </c>
      <c r="K3660">
        <v>1</v>
      </c>
    </row>
    <row r="3661" spans="1:11">
      <c r="A3661" t="s">
        <v>31</v>
      </c>
      <c r="B3661" t="s">
        <v>13</v>
      </c>
      <c r="C3661" t="s">
        <v>107</v>
      </c>
      <c r="D3661" t="s">
        <v>52</v>
      </c>
      <c r="F3661" t="s">
        <v>34</v>
      </c>
      <c r="G3661">
        <v>116016</v>
      </c>
      <c r="H3661" t="s">
        <v>39</v>
      </c>
      <c r="I3661" t="s">
        <v>108</v>
      </c>
      <c r="J3661" t="s">
        <v>21</v>
      </c>
      <c r="K3661">
        <v>1</v>
      </c>
    </row>
    <row r="3662" spans="1:11">
      <c r="A3662" t="s">
        <v>31</v>
      </c>
      <c r="B3662" t="s">
        <v>13</v>
      </c>
      <c r="C3662" t="s">
        <v>48</v>
      </c>
      <c r="D3662" t="s">
        <v>49</v>
      </c>
      <c r="E3662">
        <v>116016</v>
      </c>
      <c r="F3662" t="s">
        <v>34</v>
      </c>
      <c r="G3662">
        <v>116016</v>
      </c>
      <c r="H3662" t="s">
        <v>39</v>
      </c>
      <c r="I3662" t="s">
        <v>50</v>
      </c>
      <c r="J3662" t="s">
        <v>21</v>
      </c>
      <c r="K3662">
        <v>0</v>
      </c>
    </row>
    <row r="3663" spans="1:11">
      <c r="A3663" t="s">
        <v>31</v>
      </c>
      <c r="B3663" t="s">
        <v>13</v>
      </c>
      <c r="C3663" t="s">
        <v>48</v>
      </c>
      <c r="D3663" t="s">
        <v>113</v>
      </c>
      <c r="F3663" t="s">
        <v>34</v>
      </c>
      <c r="G3663">
        <v>116016</v>
      </c>
      <c r="H3663" t="s">
        <v>39</v>
      </c>
      <c r="I3663" t="s">
        <v>50</v>
      </c>
      <c r="J3663" t="s">
        <v>21</v>
      </c>
      <c r="K3663">
        <v>0</v>
      </c>
    </row>
    <row r="3664" spans="1:11">
      <c r="A3664" t="s">
        <v>31</v>
      </c>
      <c r="B3664" t="s">
        <v>13</v>
      </c>
      <c r="C3664" t="s">
        <v>51</v>
      </c>
      <c r="D3664" t="s">
        <v>52</v>
      </c>
      <c r="E3664">
        <v>1518</v>
      </c>
      <c r="F3664" t="s">
        <v>34</v>
      </c>
      <c r="G3664">
        <v>116016</v>
      </c>
      <c r="H3664" t="s">
        <v>39</v>
      </c>
      <c r="I3664" t="s">
        <v>53</v>
      </c>
      <c r="J3664" t="s">
        <v>21</v>
      </c>
      <c r="K3664">
        <v>1</v>
      </c>
    </row>
    <row r="3665" spans="1:11">
      <c r="A3665" t="s">
        <v>31</v>
      </c>
      <c r="B3665" t="s">
        <v>13</v>
      </c>
      <c r="C3665" t="s">
        <v>54</v>
      </c>
      <c r="D3665" t="s">
        <v>52</v>
      </c>
      <c r="E3665">
        <v>70269</v>
      </c>
      <c r="F3665" t="s">
        <v>34</v>
      </c>
      <c r="G3665">
        <v>116016</v>
      </c>
      <c r="H3665" t="s">
        <v>39</v>
      </c>
      <c r="I3665" t="s">
        <v>55</v>
      </c>
      <c r="J3665" t="s">
        <v>21</v>
      </c>
      <c r="K3665">
        <v>1</v>
      </c>
    </row>
    <row r="3666" spans="1:11">
      <c r="A3666" t="s">
        <v>31</v>
      </c>
      <c r="B3666" t="s">
        <v>13</v>
      </c>
      <c r="C3666" t="s">
        <v>56</v>
      </c>
      <c r="D3666" t="s">
        <v>52</v>
      </c>
      <c r="E3666">
        <v>74220</v>
      </c>
      <c r="F3666" t="s">
        <v>34</v>
      </c>
      <c r="G3666">
        <v>116016</v>
      </c>
      <c r="H3666" t="s">
        <v>39</v>
      </c>
      <c r="I3666" t="s">
        <v>57</v>
      </c>
      <c r="J3666" t="s">
        <v>21</v>
      </c>
      <c r="K3666">
        <v>1</v>
      </c>
    </row>
    <row r="3667" spans="1:11">
      <c r="A3667" t="s">
        <v>31</v>
      </c>
      <c r="B3667" t="s">
        <v>13</v>
      </c>
      <c r="C3667" t="s">
        <v>116</v>
      </c>
      <c r="D3667" t="s">
        <v>52</v>
      </c>
      <c r="F3667" t="s">
        <v>34</v>
      </c>
      <c r="G3667">
        <v>116016</v>
      </c>
      <c r="H3667" t="s">
        <v>39</v>
      </c>
      <c r="I3667" t="s">
        <v>117</v>
      </c>
      <c r="J3667" t="s">
        <v>21</v>
      </c>
      <c r="K3667">
        <v>1</v>
      </c>
    </row>
    <row r="3668" spans="1:11">
      <c r="A3668" t="s">
        <v>31</v>
      </c>
      <c r="B3668" t="s">
        <v>13</v>
      </c>
      <c r="C3668" t="s">
        <v>120</v>
      </c>
      <c r="D3668" t="s">
        <v>52</v>
      </c>
      <c r="E3668">
        <v>21</v>
      </c>
      <c r="F3668" t="s">
        <v>34</v>
      </c>
      <c r="G3668">
        <v>116016</v>
      </c>
      <c r="H3668" t="s">
        <v>39</v>
      </c>
      <c r="I3668" t="s">
        <v>121</v>
      </c>
      <c r="J3668" t="s">
        <v>21</v>
      </c>
      <c r="K3668">
        <v>1</v>
      </c>
    </row>
    <row r="3669" spans="1:11">
      <c r="A3669" t="s">
        <v>31</v>
      </c>
      <c r="B3669" t="s">
        <v>13</v>
      </c>
      <c r="C3669" t="s">
        <v>122</v>
      </c>
      <c r="D3669" t="s">
        <v>52</v>
      </c>
      <c r="E3669">
        <v>18</v>
      </c>
      <c r="F3669" t="s">
        <v>34</v>
      </c>
      <c r="G3669">
        <v>116016</v>
      </c>
      <c r="H3669" t="s">
        <v>39</v>
      </c>
      <c r="I3669" t="s">
        <v>123</v>
      </c>
      <c r="J3669" t="s">
        <v>21</v>
      </c>
      <c r="K3669">
        <v>1</v>
      </c>
    </row>
    <row r="3670" spans="1:11">
      <c r="A3670" t="s">
        <v>31</v>
      </c>
      <c r="B3670" t="s">
        <v>13</v>
      </c>
      <c r="C3670" t="s">
        <v>58</v>
      </c>
      <c r="D3670" t="s">
        <v>81</v>
      </c>
      <c r="E3670">
        <v>27</v>
      </c>
      <c r="F3670" t="s">
        <v>34</v>
      </c>
      <c r="G3670">
        <v>116016</v>
      </c>
      <c r="H3670" t="s">
        <v>39</v>
      </c>
      <c r="I3670" t="s">
        <v>60</v>
      </c>
      <c r="J3670" t="s">
        <v>21</v>
      </c>
      <c r="K3670">
        <v>0</v>
      </c>
    </row>
    <row r="3671" spans="1:11">
      <c r="A3671" t="s">
        <v>31</v>
      </c>
      <c r="B3671" t="s">
        <v>13</v>
      </c>
      <c r="C3671" t="s">
        <v>58</v>
      </c>
      <c r="D3671" t="s">
        <v>126</v>
      </c>
      <c r="E3671">
        <v>12</v>
      </c>
      <c r="F3671" t="s">
        <v>34</v>
      </c>
      <c r="G3671">
        <v>116016</v>
      </c>
      <c r="H3671" t="s">
        <v>39</v>
      </c>
      <c r="I3671" t="s">
        <v>60</v>
      </c>
      <c r="J3671" t="s">
        <v>21</v>
      </c>
      <c r="K3671">
        <v>0</v>
      </c>
    </row>
    <row r="3672" spans="1:11">
      <c r="A3672" t="s">
        <v>31</v>
      </c>
      <c r="B3672" t="s">
        <v>13</v>
      </c>
      <c r="C3672" t="s">
        <v>58</v>
      </c>
      <c r="D3672" t="s">
        <v>127</v>
      </c>
      <c r="E3672">
        <v>9</v>
      </c>
      <c r="F3672" t="s">
        <v>34</v>
      </c>
      <c r="G3672">
        <v>116016</v>
      </c>
      <c r="H3672" t="s">
        <v>39</v>
      </c>
      <c r="I3672" t="s">
        <v>60</v>
      </c>
      <c r="J3672" t="s">
        <v>21</v>
      </c>
      <c r="K3672">
        <v>0</v>
      </c>
    </row>
    <row r="3673" spans="1:11">
      <c r="A3673" t="s">
        <v>31</v>
      </c>
      <c r="B3673" t="s">
        <v>13</v>
      </c>
      <c r="C3673" t="s">
        <v>58</v>
      </c>
      <c r="D3673" t="s">
        <v>59</v>
      </c>
      <c r="E3673">
        <v>115887</v>
      </c>
      <c r="F3673" t="s">
        <v>34</v>
      </c>
      <c r="G3673">
        <v>116016</v>
      </c>
      <c r="H3673" t="s">
        <v>39</v>
      </c>
      <c r="I3673" t="s">
        <v>60</v>
      </c>
      <c r="J3673" t="s">
        <v>21</v>
      </c>
      <c r="K3673">
        <v>0</v>
      </c>
    </row>
    <row r="3674" spans="1:11">
      <c r="A3674" t="s">
        <v>31</v>
      </c>
      <c r="B3674" t="s">
        <v>13</v>
      </c>
      <c r="C3674" t="s">
        <v>58</v>
      </c>
      <c r="D3674" t="s">
        <v>82</v>
      </c>
      <c r="E3674">
        <v>90</v>
      </c>
      <c r="F3674" t="s">
        <v>34</v>
      </c>
      <c r="G3674">
        <v>116016</v>
      </c>
      <c r="H3674" t="s">
        <v>39</v>
      </c>
      <c r="I3674" t="s">
        <v>60</v>
      </c>
      <c r="J3674" t="s">
        <v>21</v>
      </c>
      <c r="K3674">
        <v>0</v>
      </c>
    </row>
    <row r="3675" spans="1:11">
      <c r="A3675" t="s">
        <v>31</v>
      </c>
      <c r="B3675" t="s">
        <v>13</v>
      </c>
      <c r="C3675" t="s">
        <v>83</v>
      </c>
      <c r="D3675" t="s">
        <v>52</v>
      </c>
      <c r="E3675">
        <v>9</v>
      </c>
      <c r="F3675" t="s">
        <v>34</v>
      </c>
      <c r="G3675">
        <v>116016</v>
      </c>
      <c r="H3675" t="s">
        <v>39</v>
      </c>
      <c r="I3675" t="s">
        <v>85</v>
      </c>
      <c r="J3675" t="s">
        <v>21</v>
      </c>
      <c r="K3675">
        <v>0</v>
      </c>
    </row>
    <row r="3676" spans="1:11">
      <c r="A3676" t="s">
        <v>31</v>
      </c>
      <c r="B3676" t="s">
        <v>13</v>
      </c>
      <c r="C3676" t="s">
        <v>83</v>
      </c>
      <c r="D3676" t="s">
        <v>84</v>
      </c>
      <c r="E3676">
        <v>9</v>
      </c>
      <c r="F3676" t="s">
        <v>34</v>
      </c>
      <c r="G3676">
        <v>116016</v>
      </c>
      <c r="H3676" t="s">
        <v>39</v>
      </c>
      <c r="I3676" t="s">
        <v>85</v>
      </c>
      <c r="J3676" t="s">
        <v>21</v>
      </c>
      <c r="K3676">
        <v>0</v>
      </c>
    </row>
    <row r="3677" spans="1:11">
      <c r="A3677" t="s">
        <v>31</v>
      </c>
      <c r="B3677" t="s">
        <v>13</v>
      </c>
      <c r="C3677" t="s">
        <v>83</v>
      </c>
      <c r="D3677" t="s">
        <v>128</v>
      </c>
      <c r="F3677" t="s">
        <v>34</v>
      </c>
      <c r="G3677">
        <v>116016</v>
      </c>
      <c r="H3677" t="s">
        <v>39</v>
      </c>
      <c r="I3677" t="s">
        <v>85</v>
      </c>
      <c r="J3677" t="s">
        <v>21</v>
      </c>
      <c r="K3677">
        <v>0</v>
      </c>
    </row>
    <row r="3678" spans="1:11">
      <c r="A3678" t="s">
        <v>31</v>
      </c>
      <c r="B3678" t="s">
        <v>13</v>
      </c>
      <c r="C3678" t="s">
        <v>83</v>
      </c>
      <c r="D3678" t="s">
        <v>129</v>
      </c>
      <c r="F3678" t="s">
        <v>34</v>
      </c>
      <c r="G3678">
        <v>116016</v>
      </c>
      <c r="H3678" t="s">
        <v>39</v>
      </c>
      <c r="I3678" t="s">
        <v>85</v>
      </c>
      <c r="J3678" t="s">
        <v>21</v>
      </c>
      <c r="K3678">
        <v>0</v>
      </c>
    </row>
    <row r="3679" spans="1:11">
      <c r="A3679" t="s">
        <v>31</v>
      </c>
      <c r="B3679" t="s">
        <v>13</v>
      </c>
      <c r="C3679" t="s">
        <v>83</v>
      </c>
      <c r="D3679" t="s">
        <v>130</v>
      </c>
      <c r="F3679" t="s">
        <v>34</v>
      </c>
      <c r="G3679">
        <v>116016</v>
      </c>
      <c r="H3679" t="s">
        <v>39</v>
      </c>
      <c r="I3679" t="s">
        <v>85</v>
      </c>
      <c r="J3679" t="s">
        <v>21</v>
      </c>
      <c r="K3679">
        <v>0</v>
      </c>
    </row>
    <row r="3680" spans="1:11">
      <c r="A3680" t="s">
        <v>31</v>
      </c>
      <c r="B3680" t="s">
        <v>13</v>
      </c>
      <c r="C3680" t="s">
        <v>83</v>
      </c>
      <c r="D3680" t="s">
        <v>131</v>
      </c>
      <c r="F3680" t="s">
        <v>34</v>
      </c>
      <c r="G3680">
        <v>116016</v>
      </c>
      <c r="H3680" t="s">
        <v>39</v>
      </c>
      <c r="I3680" t="s">
        <v>85</v>
      </c>
      <c r="J3680" t="s">
        <v>21</v>
      </c>
      <c r="K3680">
        <v>0</v>
      </c>
    </row>
    <row r="3681" spans="1:11">
      <c r="A3681" t="s">
        <v>31</v>
      </c>
      <c r="B3681" t="s">
        <v>13</v>
      </c>
      <c r="C3681" t="s">
        <v>83</v>
      </c>
      <c r="D3681" t="s">
        <v>132</v>
      </c>
      <c r="E3681">
        <v>6</v>
      </c>
      <c r="F3681" t="s">
        <v>34</v>
      </c>
      <c r="G3681">
        <v>116016</v>
      </c>
      <c r="H3681" t="s">
        <v>39</v>
      </c>
      <c r="I3681" t="s">
        <v>85</v>
      </c>
      <c r="J3681" t="s">
        <v>21</v>
      </c>
      <c r="K3681">
        <v>0</v>
      </c>
    </row>
    <row r="3682" spans="1:11">
      <c r="A3682" t="s">
        <v>31</v>
      </c>
      <c r="B3682" t="s">
        <v>13</v>
      </c>
      <c r="C3682" t="s">
        <v>83</v>
      </c>
      <c r="D3682" t="s">
        <v>133</v>
      </c>
      <c r="F3682" t="s">
        <v>34</v>
      </c>
      <c r="G3682">
        <v>116016</v>
      </c>
      <c r="H3682" t="s">
        <v>39</v>
      </c>
      <c r="I3682" t="s">
        <v>85</v>
      </c>
      <c r="J3682" t="s">
        <v>21</v>
      </c>
      <c r="K3682">
        <v>0</v>
      </c>
    </row>
    <row r="3683" spans="1:11">
      <c r="A3683" t="s">
        <v>31</v>
      </c>
      <c r="B3683" t="s">
        <v>13</v>
      </c>
      <c r="C3683" t="s">
        <v>61</v>
      </c>
      <c r="D3683" t="s">
        <v>52</v>
      </c>
      <c r="E3683">
        <v>2613</v>
      </c>
      <c r="F3683" t="s">
        <v>34</v>
      </c>
      <c r="G3683">
        <v>116016</v>
      </c>
      <c r="H3683" t="s">
        <v>39</v>
      </c>
      <c r="I3683" t="s">
        <v>62</v>
      </c>
      <c r="J3683" t="s">
        <v>21</v>
      </c>
      <c r="K3683">
        <v>1</v>
      </c>
    </row>
    <row r="3684" spans="1:11">
      <c r="A3684" t="s">
        <v>31</v>
      </c>
      <c r="B3684" t="s">
        <v>13</v>
      </c>
      <c r="C3684" t="s">
        <v>63</v>
      </c>
      <c r="D3684" t="s">
        <v>52</v>
      </c>
      <c r="E3684">
        <v>18387</v>
      </c>
      <c r="F3684" t="s">
        <v>34</v>
      </c>
      <c r="G3684">
        <v>116016</v>
      </c>
      <c r="H3684" t="s">
        <v>39</v>
      </c>
      <c r="I3684" t="s">
        <v>64</v>
      </c>
      <c r="J3684" t="s">
        <v>21</v>
      </c>
      <c r="K3684">
        <v>1</v>
      </c>
    </row>
    <row r="3685" spans="1:11">
      <c r="A3685" t="s">
        <v>31</v>
      </c>
      <c r="B3685" t="s">
        <v>13</v>
      </c>
      <c r="C3685" t="s">
        <v>65</v>
      </c>
      <c r="D3685" t="s">
        <v>52</v>
      </c>
      <c r="E3685">
        <v>11742</v>
      </c>
      <c r="F3685" t="s">
        <v>34</v>
      </c>
      <c r="G3685">
        <v>116016</v>
      </c>
      <c r="H3685" t="s">
        <v>39</v>
      </c>
      <c r="I3685" t="s">
        <v>66</v>
      </c>
      <c r="J3685" t="s">
        <v>21</v>
      </c>
      <c r="K3685">
        <v>1</v>
      </c>
    </row>
    <row r="3686" spans="1:11">
      <c r="A3686" t="s">
        <v>31</v>
      </c>
      <c r="B3686" t="s">
        <v>13</v>
      </c>
      <c r="C3686" t="s">
        <v>139</v>
      </c>
      <c r="D3686" t="s">
        <v>147</v>
      </c>
      <c r="F3686" t="s">
        <v>34</v>
      </c>
      <c r="G3686">
        <v>116016</v>
      </c>
      <c r="H3686" t="s">
        <v>39</v>
      </c>
      <c r="I3686" t="s">
        <v>141</v>
      </c>
      <c r="J3686" t="s">
        <v>21</v>
      </c>
      <c r="K3686">
        <v>0</v>
      </c>
    </row>
    <row r="3687" spans="1:11">
      <c r="A3687" t="s">
        <v>31</v>
      </c>
      <c r="B3687" t="s">
        <v>13</v>
      </c>
      <c r="C3687" t="s">
        <v>139</v>
      </c>
      <c r="D3687" t="s">
        <v>150</v>
      </c>
      <c r="E3687">
        <v>6</v>
      </c>
      <c r="F3687" t="s">
        <v>34</v>
      </c>
      <c r="G3687">
        <v>116016</v>
      </c>
      <c r="H3687" t="s">
        <v>39</v>
      </c>
      <c r="I3687" t="s">
        <v>141</v>
      </c>
      <c r="J3687" t="s">
        <v>21</v>
      </c>
      <c r="K3687">
        <v>0</v>
      </c>
    </row>
    <row r="3688" spans="1:11">
      <c r="A3688" t="s">
        <v>31</v>
      </c>
      <c r="B3688" t="s">
        <v>13</v>
      </c>
      <c r="C3688" t="s">
        <v>139</v>
      </c>
      <c r="D3688" t="s">
        <v>152</v>
      </c>
      <c r="E3688">
        <v>15</v>
      </c>
      <c r="F3688" t="s">
        <v>34</v>
      </c>
      <c r="G3688">
        <v>116016</v>
      </c>
      <c r="H3688" t="s">
        <v>39</v>
      </c>
      <c r="I3688" t="s">
        <v>141</v>
      </c>
      <c r="J3688" t="s">
        <v>21</v>
      </c>
      <c r="K3688">
        <v>0</v>
      </c>
    </row>
    <row r="3689" spans="1:11">
      <c r="A3689" t="s">
        <v>31</v>
      </c>
      <c r="B3689" t="s">
        <v>13</v>
      </c>
      <c r="C3689" t="s">
        <v>67</v>
      </c>
      <c r="D3689" t="s">
        <v>52</v>
      </c>
      <c r="E3689">
        <v>261</v>
      </c>
      <c r="F3689" t="s">
        <v>34</v>
      </c>
      <c r="G3689">
        <v>116016</v>
      </c>
      <c r="H3689" t="s">
        <v>39</v>
      </c>
      <c r="I3689" t="s">
        <v>68</v>
      </c>
      <c r="J3689" t="s">
        <v>21</v>
      </c>
      <c r="K3689">
        <v>1</v>
      </c>
    </row>
    <row r="3690" spans="1:11">
      <c r="A3690" t="s">
        <v>31</v>
      </c>
      <c r="B3690" t="s">
        <v>13</v>
      </c>
      <c r="C3690" t="s">
        <v>69</v>
      </c>
      <c r="D3690" t="s">
        <v>52</v>
      </c>
      <c r="E3690">
        <v>81</v>
      </c>
      <c r="F3690" t="s">
        <v>34</v>
      </c>
      <c r="G3690">
        <v>116016</v>
      </c>
      <c r="H3690" t="s">
        <v>39</v>
      </c>
      <c r="I3690" t="s">
        <v>70</v>
      </c>
      <c r="J3690" t="s">
        <v>21</v>
      </c>
      <c r="K3690">
        <v>1</v>
      </c>
    </row>
    <row r="3691" spans="1:11">
      <c r="A3691" t="s">
        <v>31</v>
      </c>
      <c r="B3691" t="s">
        <v>13</v>
      </c>
      <c r="C3691" t="s">
        <v>187</v>
      </c>
      <c r="D3691" t="s">
        <v>52</v>
      </c>
      <c r="F3691" t="s">
        <v>34</v>
      </c>
      <c r="G3691">
        <v>116016</v>
      </c>
      <c r="H3691" t="s">
        <v>39</v>
      </c>
      <c r="I3691" t="s">
        <v>188</v>
      </c>
      <c r="J3691" t="s">
        <v>21</v>
      </c>
      <c r="K3691">
        <v>1</v>
      </c>
    </row>
    <row r="3692" spans="1:11">
      <c r="A3692" t="s">
        <v>31</v>
      </c>
      <c r="B3692" t="s">
        <v>13</v>
      </c>
      <c r="C3692" t="s">
        <v>189</v>
      </c>
      <c r="D3692" t="s">
        <v>52</v>
      </c>
      <c r="F3692" t="s">
        <v>34</v>
      </c>
      <c r="G3692">
        <v>116016</v>
      </c>
      <c r="H3692" t="s">
        <v>39</v>
      </c>
      <c r="I3692" t="s">
        <v>190</v>
      </c>
      <c r="J3692" t="s">
        <v>21</v>
      </c>
      <c r="K3692">
        <v>1</v>
      </c>
    </row>
    <row r="3693" spans="1:11">
      <c r="A3693" t="s">
        <v>31</v>
      </c>
      <c r="B3693" t="s">
        <v>13</v>
      </c>
      <c r="C3693" t="s">
        <v>71</v>
      </c>
      <c r="D3693" t="s">
        <v>52</v>
      </c>
      <c r="E3693">
        <v>1875</v>
      </c>
      <c r="F3693" t="s">
        <v>34</v>
      </c>
      <c r="G3693">
        <v>116016</v>
      </c>
      <c r="H3693" t="s">
        <v>39</v>
      </c>
      <c r="I3693" t="s">
        <v>72</v>
      </c>
      <c r="J3693" t="s">
        <v>21</v>
      </c>
      <c r="K3693">
        <v>1</v>
      </c>
    </row>
    <row r="3694" spans="1:11">
      <c r="A3694" t="s">
        <v>31</v>
      </c>
      <c r="B3694" t="s">
        <v>13</v>
      </c>
      <c r="C3694" t="s">
        <v>158</v>
      </c>
      <c r="D3694" t="s">
        <v>52</v>
      </c>
      <c r="F3694" t="s">
        <v>34</v>
      </c>
      <c r="G3694">
        <v>116016</v>
      </c>
      <c r="H3694" t="s">
        <v>39</v>
      </c>
      <c r="I3694" t="s">
        <v>159</v>
      </c>
      <c r="J3694" t="s">
        <v>21</v>
      </c>
      <c r="K3694">
        <v>1</v>
      </c>
    </row>
    <row r="3695" spans="1:11">
      <c r="A3695" t="s">
        <v>31</v>
      </c>
      <c r="B3695" t="s">
        <v>13</v>
      </c>
      <c r="C3695" t="s">
        <v>166</v>
      </c>
      <c r="D3695" t="s">
        <v>52</v>
      </c>
      <c r="F3695" t="s">
        <v>34</v>
      </c>
      <c r="G3695">
        <v>116016</v>
      </c>
      <c r="H3695" t="s">
        <v>39</v>
      </c>
      <c r="I3695" t="s">
        <v>167</v>
      </c>
      <c r="J3695" t="s">
        <v>21</v>
      </c>
      <c r="K3695">
        <v>1</v>
      </c>
    </row>
    <row r="3696" spans="1:11">
      <c r="A3696" t="s">
        <v>31</v>
      </c>
      <c r="B3696" t="s">
        <v>13</v>
      </c>
      <c r="C3696" t="s">
        <v>170</v>
      </c>
      <c r="D3696" t="s">
        <v>52</v>
      </c>
      <c r="F3696" t="s">
        <v>34</v>
      </c>
      <c r="G3696">
        <v>116016</v>
      </c>
      <c r="H3696" t="s">
        <v>39</v>
      </c>
      <c r="I3696" t="s">
        <v>171</v>
      </c>
      <c r="J3696" t="s">
        <v>21</v>
      </c>
      <c r="K3696">
        <v>1</v>
      </c>
    </row>
    <row r="3697" spans="1:11">
      <c r="A3697" t="s">
        <v>31</v>
      </c>
      <c r="B3697" t="s">
        <v>13</v>
      </c>
      <c r="C3697" t="s">
        <v>174</v>
      </c>
      <c r="D3697" t="s">
        <v>52</v>
      </c>
      <c r="F3697" t="s">
        <v>34</v>
      </c>
      <c r="G3697">
        <v>116016</v>
      </c>
      <c r="H3697" t="s">
        <v>39</v>
      </c>
      <c r="I3697" t="s">
        <v>175</v>
      </c>
      <c r="J3697" t="s">
        <v>21</v>
      </c>
      <c r="K3697">
        <v>1</v>
      </c>
    </row>
    <row r="3698" spans="1:11">
      <c r="A3698" t="s">
        <v>31</v>
      </c>
      <c r="B3698" t="s">
        <v>13</v>
      </c>
      <c r="C3698" t="s">
        <v>178</v>
      </c>
      <c r="D3698" t="s">
        <v>52</v>
      </c>
      <c r="F3698" t="s">
        <v>34</v>
      </c>
      <c r="G3698">
        <v>116016</v>
      </c>
      <c r="H3698" t="s">
        <v>39</v>
      </c>
      <c r="I3698" t="s">
        <v>179</v>
      </c>
      <c r="J3698" t="s">
        <v>21</v>
      </c>
      <c r="K3698">
        <v>1</v>
      </c>
    </row>
    <row r="3699" spans="1:11">
      <c r="A3699" t="s">
        <v>31</v>
      </c>
      <c r="B3699" t="s">
        <v>13</v>
      </c>
      <c r="C3699" t="s">
        <v>180</v>
      </c>
      <c r="D3699" t="s">
        <v>52</v>
      </c>
      <c r="F3699" t="s">
        <v>34</v>
      </c>
      <c r="G3699">
        <v>116016</v>
      </c>
      <c r="H3699" t="s">
        <v>39</v>
      </c>
      <c r="I3699" t="s">
        <v>181</v>
      </c>
      <c r="J3699" t="s">
        <v>21</v>
      </c>
      <c r="K3699">
        <v>1</v>
      </c>
    </row>
    <row r="3700" spans="1:11">
      <c r="A3700" t="s">
        <v>31</v>
      </c>
      <c r="B3700" t="s">
        <v>13</v>
      </c>
      <c r="C3700" t="s">
        <v>73</v>
      </c>
      <c r="D3700" t="s">
        <v>52</v>
      </c>
      <c r="E3700">
        <v>1305</v>
      </c>
      <c r="F3700" t="s">
        <v>34</v>
      </c>
      <c r="G3700">
        <v>116016</v>
      </c>
      <c r="H3700" t="s">
        <v>39</v>
      </c>
      <c r="I3700" t="s">
        <v>74</v>
      </c>
      <c r="J3700" t="s">
        <v>21</v>
      </c>
      <c r="K3700">
        <v>1</v>
      </c>
    </row>
    <row r="3701" spans="1:11">
      <c r="A3701" t="s">
        <v>31</v>
      </c>
      <c r="B3701" t="s">
        <v>13</v>
      </c>
      <c r="C3701" t="s">
        <v>75</v>
      </c>
      <c r="D3701" t="s">
        <v>52</v>
      </c>
      <c r="E3701">
        <v>1263</v>
      </c>
      <c r="F3701" t="s">
        <v>34</v>
      </c>
      <c r="G3701">
        <v>116016</v>
      </c>
      <c r="H3701" t="s">
        <v>39</v>
      </c>
      <c r="I3701" t="s">
        <v>76</v>
      </c>
      <c r="J3701" t="s">
        <v>21</v>
      </c>
      <c r="K3701">
        <v>1</v>
      </c>
    </row>
    <row r="3702" spans="1:11">
      <c r="A3702" t="s">
        <v>31</v>
      </c>
      <c r="B3702" t="s">
        <v>22</v>
      </c>
      <c r="C3702" t="s">
        <v>184</v>
      </c>
      <c r="D3702" t="s">
        <v>52</v>
      </c>
      <c r="E3702">
        <v>342</v>
      </c>
      <c r="F3702" t="s">
        <v>34</v>
      </c>
      <c r="G3702">
        <v>108495</v>
      </c>
      <c r="H3702" t="s">
        <v>39</v>
      </c>
      <c r="I3702" t="s">
        <v>185</v>
      </c>
      <c r="J3702" t="s">
        <v>18</v>
      </c>
      <c r="K3702">
        <v>1</v>
      </c>
    </row>
    <row r="3703" spans="1:11">
      <c r="A3703" t="s">
        <v>31</v>
      </c>
      <c r="B3703" t="s">
        <v>22</v>
      </c>
      <c r="C3703" t="s">
        <v>86</v>
      </c>
      <c r="D3703" t="s">
        <v>52</v>
      </c>
      <c r="E3703">
        <v>330</v>
      </c>
      <c r="F3703" t="s">
        <v>34</v>
      </c>
      <c r="G3703">
        <v>108495</v>
      </c>
      <c r="H3703" t="s">
        <v>39</v>
      </c>
      <c r="I3703" t="s">
        <v>87</v>
      </c>
      <c r="J3703" t="s">
        <v>18</v>
      </c>
      <c r="K3703">
        <v>1</v>
      </c>
    </row>
    <row r="3704" spans="1:11">
      <c r="A3704" t="s">
        <v>31</v>
      </c>
      <c r="B3704" t="s">
        <v>22</v>
      </c>
      <c r="C3704" t="s">
        <v>37</v>
      </c>
      <c r="D3704" t="s">
        <v>38</v>
      </c>
      <c r="E3704">
        <v>5139</v>
      </c>
      <c r="F3704" t="s">
        <v>34</v>
      </c>
      <c r="G3704">
        <v>108495</v>
      </c>
      <c r="H3704" t="s">
        <v>39</v>
      </c>
      <c r="I3704" t="s">
        <v>40</v>
      </c>
      <c r="J3704" t="s">
        <v>18</v>
      </c>
      <c r="K3704">
        <v>0</v>
      </c>
    </row>
    <row r="3705" spans="1:11">
      <c r="A3705" t="s">
        <v>31</v>
      </c>
      <c r="B3705" t="s">
        <v>22</v>
      </c>
      <c r="C3705" t="s">
        <v>37</v>
      </c>
      <c r="D3705" t="s">
        <v>41</v>
      </c>
      <c r="E3705">
        <v>6138</v>
      </c>
      <c r="F3705" t="s">
        <v>34</v>
      </c>
      <c r="G3705">
        <v>108495</v>
      </c>
      <c r="H3705" t="s">
        <v>39</v>
      </c>
      <c r="I3705" t="s">
        <v>40</v>
      </c>
      <c r="J3705" t="s">
        <v>18</v>
      </c>
      <c r="K3705">
        <v>0</v>
      </c>
    </row>
    <row r="3706" spans="1:11">
      <c r="A3706" t="s">
        <v>31</v>
      </c>
      <c r="B3706" t="s">
        <v>22</v>
      </c>
      <c r="C3706" t="s">
        <v>37</v>
      </c>
      <c r="D3706" t="s">
        <v>42</v>
      </c>
      <c r="E3706">
        <v>7008</v>
      </c>
      <c r="F3706" t="s">
        <v>34</v>
      </c>
      <c r="G3706">
        <v>108495</v>
      </c>
      <c r="H3706" t="s">
        <v>39</v>
      </c>
      <c r="I3706" t="s">
        <v>40</v>
      </c>
      <c r="J3706" t="s">
        <v>18</v>
      </c>
      <c r="K3706">
        <v>0</v>
      </c>
    </row>
    <row r="3707" spans="1:11">
      <c r="A3707" t="s">
        <v>31</v>
      </c>
      <c r="B3707" t="s">
        <v>22</v>
      </c>
      <c r="C3707" t="s">
        <v>37</v>
      </c>
      <c r="D3707" t="s">
        <v>77</v>
      </c>
      <c r="E3707">
        <v>1389</v>
      </c>
      <c r="F3707" t="s">
        <v>34</v>
      </c>
      <c r="G3707">
        <v>108495</v>
      </c>
      <c r="H3707" t="s">
        <v>39</v>
      </c>
      <c r="I3707" t="s">
        <v>40</v>
      </c>
      <c r="J3707" t="s">
        <v>18</v>
      </c>
      <c r="K3707">
        <v>0</v>
      </c>
    </row>
    <row r="3708" spans="1:11">
      <c r="A3708" t="s">
        <v>31</v>
      </c>
      <c r="B3708" t="s">
        <v>22</v>
      </c>
      <c r="C3708" t="s">
        <v>37</v>
      </c>
      <c r="D3708" t="s">
        <v>43</v>
      </c>
      <c r="E3708">
        <v>17262</v>
      </c>
      <c r="F3708" t="s">
        <v>34</v>
      </c>
      <c r="G3708">
        <v>108495</v>
      </c>
      <c r="H3708" t="s">
        <v>39</v>
      </c>
      <c r="I3708" t="s">
        <v>40</v>
      </c>
      <c r="J3708" t="s">
        <v>18</v>
      </c>
      <c r="K3708">
        <v>0</v>
      </c>
    </row>
    <row r="3709" spans="1:11">
      <c r="A3709" t="s">
        <v>31</v>
      </c>
      <c r="B3709" t="s">
        <v>22</v>
      </c>
      <c r="C3709" t="s">
        <v>37</v>
      </c>
      <c r="D3709" t="s">
        <v>88</v>
      </c>
      <c r="E3709">
        <v>1224</v>
      </c>
      <c r="F3709" t="s">
        <v>34</v>
      </c>
      <c r="G3709">
        <v>108495</v>
      </c>
      <c r="H3709" t="s">
        <v>39</v>
      </c>
      <c r="I3709" t="s">
        <v>40</v>
      </c>
      <c r="J3709" t="s">
        <v>18</v>
      </c>
      <c r="K3709">
        <v>0</v>
      </c>
    </row>
    <row r="3710" spans="1:11">
      <c r="A3710" t="s">
        <v>31</v>
      </c>
      <c r="B3710" t="s">
        <v>22</v>
      </c>
      <c r="C3710" t="s">
        <v>37</v>
      </c>
      <c r="D3710" t="s">
        <v>89</v>
      </c>
      <c r="E3710">
        <v>654</v>
      </c>
      <c r="F3710" t="s">
        <v>34</v>
      </c>
      <c r="G3710">
        <v>108495</v>
      </c>
      <c r="H3710" t="s">
        <v>39</v>
      </c>
      <c r="I3710" t="s">
        <v>40</v>
      </c>
      <c r="J3710" t="s">
        <v>18</v>
      </c>
      <c r="K3710">
        <v>0</v>
      </c>
    </row>
    <row r="3711" spans="1:11">
      <c r="A3711" t="s">
        <v>31</v>
      </c>
      <c r="B3711" t="s">
        <v>22</v>
      </c>
      <c r="C3711" t="s">
        <v>37</v>
      </c>
      <c r="D3711" t="s">
        <v>90</v>
      </c>
      <c r="E3711">
        <v>705</v>
      </c>
      <c r="F3711" t="s">
        <v>34</v>
      </c>
      <c r="G3711">
        <v>108495</v>
      </c>
      <c r="H3711" t="s">
        <v>39</v>
      </c>
      <c r="I3711" t="s">
        <v>40</v>
      </c>
      <c r="J3711" t="s">
        <v>18</v>
      </c>
      <c r="K3711">
        <v>0</v>
      </c>
    </row>
    <row r="3712" spans="1:11">
      <c r="A3712" t="s">
        <v>31</v>
      </c>
      <c r="B3712" t="s">
        <v>22</v>
      </c>
      <c r="C3712" t="s">
        <v>37</v>
      </c>
      <c r="D3712" t="s">
        <v>91</v>
      </c>
      <c r="E3712">
        <v>1548</v>
      </c>
      <c r="F3712" t="s">
        <v>34</v>
      </c>
      <c r="G3712">
        <v>108495</v>
      </c>
      <c r="H3712" t="s">
        <v>39</v>
      </c>
      <c r="I3712" t="s">
        <v>40</v>
      </c>
      <c r="J3712" t="s">
        <v>18</v>
      </c>
      <c r="K3712">
        <v>0</v>
      </c>
    </row>
    <row r="3713" spans="1:11">
      <c r="A3713" t="s">
        <v>31</v>
      </c>
      <c r="B3713" t="s">
        <v>22</v>
      </c>
      <c r="C3713" t="s">
        <v>37</v>
      </c>
      <c r="D3713" t="s">
        <v>44</v>
      </c>
      <c r="E3713">
        <v>723</v>
      </c>
      <c r="F3713" t="s">
        <v>34</v>
      </c>
      <c r="G3713">
        <v>108495</v>
      </c>
      <c r="H3713" t="s">
        <v>39</v>
      </c>
      <c r="I3713" t="s">
        <v>40</v>
      </c>
      <c r="J3713" t="s">
        <v>18</v>
      </c>
      <c r="K3713">
        <v>0</v>
      </c>
    </row>
    <row r="3714" spans="1:11">
      <c r="A3714" t="s">
        <v>31</v>
      </c>
      <c r="B3714" t="s">
        <v>22</v>
      </c>
      <c r="C3714" t="s">
        <v>37</v>
      </c>
      <c r="D3714" t="s">
        <v>45</v>
      </c>
      <c r="E3714">
        <v>9594</v>
      </c>
      <c r="F3714" t="s">
        <v>34</v>
      </c>
      <c r="G3714">
        <v>108495</v>
      </c>
      <c r="H3714" t="s">
        <v>39</v>
      </c>
      <c r="I3714" t="s">
        <v>40</v>
      </c>
      <c r="J3714" t="s">
        <v>18</v>
      </c>
      <c r="K3714">
        <v>0</v>
      </c>
    </row>
    <row r="3715" spans="1:11">
      <c r="A3715" t="s">
        <v>31</v>
      </c>
      <c r="B3715" t="s">
        <v>22</v>
      </c>
      <c r="C3715" t="s">
        <v>37</v>
      </c>
      <c r="D3715" t="s">
        <v>92</v>
      </c>
      <c r="E3715">
        <v>171</v>
      </c>
      <c r="F3715" t="s">
        <v>34</v>
      </c>
      <c r="G3715">
        <v>108495</v>
      </c>
      <c r="H3715" t="s">
        <v>39</v>
      </c>
      <c r="I3715" t="s">
        <v>40</v>
      </c>
      <c r="J3715" t="s">
        <v>18</v>
      </c>
      <c r="K3715">
        <v>0</v>
      </c>
    </row>
    <row r="3716" spans="1:11">
      <c r="A3716" t="s">
        <v>31</v>
      </c>
      <c r="B3716" t="s">
        <v>22</v>
      </c>
      <c r="C3716" t="s">
        <v>37</v>
      </c>
      <c r="D3716" t="s">
        <v>93</v>
      </c>
      <c r="E3716">
        <v>2127</v>
      </c>
      <c r="F3716" t="s">
        <v>34</v>
      </c>
      <c r="G3716">
        <v>108495</v>
      </c>
      <c r="H3716" t="s">
        <v>39</v>
      </c>
      <c r="I3716" t="s">
        <v>40</v>
      </c>
      <c r="J3716" t="s">
        <v>18</v>
      </c>
      <c r="K3716">
        <v>0</v>
      </c>
    </row>
    <row r="3717" spans="1:11">
      <c r="A3717" t="s">
        <v>31</v>
      </c>
      <c r="B3717" t="s">
        <v>22</v>
      </c>
      <c r="C3717" t="s">
        <v>37</v>
      </c>
      <c r="D3717" t="s">
        <v>78</v>
      </c>
      <c r="E3717">
        <v>2631</v>
      </c>
      <c r="F3717" t="s">
        <v>34</v>
      </c>
      <c r="G3717">
        <v>108495</v>
      </c>
      <c r="H3717" t="s">
        <v>39</v>
      </c>
      <c r="I3717" t="s">
        <v>40</v>
      </c>
      <c r="J3717" t="s">
        <v>18</v>
      </c>
      <c r="K3717">
        <v>0</v>
      </c>
    </row>
    <row r="3718" spans="1:11">
      <c r="A3718" t="s">
        <v>31</v>
      </c>
      <c r="B3718" t="s">
        <v>22</v>
      </c>
      <c r="C3718" t="s">
        <v>37</v>
      </c>
      <c r="D3718" t="s">
        <v>94</v>
      </c>
      <c r="E3718">
        <v>3426</v>
      </c>
      <c r="F3718" t="s">
        <v>34</v>
      </c>
      <c r="G3718">
        <v>108495</v>
      </c>
      <c r="H3718" t="s">
        <v>39</v>
      </c>
      <c r="I3718" t="s">
        <v>40</v>
      </c>
      <c r="J3718" t="s">
        <v>18</v>
      </c>
      <c r="K3718">
        <v>0</v>
      </c>
    </row>
    <row r="3719" spans="1:11">
      <c r="A3719" t="s">
        <v>31</v>
      </c>
      <c r="B3719" t="s">
        <v>22</v>
      </c>
      <c r="C3719" t="s">
        <v>37</v>
      </c>
      <c r="D3719" t="s">
        <v>79</v>
      </c>
      <c r="E3719">
        <v>876</v>
      </c>
      <c r="F3719" t="s">
        <v>34</v>
      </c>
      <c r="G3719">
        <v>108495</v>
      </c>
      <c r="H3719" t="s">
        <v>39</v>
      </c>
      <c r="I3719" t="s">
        <v>40</v>
      </c>
      <c r="J3719" t="s">
        <v>18</v>
      </c>
      <c r="K3719">
        <v>0</v>
      </c>
    </row>
    <row r="3720" spans="1:11">
      <c r="A3720" t="s">
        <v>31</v>
      </c>
      <c r="B3720" t="s">
        <v>22</v>
      </c>
      <c r="C3720" t="s">
        <v>37</v>
      </c>
      <c r="D3720" t="s">
        <v>46</v>
      </c>
      <c r="E3720">
        <v>7041</v>
      </c>
      <c r="F3720" t="s">
        <v>34</v>
      </c>
      <c r="G3720">
        <v>108495</v>
      </c>
      <c r="H3720" t="s">
        <v>39</v>
      </c>
      <c r="I3720" t="s">
        <v>40</v>
      </c>
      <c r="J3720" t="s">
        <v>18</v>
      </c>
      <c r="K3720">
        <v>0</v>
      </c>
    </row>
    <row r="3721" spans="1:11">
      <c r="A3721" t="s">
        <v>31</v>
      </c>
      <c r="B3721" t="s">
        <v>22</v>
      </c>
      <c r="C3721" t="s">
        <v>37</v>
      </c>
      <c r="D3721" t="s">
        <v>80</v>
      </c>
      <c r="E3721">
        <v>3180</v>
      </c>
      <c r="F3721" t="s">
        <v>34</v>
      </c>
      <c r="G3721">
        <v>108495</v>
      </c>
      <c r="H3721" t="s">
        <v>39</v>
      </c>
      <c r="I3721" t="s">
        <v>40</v>
      </c>
      <c r="J3721" t="s">
        <v>18</v>
      </c>
      <c r="K3721">
        <v>0</v>
      </c>
    </row>
    <row r="3722" spans="1:11">
      <c r="A3722" t="s">
        <v>31</v>
      </c>
      <c r="B3722" t="s">
        <v>22</v>
      </c>
      <c r="C3722" t="s">
        <v>37</v>
      </c>
      <c r="D3722" t="s">
        <v>47</v>
      </c>
      <c r="E3722">
        <v>2826</v>
      </c>
      <c r="F3722" t="s">
        <v>34</v>
      </c>
      <c r="G3722">
        <v>108495</v>
      </c>
      <c r="H3722" t="s">
        <v>39</v>
      </c>
      <c r="I3722" t="s">
        <v>40</v>
      </c>
      <c r="J3722" t="s">
        <v>18</v>
      </c>
      <c r="K3722">
        <v>0</v>
      </c>
    </row>
    <row r="3723" spans="1:11">
      <c r="A3723" t="s">
        <v>31</v>
      </c>
      <c r="B3723" t="s">
        <v>22</v>
      </c>
      <c r="C3723" t="s">
        <v>95</v>
      </c>
      <c r="D3723" t="s">
        <v>52</v>
      </c>
      <c r="E3723">
        <v>30513</v>
      </c>
      <c r="F3723" t="s">
        <v>34</v>
      </c>
      <c r="G3723">
        <v>108495</v>
      </c>
      <c r="H3723" t="s">
        <v>39</v>
      </c>
      <c r="I3723" t="s">
        <v>96</v>
      </c>
      <c r="J3723" t="s">
        <v>18</v>
      </c>
      <c r="K3723">
        <v>1</v>
      </c>
    </row>
    <row r="3724" spans="1:11">
      <c r="A3724" t="s">
        <v>31</v>
      </c>
      <c r="B3724" t="s">
        <v>22</v>
      </c>
      <c r="C3724" t="s">
        <v>97</v>
      </c>
      <c r="D3724" t="s">
        <v>52</v>
      </c>
      <c r="E3724">
        <v>29538</v>
      </c>
      <c r="F3724" t="s">
        <v>34</v>
      </c>
      <c r="G3724">
        <v>108495</v>
      </c>
      <c r="H3724" t="s">
        <v>39</v>
      </c>
      <c r="I3724" t="s">
        <v>98</v>
      </c>
      <c r="J3724" t="s">
        <v>18</v>
      </c>
      <c r="K3724">
        <v>1</v>
      </c>
    </row>
    <row r="3725" spans="1:11">
      <c r="A3725" t="s">
        <v>31</v>
      </c>
      <c r="B3725" t="s">
        <v>22</v>
      </c>
      <c r="C3725" t="s">
        <v>99</v>
      </c>
      <c r="D3725" t="s">
        <v>52</v>
      </c>
      <c r="E3725">
        <v>5385</v>
      </c>
      <c r="F3725" t="s">
        <v>34</v>
      </c>
      <c r="G3725">
        <v>108495</v>
      </c>
      <c r="H3725" t="s">
        <v>39</v>
      </c>
      <c r="I3725" t="s">
        <v>100</v>
      </c>
      <c r="J3725" t="s">
        <v>18</v>
      </c>
      <c r="K3725">
        <v>1</v>
      </c>
    </row>
    <row r="3726" spans="1:11">
      <c r="A3726" t="s">
        <v>31</v>
      </c>
      <c r="B3726" t="s">
        <v>22</v>
      </c>
      <c r="C3726" t="s">
        <v>101</v>
      </c>
      <c r="D3726" t="s">
        <v>52</v>
      </c>
      <c r="E3726">
        <v>1866</v>
      </c>
      <c r="F3726" t="s">
        <v>34</v>
      </c>
      <c r="G3726">
        <v>108495</v>
      </c>
      <c r="H3726" t="s">
        <v>39</v>
      </c>
      <c r="I3726" t="s">
        <v>102</v>
      </c>
      <c r="J3726" t="s">
        <v>18</v>
      </c>
      <c r="K3726">
        <v>1</v>
      </c>
    </row>
    <row r="3727" spans="1:11">
      <c r="A3727" t="s">
        <v>31</v>
      </c>
      <c r="B3727" t="s">
        <v>22</v>
      </c>
      <c r="C3727" t="s">
        <v>192</v>
      </c>
      <c r="D3727" t="s">
        <v>52</v>
      </c>
      <c r="E3727">
        <v>24</v>
      </c>
      <c r="F3727" t="s">
        <v>34</v>
      </c>
      <c r="G3727">
        <v>108495</v>
      </c>
      <c r="H3727" t="s">
        <v>39</v>
      </c>
      <c r="I3727" t="s">
        <v>193</v>
      </c>
      <c r="J3727" t="s">
        <v>18</v>
      </c>
      <c r="K3727">
        <v>0</v>
      </c>
    </row>
    <row r="3728" spans="1:11">
      <c r="A3728" t="s">
        <v>31</v>
      </c>
      <c r="B3728" t="s">
        <v>22</v>
      </c>
      <c r="C3728" t="s">
        <v>103</v>
      </c>
      <c r="D3728" t="s">
        <v>52</v>
      </c>
      <c r="E3728">
        <v>1158</v>
      </c>
      <c r="F3728" t="s">
        <v>34</v>
      </c>
      <c r="G3728">
        <v>108495</v>
      </c>
      <c r="H3728" t="s">
        <v>39</v>
      </c>
      <c r="I3728" t="s">
        <v>104</v>
      </c>
      <c r="J3728" t="s">
        <v>18</v>
      </c>
      <c r="K3728">
        <v>1</v>
      </c>
    </row>
    <row r="3729" spans="1:11">
      <c r="A3729" t="s">
        <v>31</v>
      </c>
      <c r="B3729" t="s">
        <v>22</v>
      </c>
      <c r="C3729" t="s">
        <v>105</v>
      </c>
      <c r="D3729" t="s">
        <v>52</v>
      </c>
      <c r="E3729">
        <v>4908</v>
      </c>
      <c r="F3729" t="s">
        <v>34</v>
      </c>
      <c r="G3729">
        <v>108495</v>
      </c>
      <c r="H3729" t="s">
        <v>39</v>
      </c>
      <c r="I3729" t="s">
        <v>106</v>
      </c>
      <c r="J3729" t="s">
        <v>18</v>
      </c>
      <c r="K3729">
        <v>1</v>
      </c>
    </row>
    <row r="3730" spans="1:11">
      <c r="A3730" t="s">
        <v>31</v>
      </c>
      <c r="B3730" t="s">
        <v>22</v>
      </c>
      <c r="C3730" t="s">
        <v>107</v>
      </c>
      <c r="D3730" t="s">
        <v>52</v>
      </c>
      <c r="E3730">
        <v>6240</v>
      </c>
      <c r="F3730" t="s">
        <v>34</v>
      </c>
      <c r="G3730">
        <v>108495</v>
      </c>
      <c r="H3730" t="s">
        <v>39</v>
      </c>
      <c r="I3730" t="s">
        <v>108</v>
      </c>
      <c r="J3730" t="s">
        <v>18</v>
      </c>
      <c r="K3730">
        <v>1</v>
      </c>
    </row>
    <row r="3731" spans="1:11">
      <c r="A3731" t="s">
        <v>31</v>
      </c>
      <c r="B3731" t="s">
        <v>22</v>
      </c>
      <c r="C3731" t="s">
        <v>109</v>
      </c>
      <c r="D3731" t="s">
        <v>52</v>
      </c>
      <c r="E3731">
        <v>2796</v>
      </c>
      <c r="F3731" t="s">
        <v>34</v>
      </c>
      <c r="G3731">
        <v>108495</v>
      </c>
      <c r="H3731" t="s">
        <v>39</v>
      </c>
      <c r="I3731" t="s">
        <v>110</v>
      </c>
      <c r="J3731" t="s">
        <v>18</v>
      </c>
      <c r="K3731">
        <v>1</v>
      </c>
    </row>
    <row r="3732" spans="1:11">
      <c r="A3732" t="s">
        <v>31</v>
      </c>
      <c r="B3732" t="s">
        <v>22</v>
      </c>
      <c r="C3732" t="s">
        <v>48</v>
      </c>
      <c r="D3732" t="s">
        <v>49</v>
      </c>
      <c r="E3732">
        <v>22368</v>
      </c>
      <c r="F3732" t="s">
        <v>34</v>
      </c>
      <c r="G3732">
        <v>108495</v>
      </c>
      <c r="H3732" t="s">
        <v>39</v>
      </c>
      <c r="I3732" t="s">
        <v>50</v>
      </c>
      <c r="J3732" t="s">
        <v>18</v>
      </c>
      <c r="K3732">
        <v>0</v>
      </c>
    </row>
    <row r="3733" spans="1:11">
      <c r="A3733" t="s">
        <v>31</v>
      </c>
      <c r="B3733" t="s">
        <v>22</v>
      </c>
      <c r="C3733" t="s">
        <v>48</v>
      </c>
      <c r="D3733" t="s">
        <v>111</v>
      </c>
      <c r="E3733">
        <v>30558</v>
      </c>
      <c r="F3733" t="s">
        <v>34</v>
      </c>
      <c r="G3733">
        <v>108495</v>
      </c>
      <c r="H3733" t="s">
        <v>39</v>
      </c>
      <c r="I3733" t="s">
        <v>50</v>
      </c>
      <c r="J3733" t="s">
        <v>18</v>
      </c>
      <c r="K3733">
        <v>0</v>
      </c>
    </row>
    <row r="3734" spans="1:11">
      <c r="A3734" t="s">
        <v>31</v>
      </c>
      <c r="B3734" t="s">
        <v>22</v>
      </c>
      <c r="C3734" t="s">
        <v>48</v>
      </c>
      <c r="D3734" t="s">
        <v>112</v>
      </c>
      <c r="E3734">
        <v>23220</v>
      </c>
      <c r="F3734" t="s">
        <v>34</v>
      </c>
      <c r="G3734">
        <v>108495</v>
      </c>
      <c r="H3734" t="s">
        <v>39</v>
      </c>
      <c r="I3734" t="s">
        <v>50</v>
      </c>
      <c r="J3734" t="s">
        <v>18</v>
      </c>
      <c r="K3734">
        <v>0</v>
      </c>
    </row>
    <row r="3735" spans="1:11">
      <c r="A3735" t="s">
        <v>31</v>
      </c>
      <c r="B3735" t="s">
        <v>22</v>
      </c>
      <c r="C3735" t="s">
        <v>48</v>
      </c>
      <c r="D3735" t="s">
        <v>113</v>
      </c>
      <c r="E3735">
        <v>32352</v>
      </c>
      <c r="F3735" t="s">
        <v>34</v>
      </c>
      <c r="G3735">
        <v>108495</v>
      </c>
      <c r="H3735" t="s">
        <v>39</v>
      </c>
      <c r="I3735" t="s">
        <v>50</v>
      </c>
      <c r="J3735" t="s">
        <v>18</v>
      </c>
      <c r="K3735">
        <v>0</v>
      </c>
    </row>
    <row r="3736" spans="1:11">
      <c r="A3736" t="s">
        <v>31</v>
      </c>
      <c r="B3736" t="s">
        <v>22</v>
      </c>
      <c r="C3736" t="s">
        <v>51</v>
      </c>
      <c r="D3736" t="s">
        <v>52</v>
      </c>
      <c r="E3736">
        <v>87006</v>
      </c>
      <c r="F3736" t="s">
        <v>34</v>
      </c>
      <c r="G3736">
        <v>108495</v>
      </c>
      <c r="H3736" t="s">
        <v>39</v>
      </c>
      <c r="I3736" t="s">
        <v>53</v>
      </c>
      <c r="J3736" t="s">
        <v>18</v>
      </c>
      <c r="K3736">
        <v>1</v>
      </c>
    </row>
    <row r="3737" spans="1:11">
      <c r="A3737" t="s">
        <v>31</v>
      </c>
      <c r="B3737" t="s">
        <v>22</v>
      </c>
      <c r="C3737" t="s">
        <v>54</v>
      </c>
      <c r="D3737" t="s">
        <v>52</v>
      </c>
      <c r="E3737">
        <v>86775</v>
      </c>
      <c r="F3737" t="s">
        <v>34</v>
      </c>
      <c r="G3737">
        <v>108495</v>
      </c>
      <c r="H3737" t="s">
        <v>39</v>
      </c>
      <c r="I3737" t="s">
        <v>55</v>
      </c>
      <c r="J3737" t="s">
        <v>18</v>
      </c>
      <c r="K3737">
        <v>1</v>
      </c>
    </row>
    <row r="3738" spans="1:11">
      <c r="A3738" t="s">
        <v>31</v>
      </c>
      <c r="B3738" t="s">
        <v>22</v>
      </c>
      <c r="C3738" t="s">
        <v>56</v>
      </c>
      <c r="D3738" t="s">
        <v>52</v>
      </c>
      <c r="E3738">
        <v>97389</v>
      </c>
      <c r="F3738" t="s">
        <v>34</v>
      </c>
      <c r="G3738">
        <v>108495</v>
      </c>
      <c r="H3738" t="s">
        <v>39</v>
      </c>
      <c r="I3738" t="s">
        <v>57</v>
      </c>
      <c r="J3738" t="s">
        <v>18</v>
      </c>
      <c r="K3738">
        <v>1</v>
      </c>
    </row>
    <row r="3739" spans="1:11">
      <c r="A3739" t="s">
        <v>31</v>
      </c>
      <c r="B3739" t="s">
        <v>22</v>
      </c>
      <c r="C3739" t="s">
        <v>114</v>
      </c>
      <c r="D3739" t="s">
        <v>52</v>
      </c>
      <c r="E3739">
        <v>951</v>
      </c>
      <c r="F3739" t="s">
        <v>34</v>
      </c>
      <c r="G3739">
        <v>108495</v>
      </c>
      <c r="H3739" t="s">
        <v>39</v>
      </c>
      <c r="I3739" t="s">
        <v>115</v>
      </c>
      <c r="J3739" t="s">
        <v>18</v>
      </c>
      <c r="K3739">
        <v>1</v>
      </c>
    </row>
    <row r="3740" spans="1:11">
      <c r="A3740" t="s">
        <v>31</v>
      </c>
      <c r="B3740" t="s">
        <v>22</v>
      </c>
      <c r="C3740" t="s">
        <v>116</v>
      </c>
      <c r="D3740" t="s">
        <v>52</v>
      </c>
      <c r="E3740">
        <v>12906</v>
      </c>
      <c r="F3740" t="s">
        <v>34</v>
      </c>
      <c r="G3740">
        <v>108495</v>
      </c>
      <c r="H3740" t="s">
        <v>39</v>
      </c>
      <c r="I3740" t="s">
        <v>117</v>
      </c>
      <c r="J3740" t="s">
        <v>18</v>
      </c>
      <c r="K3740">
        <v>1</v>
      </c>
    </row>
    <row r="3741" spans="1:11">
      <c r="A3741" t="s">
        <v>31</v>
      </c>
      <c r="B3741" t="s">
        <v>22</v>
      </c>
      <c r="C3741" t="s">
        <v>118</v>
      </c>
      <c r="D3741" t="s">
        <v>52</v>
      </c>
      <c r="E3741">
        <v>15732</v>
      </c>
      <c r="F3741" t="s">
        <v>34</v>
      </c>
      <c r="G3741">
        <v>108495</v>
      </c>
      <c r="H3741" t="s">
        <v>39</v>
      </c>
      <c r="I3741" t="s">
        <v>119</v>
      </c>
      <c r="J3741" t="s">
        <v>18</v>
      </c>
      <c r="K3741">
        <v>1</v>
      </c>
    </row>
    <row r="3742" spans="1:11">
      <c r="A3742" t="s">
        <v>31</v>
      </c>
      <c r="B3742" t="s">
        <v>22</v>
      </c>
      <c r="C3742" t="s">
        <v>120</v>
      </c>
      <c r="D3742" t="s">
        <v>52</v>
      </c>
      <c r="E3742">
        <v>15318</v>
      </c>
      <c r="F3742" t="s">
        <v>34</v>
      </c>
      <c r="G3742">
        <v>108495</v>
      </c>
      <c r="H3742" t="s">
        <v>39</v>
      </c>
      <c r="I3742" t="s">
        <v>121</v>
      </c>
      <c r="J3742" t="s">
        <v>18</v>
      </c>
      <c r="K3742">
        <v>1</v>
      </c>
    </row>
    <row r="3743" spans="1:11">
      <c r="A3743" t="s">
        <v>31</v>
      </c>
      <c r="B3743" t="s">
        <v>22</v>
      </c>
      <c r="C3743" t="s">
        <v>122</v>
      </c>
      <c r="D3743" t="s">
        <v>52</v>
      </c>
      <c r="E3743">
        <v>28962</v>
      </c>
      <c r="F3743" t="s">
        <v>34</v>
      </c>
      <c r="G3743">
        <v>108495</v>
      </c>
      <c r="H3743" t="s">
        <v>39</v>
      </c>
      <c r="I3743" t="s">
        <v>123</v>
      </c>
      <c r="J3743" t="s">
        <v>18</v>
      </c>
      <c r="K3743">
        <v>1</v>
      </c>
    </row>
    <row r="3744" spans="1:11">
      <c r="A3744" t="s">
        <v>31</v>
      </c>
      <c r="B3744" t="s">
        <v>22</v>
      </c>
      <c r="C3744" t="s">
        <v>124</v>
      </c>
      <c r="D3744" t="s">
        <v>52</v>
      </c>
      <c r="E3744">
        <v>1257</v>
      </c>
      <c r="F3744" t="s">
        <v>34</v>
      </c>
      <c r="G3744">
        <v>108495</v>
      </c>
      <c r="H3744" t="s">
        <v>39</v>
      </c>
      <c r="I3744" t="s">
        <v>125</v>
      </c>
      <c r="J3744" t="s">
        <v>18</v>
      </c>
      <c r="K3744">
        <v>1</v>
      </c>
    </row>
    <row r="3745" spans="1:11">
      <c r="A3745" t="s">
        <v>31</v>
      </c>
      <c r="B3745" t="s">
        <v>22</v>
      </c>
      <c r="C3745" t="s">
        <v>58</v>
      </c>
      <c r="D3745" t="s">
        <v>81</v>
      </c>
      <c r="E3745">
        <v>63915</v>
      </c>
      <c r="F3745" t="s">
        <v>34</v>
      </c>
      <c r="G3745">
        <v>108495</v>
      </c>
      <c r="H3745" t="s">
        <v>39</v>
      </c>
      <c r="I3745" t="s">
        <v>60</v>
      </c>
      <c r="J3745" t="s">
        <v>18</v>
      </c>
      <c r="K3745">
        <v>0</v>
      </c>
    </row>
    <row r="3746" spans="1:11">
      <c r="A3746" t="s">
        <v>31</v>
      </c>
      <c r="B3746" t="s">
        <v>22</v>
      </c>
      <c r="C3746" t="s">
        <v>58</v>
      </c>
      <c r="D3746" t="s">
        <v>126</v>
      </c>
      <c r="E3746">
        <v>13449</v>
      </c>
      <c r="F3746" t="s">
        <v>34</v>
      </c>
      <c r="G3746">
        <v>108495</v>
      </c>
      <c r="H3746" t="s">
        <v>39</v>
      </c>
      <c r="I3746" t="s">
        <v>60</v>
      </c>
      <c r="J3746" t="s">
        <v>18</v>
      </c>
      <c r="K3746">
        <v>0</v>
      </c>
    </row>
    <row r="3747" spans="1:11">
      <c r="A3747" t="s">
        <v>31</v>
      </c>
      <c r="B3747" t="s">
        <v>22</v>
      </c>
      <c r="C3747" t="s">
        <v>58</v>
      </c>
      <c r="D3747" t="s">
        <v>127</v>
      </c>
      <c r="E3747">
        <v>4623</v>
      </c>
      <c r="F3747" t="s">
        <v>34</v>
      </c>
      <c r="G3747">
        <v>108495</v>
      </c>
      <c r="H3747" t="s">
        <v>39</v>
      </c>
      <c r="I3747" t="s">
        <v>60</v>
      </c>
      <c r="J3747" t="s">
        <v>18</v>
      </c>
      <c r="K3747">
        <v>0</v>
      </c>
    </row>
    <row r="3748" spans="1:11">
      <c r="A3748" t="s">
        <v>31</v>
      </c>
      <c r="B3748" t="s">
        <v>22</v>
      </c>
      <c r="C3748" t="s">
        <v>58</v>
      </c>
      <c r="D3748" t="s">
        <v>59</v>
      </c>
      <c r="E3748">
        <v>15618</v>
      </c>
      <c r="F3748" t="s">
        <v>34</v>
      </c>
      <c r="G3748">
        <v>108495</v>
      </c>
      <c r="H3748" t="s">
        <v>39</v>
      </c>
      <c r="I3748" t="s">
        <v>60</v>
      </c>
      <c r="J3748" t="s">
        <v>18</v>
      </c>
      <c r="K3748">
        <v>0</v>
      </c>
    </row>
    <row r="3749" spans="1:11">
      <c r="A3749" t="s">
        <v>31</v>
      </c>
      <c r="B3749" t="s">
        <v>22</v>
      </c>
      <c r="C3749" t="s">
        <v>58</v>
      </c>
      <c r="D3749" t="s">
        <v>82</v>
      </c>
      <c r="E3749">
        <v>10893</v>
      </c>
      <c r="F3749" t="s">
        <v>34</v>
      </c>
      <c r="G3749">
        <v>108495</v>
      </c>
      <c r="H3749" t="s">
        <v>39</v>
      </c>
      <c r="I3749" t="s">
        <v>60</v>
      </c>
      <c r="J3749" t="s">
        <v>18</v>
      </c>
      <c r="K3749">
        <v>0</v>
      </c>
    </row>
    <row r="3750" spans="1:11">
      <c r="A3750" t="s">
        <v>31</v>
      </c>
      <c r="B3750" t="s">
        <v>22</v>
      </c>
      <c r="C3750" t="s">
        <v>83</v>
      </c>
      <c r="D3750" t="s">
        <v>52</v>
      </c>
      <c r="E3750">
        <v>11727</v>
      </c>
      <c r="F3750" t="s">
        <v>34</v>
      </c>
      <c r="G3750">
        <v>108495</v>
      </c>
      <c r="H3750" t="s">
        <v>39</v>
      </c>
      <c r="I3750" t="s">
        <v>85</v>
      </c>
      <c r="J3750" t="s">
        <v>18</v>
      </c>
      <c r="K3750">
        <v>0</v>
      </c>
    </row>
    <row r="3751" spans="1:11">
      <c r="A3751" t="s">
        <v>31</v>
      </c>
      <c r="B3751" t="s">
        <v>22</v>
      </c>
      <c r="C3751" t="s">
        <v>83</v>
      </c>
      <c r="D3751" t="s">
        <v>186</v>
      </c>
      <c r="F3751" t="s">
        <v>34</v>
      </c>
      <c r="G3751">
        <v>108495</v>
      </c>
      <c r="H3751" t="s">
        <v>39</v>
      </c>
      <c r="I3751" t="s">
        <v>85</v>
      </c>
      <c r="J3751" t="s">
        <v>18</v>
      </c>
      <c r="K3751">
        <v>0</v>
      </c>
    </row>
    <row r="3752" spans="1:11">
      <c r="A3752" t="s">
        <v>31</v>
      </c>
      <c r="B3752" t="s">
        <v>22</v>
      </c>
      <c r="C3752" t="s">
        <v>83</v>
      </c>
      <c r="D3752" t="s">
        <v>84</v>
      </c>
      <c r="E3752">
        <v>21792</v>
      </c>
      <c r="F3752" t="s">
        <v>34</v>
      </c>
      <c r="G3752">
        <v>108495</v>
      </c>
      <c r="H3752" t="s">
        <v>39</v>
      </c>
      <c r="I3752" t="s">
        <v>85</v>
      </c>
      <c r="J3752" t="s">
        <v>18</v>
      </c>
      <c r="K3752">
        <v>0</v>
      </c>
    </row>
    <row r="3753" spans="1:11">
      <c r="A3753" t="s">
        <v>31</v>
      </c>
      <c r="B3753" t="s">
        <v>22</v>
      </c>
      <c r="C3753" t="s">
        <v>83</v>
      </c>
      <c r="D3753" t="s">
        <v>128</v>
      </c>
      <c r="E3753">
        <v>30393</v>
      </c>
      <c r="F3753" t="s">
        <v>34</v>
      </c>
      <c r="G3753">
        <v>108495</v>
      </c>
      <c r="H3753" t="s">
        <v>39</v>
      </c>
      <c r="I3753" t="s">
        <v>85</v>
      </c>
      <c r="J3753" t="s">
        <v>18</v>
      </c>
      <c r="K3753">
        <v>0</v>
      </c>
    </row>
    <row r="3754" spans="1:11">
      <c r="A3754" t="s">
        <v>31</v>
      </c>
      <c r="B3754" t="s">
        <v>22</v>
      </c>
      <c r="C3754" t="s">
        <v>83</v>
      </c>
      <c r="D3754" t="s">
        <v>129</v>
      </c>
      <c r="E3754">
        <v>10626</v>
      </c>
      <c r="F3754" t="s">
        <v>34</v>
      </c>
      <c r="G3754">
        <v>108495</v>
      </c>
      <c r="H3754" t="s">
        <v>39</v>
      </c>
      <c r="I3754" t="s">
        <v>85</v>
      </c>
      <c r="J3754" t="s">
        <v>18</v>
      </c>
      <c r="K3754">
        <v>0</v>
      </c>
    </row>
    <row r="3755" spans="1:11">
      <c r="A3755" t="s">
        <v>31</v>
      </c>
      <c r="B3755" t="s">
        <v>22</v>
      </c>
      <c r="C3755" t="s">
        <v>83</v>
      </c>
      <c r="D3755" t="s">
        <v>130</v>
      </c>
      <c r="E3755">
        <v>2001</v>
      </c>
      <c r="F3755" t="s">
        <v>34</v>
      </c>
      <c r="G3755">
        <v>108495</v>
      </c>
      <c r="H3755" t="s">
        <v>39</v>
      </c>
      <c r="I3755" t="s">
        <v>85</v>
      </c>
      <c r="J3755" t="s">
        <v>18</v>
      </c>
      <c r="K3755">
        <v>0</v>
      </c>
    </row>
    <row r="3756" spans="1:11">
      <c r="A3756" t="s">
        <v>31</v>
      </c>
      <c r="B3756" t="s">
        <v>22</v>
      </c>
      <c r="C3756" t="s">
        <v>83</v>
      </c>
      <c r="D3756" t="s">
        <v>131</v>
      </c>
      <c r="E3756">
        <v>822</v>
      </c>
      <c r="F3756" t="s">
        <v>34</v>
      </c>
      <c r="G3756">
        <v>108495</v>
      </c>
      <c r="H3756" t="s">
        <v>39</v>
      </c>
      <c r="I3756" t="s">
        <v>85</v>
      </c>
      <c r="J3756" t="s">
        <v>18</v>
      </c>
      <c r="K3756">
        <v>0</v>
      </c>
    </row>
    <row r="3757" spans="1:11">
      <c r="A3757" t="s">
        <v>31</v>
      </c>
      <c r="B3757" t="s">
        <v>22</v>
      </c>
      <c r="C3757" t="s">
        <v>83</v>
      </c>
      <c r="D3757" t="s">
        <v>132</v>
      </c>
      <c r="E3757">
        <v>3642</v>
      </c>
      <c r="F3757" t="s">
        <v>34</v>
      </c>
      <c r="G3757">
        <v>108495</v>
      </c>
      <c r="H3757" t="s">
        <v>39</v>
      </c>
      <c r="I3757" t="s">
        <v>85</v>
      </c>
      <c r="J3757" t="s">
        <v>18</v>
      </c>
      <c r="K3757">
        <v>0</v>
      </c>
    </row>
    <row r="3758" spans="1:11">
      <c r="A3758" t="s">
        <v>31</v>
      </c>
      <c r="B3758" t="s">
        <v>22</v>
      </c>
      <c r="C3758" t="s">
        <v>83</v>
      </c>
      <c r="D3758" t="s">
        <v>133</v>
      </c>
      <c r="E3758">
        <v>702</v>
      </c>
      <c r="F3758" t="s">
        <v>34</v>
      </c>
      <c r="G3758">
        <v>108495</v>
      </c>
      <c r="H3758" t="s">
        <v>39</v>
      </c>
      <c r="I3758" t="s">
        <v>85</v>
      </c>
      <c r="J3758" t="s">
        <v>18</v>
      </c>
      <c r="K3758">
        <v>0</v>
      </c>
    </row>
    <row r="3759" spans="1:11">
      <c r="A3759" t="s">
        <v>31</v>
      </c>
      <c r="B3759" t="s">
        <v>22</v>
      </c>
      <c r="C3759" t="s">
        <v>83</v>
      </c>
      <c r="D3759" t="s">
        <v>134</v>
      </c>
      <c r="E3759">
        <v>276</v>
      </c>
      <c r="F3759" t="s">
        <v>34</v>
      </c>
      <c r="G3759">
        <v>108495</v>
      </c>
      <c r="H3759" t="s">
        <v>39</v>
      </c>
      <c r="I3759" t="s">
        <v>85</v>
      </c>
      <c r="J3759" t="s">
        <v>18</v>
      </c>
      <c r="K3759">
        <v>0</v>
      </c>
    </row>
    <row r="3760" spans="1:11">
      <c r="A3760" t="s">
        <v>31</v>
      </c>
      <c r="B3760" t="s">
        <v>22</v>
      </c>
      <c r="C3760" t="s">
        <v>61</v>
      </c>
      <c r="D3760" t="s">
        <v>52</v>
      </c>
      <c r="E3760">
        <v>1251</v>
      </c>
      <c r="F3760" t="s">
        <v>34</v>
      </c>
      <c r="G3760">
        <v>108495</v>
      </c>
      <c r="H3760" t="s">
        <v>39</v>
      </c>
      <c r="I3760" t="s">
        <v>62</v>
      </c>
      <c r="J3760" t="s">
        <v>18</v>
      </c>
      <c r="K3760">
        <v>1</v>
      </c>
    </row>
    <row r="3761" spans="1:11">
      <c r="A3761" t="s">
        <v>31</v>
      </c>
      <c r="B3761" t="s">
        <v>22</v>
      </c>
      <c r="C3761" t="s">
        <v>63</v>
      </c>
      <c r="D3761" t="s">
        <v>52</v>
      </c>
      <c r="E3761">
        <v>32325</v>
      </c>
      <c r="F3761" t="s">
        <v>34</v>
      </c>
      <c r="G3761">
        <v>108495</v>
      </c>
      <c r="H3761" t="s">
        <v>39</v>
      </c>
      <c r="I3761" t="s">
        <v>64</v>
      </c>
      <c r="J3761" t="s">
        <v>18</v>
      </c>
      <c r="K3761">
        <v>1</v>
      </c>
    </row>
    <row r="3762" spans="1:11">
      <c r="A3762" t="s">
        <v>31</v>
      </c>
      <c r="B3762" t="s">
        <v>22</v>
      </c>
      <c r="C3762" t="s">
        <v>65</v>
      </c>
      <c r="D3762" t="s">
        <v>52</v>
      </c>
      <c r="E3762">
        <v>8772</v>
      </c>
      <c r="F3762" t="s">
        <v>34</v>
      </c>
      <c r="G3762">
        <v>108495</v>
      </c>
      <c r="H3762" t="s">
        <v>39</v>
      </c>
      <c r="I3762" t="s">
        <v>66</v>
      </c>
      <c r="J3762" t="s">
        <v>18</v>
      </c>
      <c r="K3762">
        <v>1</v>
      </c>
    </row>
    <row r="3763" spans="1:11">
      <c r="A3763" t="s">
        <v>31</v>
      </c>
      <c r="B3763" t="s">
        <v>22</v>
      </c>
      <c r="C3763" t="s">
        <v>135</v>
      </c>
      <c r="D3763" t="s">
        <v>52</v>
      </c>
      <c r="E3763">
        <v>5715</v>
      </c>
      <c r="F3763" t="s">
        <v>34</v>
      </c>
      <c r="G3763">
        <v>108495</v>
      </c>
      <c r="H3763" t="s">
        <v>39</v>
      </c>
      <c r="I3763" t="s">
        <v>136</v>
      </c>
      <c r="J3763" t="s">
        <v>18</v>
      </c>
      <c r="K3763">
        <v>1</v>
      </c>
    </row>
    <row r="3764" spans="1:11">
      <c r="A3764" t="s">
        <v>31</v>
      </c>
      <c r="B3764" t="s">
        <v>22</v>
      </c>
      <c r="C3764" t="s">
        <v>137</v>
      </c>
      <c r="D3764" t="s">
        <v>52</v>
      </c>
      <c r="E3764">
        <v>22038</v>
      </c>
      <c r="F3764" t="s">
        <v>34</v>
      </c>
      <c r="G3764">
        <v>108495</v>
      </c>
      <c r="H3764" t="s">
        <v>39</v>
      </c>
      <c r="I3764" t="s">
        <v>138</v>
      </c>
      <c r="J3764" t="s">
        <v>18</v>
      </c>
      <c r="K3764">
        <v>1</v>
      </c>
    </row>
    <row r="3765" spans="1:11">
      <c r="A3765" t="s">
        <v>31</v>
      </c>
      <c r="B3765" t="s">
        <v>22</v>
      </c>
      <c r="C3765" t="s">
        <v>139</v>
      </c>
      <c r="D3765" t="s">
        <v>140</v>
      </c>
      <c r="E3765">
        <v>1521</v>
      </c>
      <c r="F3765" t="s">
        <v>34</v>
      </c>
      <c r="G3765">
        <v>108495</v>
      </c>
      <c r="H3765" t="s">
        <v>39</v>
      </c>
      <c r="I3765" t="s">
        <v>141</v>
      </c>
      <c r="J3765" t="s">
        <v>18</v>
      </c>
      <c r="K3765">
        <v>0</v>
      </c>
    </row>
    <row r="3766" spans="1:11">
      <c r="A3766" t="s">
        <v>31</v>
      </c>
      <c r="B3766" t="s">
        <v>22</v>
      </c>
      <c r="C3766" t="s">
        <v>139</v>
      </c>
      <c r="D3766" t="s">
        <v>142</v>
      </c>
      <c r="E3766">
        <v>6828</v>
      </c>
      <c r="F3766" t="s">
        <v>34</v>
      </c>
      <c r="G3766">
        <v>108495</v>
      </c>
      <c r="H3766" t="s">
        <v>39</v>
      </c>
      <c r="I3766" t="s">
        <v>141</v>
      </c>
      <c r="J3766" t="s">
        <v>18</v>
      </c>
      <c r="K3766">
        <v>0</v>
      </c>
    </row>
    <row r="3767" spans="1:11">
      <c r="A3767" t="s">
        <v>31</v>
      </c>
      <c r="B3767" t="s">
        <v>22</v>
      </c>
      <c r="C3767" t="s">
        <v>139</v>
      </c>
      <c r="D3767" t="s">
        <v>143</v>
      </c>
      <c r="E3767">
        <v>771</v>
      </c>
      <c r="F3767" t="s">
        <v>34</v>
      </c>
      <c r="G3767">
        <v>108495</v>
      </c>
      <c r="H3767" t="s">
        <v>39</v>
      </c>
      <c r="I3767" t="s">
        <v>141</v>
      </c>
      <c r="J3767" t="s">
        <v>18</v>
      </c>
      <c r="K3767">
        <v>0</v>
      </c>
    </row>
    <row r="3768" spans="1:11">
      <c r="A3768" t="s">
        <v>31</v>
      </c>
      <c r="B3768" t="s">
        <v>22</v>
      </c>
      <c r="C3768" t="s">
        <v>139</v>
      </c>
      <c r="D3768" t="s">
        <v>144</v>
      </c>
      <c r="E3768">
        <v>270</v>
      </c>
      <c r="F3768" t="s">
        <v>34</v>
      </c>
      <c r="G3768">
        <v>108495</v>
      </c>
      <c r="H3768" t="s">
        <v>39</v>
      </c>
      <c r="I3768" t="s">
        <v>141</v>
      </c>
      <c r="J3768" t="s">
        <v>18</v>
      </c>
      <c r="K3768">
        <v>0</v>
      </c>
    </row>
    <row r="3769" spans="1:11">
      <c r="A3769" t="s">
        <v>31</v>
      </c>
      <c r="B3769" t="s">
        <v>22</v>
      </c>
      <c r="C3769" t="s">
        <v>139</v>
      </c>
      <c r="D3769" t="s">
        <v>145</v>
      </c>
      <c r="E3769">
        <v>4785</v>
      </c>
      <c r="F3769" t="s">
        <v>34</v>
      </c>
      <c r="G3769">
        <v>108495</v>
      </c>
      <c r="H3769" t="s">
        <v>39</v>
      </c>
      <c r="I3769" t="s">
        <v>141</v>
      </c>
      <c r="J3769" t="s">
        <v>18</v>
      </c>
      <c r="K3769">
        <v>0</v>
      </c>
    </row>
    <row r="3770" spans="1:11">
      <c r="A3770" t="s">
        <v>31</v>
      </c>
      <c r="B3770" t="s">
        <v>22</v>
      </c>
      <c r="C3770" t="s">
        <v>139</v>
      </c>
      <c r="D3770" t="s">
        <v>146</v>
      </c>
      <c r="E3770">
        <v>1041</v>
      </c>
      <c r="F3770" t="s">
        <v>34</v>
      </c>
      <c r="G3770">
        <v>108495</v>
      </c>
      <c r="H3770" t="s">
        <v>39</v>
      </c>
      <c r="I3770" t="s">
        <v>141</v>
      </c>
      <c r="J3770" t="s">
        <v>18</v>
      </c>
      <c r="K3770">
        <v>0</v>
      </c>
    </row>
    <row r="3771" spans="1:11">
      <c r="A3771" t="s">
        <v>31</v>
      </c>
      <c r="B3771" t="s">
        <v>22</v>
      </c>
      <c r="C3771" t="s">
        <v>139</v>
      </c>
      <c r="D3771" t="s">
        <v>147</v>
      </c>
      <c r="E3771">
        <v>699</v>
      </c>
      <c r="F3771" t="s">
        <v>34</v>
      </c>
      <c r="G3771">
        <v>108495</v>
      </c>
      <c r="H3771" t="s">
        <v>39</v>
      </c>
      <c r="I3771" t="s">
        <v>141</v>
      </c>
      <c r="J3771" t="s">
        <v>18</v>
      </c>
      <c r="K3771">
        <v>0</v>
      </c>
    </row>
    <row r="3772" spans="1:11">
      <c r="A3772" t="s">
        <v>31</v>
      </c>
      <c r="B3772" t="s">
        <v>22</v>
      </c>
      <c r="C3772" t="s">
        <v>139</v>
      </c>
      <c r="D3772" t="s">
        <v>148</v>
      </c>
      <c r="E3772">
        <v>546</v>
      </c>
      <c r="F3772" t="s">
        <v>34</v>
      </c>
      <c r="G3772">
        <v>108495</v>
      </c>
      <c r="H3772" t="s">
        <v>39</v>
      </c>
      <c r="I3772" t="s">
        <v>141</v>
      </c>
      <c r="J3772" t="s">
        <v>18</v>
      </c>
      <c r="K3772">
        <v>0</v>
      </c>
    </row>
    <row r="3773" spans="1:11">
      <c r="A3773" t="s">
        <v>31</v>
      </c>
      <c r="B3773" t="s">
        <v>22</v>
      </c>
      <c r="C3773" t="s">
        <v>139</v>
      </c>
      <c r="D3773" t="s">
        <v>149</v>
      </c>
      <c r="E3773">
        <v>1515</v>
      </c>
      <c r="F3773" t="s">
        <v>34</v>
      </c>
      <c r="G3773">
        <v>108495</v>
      </c>
      <c r="H3773" t="s">
        <v>39</v>
      </c>
      <c r="I3773" t="s">
        <v>141</v>
      </c>
      <c r="J3773" t="s">
        <v>18</v>
      </c>
      <c r="K3773">
        <v>0</v>
      </c>
    </row>
    <row r="3774" spans="1:11">
      <c r="A3774" t="s">
        <v>31</v>
      </c>
      <c r="B3774" t="s">
        <v>22</v>
      </c>
      <c r="C3774" t="s">
        <v>139</v>
      </c>
      <c r="D3774" t="s">
        <v>150</v>
      </c>
      <c r="E3774">
        <v>2772</v>
      </c>
      <c r="F3774" t="s">
        <v>34</v>
      </c>
      <c r="G3774">
        <v>108495</v>
      </c>
      <c r="H3774" t="s">
        <v>39</v>
      </c>
      <c r="I3774" t="s">
        <v>141</v>
      </c>
      <c r="J3774" t="s">
        <v>18</v>
      </c>
      <c r="K3774">
        <v>0</v>
      </c>
    </row>
    <row r="3775" spans="1:11">
      <c r="A3775" t="s">
        <v>31</v>
      </c>
      <c r="B3775" t="s">
        <v>22</v>
      </c>
      <c r="C3775" t="s">
        <v>139</v>
      </c>
      <c r="D3775" t="s">
        <v>151</v>
      </c>
      <c r="E3775">
        <v>702</v>
      </c>
      <c r="F3775" t="s">
        <v>34</v>
      </c>
      <c r="G3775">
        <v>108495</v>
      </c>
      <c r="H3775" t="s">
        <v>39</v>
      </c>
      <c r="I3775" t="s">
        <v>141</v>
      </c>
      <c r="J3775" t="s">
        <v>18</v>
      </c>
      <c r="K3775">
        <v>0</v>
      </c>
    </row>
    <row r="3776" spans="1:11">
      <c r="A3776" t="s">
        <v>31</v>
      </c>
      <c r="B3776" t="s">
        <v>22</v>
      </c>
      <c r="C3776" t="s">
        <v>139</v>
      </c>
      <c r="D3776" t="s">
        <v>152</v>
      </c>
      <c r="E3776">
        <v>3045</v>
      </c>
      <c r="F3776" t="s">
        <v>34</v>
      </c>
      <c r="G3776">
        <v>108495</v>
      </c>
      <c r="H3776" t="s">
        <v>39</v>
      </c>
      <c r="I3776" t="s">
        <v>141</v>
      </c>
      <c r="J3776" t="s">
        <v>18</v>
      </c>
      <c r="K3776">
        <v>0</v>
      </c>
    </row>
    <row r="3777" spans="1:11">
      <c r="A3777" t="s">
        <v>31</v>
      </c>
      <c r="B3777" t="s">
        <v>22</v>
      </c>
      <c r="C3777" t="s">
        <v>139</v>
      </c>
      <c r="D3777" t="s">
        <v>153</v>
      </c>
      <c r="E3777">
        <v>3162</v>
      </c>
      <c r="F3777" t="s">
        <v>34</v>
      </c>
      <c r="G3777">
        <v>108495</v>
      </c>
      <c r="H3777" t="s">
        <v>39</v>
      </c>
      <c r="I3777" t="s">
        <v>141</v>
      </c>
      <c r="J3777" t="s">
        <v>18</v>
      </c>
      <c r="K3777">
        <v>0</v>
      </c>
    </row>
    <row r="3778" spans="1:11">
      <c r="A3778" t="s">
        <v>31</v>
      </c>
      <c r="B3778" t="s">
        <v>22</v>
      </c>
      <c r="C3778" t="s">
        <v>67</v>
      </c>
      <c r="D3778" t="s">
        <v>52</v>
      </c>
      <c r="E3778">
        <v>10209</v>
      </c>
      <c r="F3778" t="s">
        <v>34</v>
      </c>
      <c r="G3778">
        <v>108495</v>
      </c>
      <c r="H3778" t="s">
        <v>39</v>
      </c>
      <c r="I3778" t="s">
        <v>68</v>
      </c>
      <c r="J3778" t="s">
        <v>18</v>
      </c>
      <c r="K3778">
        <v>1</v>
      </c>
    </row>
    <row r="3779" spans="1:11">
      <c r="A3779" t="s">
        <v>31</v>
      </c>
      <c r="B3779" t="s">
        <v>22</v>
      </c>
      <c r="C3779" t="s">
        <v>69</v>
      </c>
      <c r="D3779" t="s">
        <v>52</v>
      </c>
      <c r="E3779">
        <v>2541</v>
      </c>
      <c r="F3779" t="s">
        <v>34</v>
      </c>
      <c r="G3779">
        <v>108495</v>
      </c>
      <c r="H3779" t="s">
        <v>39</v>
      </c>
      <c r="I3779" t="s">
        <v>70</v>
      </c>
      <c r="J3779" t="s">
        <v>18</v>
      </c>
      <c r="K3779">
        <v>1</v>
      </c>
    </row>
    <row r="3780" spans="1:11">
      <c r="A3780" t="s">
        <v>31</v>
      </c>
      <c r="B3780" t="s">
        <v>22</v>
      </c>
      <c r="C3780" t="s">
        <v>187</v>
      </c>
      <c r="D3780" t="s">
        <v>52</v>
      </c>
      <c r="F3780" t="s">
        <v>34</v>
      </c>
      <c r="G3780">
        <v>108495</v>
      </c>
      <c r="H3780" t="s">
        <v>39</v>
      </c>
      <c r="I3780" t="s">
        <v>188</v>
      </c>
      <c r="J3780" t="s">
        <v>18</v>
      </c>
      <c r="K3780">
        <v>1</v>
      </c>
    </row>
    <row r="3781" spans="1:11">
      <c r="A3781" t="s">
        <v>31</v>
      </c>
      <c r="B3781" t="s">
        <v>22</v>
      </c>
      <c r="C3781" t="s">
        <v>189</v>
      </c>
      <c r="D3781" t="s">
        <v>52</v>
      </c>
      <c r="F3781" t="s">
        <v>34</v>
      </c>
      <c r="G3781">
        <v>108495</v>
      </c>
      <c r="H3781" t="s">
        <v>39</v>
      </c>
      <c r="I3781" t="s">
        <v>190</v>
      </c>
      <c r="J3781" t="s">
        <v>18</v>
      </c>
      <c r="K3781">
        <v>1</v>
      </c>
    </row>
    <row r="3782" spans="1:11">
      <c r="A3782" t="s">
        <v>31</v>
      </c>
      <c r="B3782" t="s">
        <v>22</v>
      </c>
      <c r="C3782" t="s">
        <v>154</v>
      </c>
      <c r="D3782" t="s">
        <v>52</v>
      </c>
      <c r="E3782">
        <v>1677</v>
      </c>
      <c r="F3782" t="s">
        <v>34</v>
      </c>
      <c r="G3782">
        <v>108495</v>
      </c>
      <c r="H3782" t="s">
        <v>39</v>
      </c>
      <c r="I3782" t="s">
        <v>155</v>
      </c>
      <c r="J3782" t="s">
        <v>18</v>
      </c>
      <c r="K3782">
        <v>1</v>
      </c>
    </row>
    <row r="3783" spans="1:11">
      <c r="A3783" t="s">
        <v>31</v>
      </c>
      <c r="B3783" t="s">
        <v>22</v>
      </c>
      <c r="C3783" t="s">
        <v>71</v>
      </c>
      <c r="D3783" t="s">
        <v>52</v>
      </c>
      <c r="E3783">
        <v>9249</v>
      </c>
      <c r="F3783" t="s">
        <v>34</v>
      </c>
      <c r="G3783">
        <v>108495</v>
      </c>
      <c r="H3783" t="s">
        <v>39</v>
      </c>
      <c r="I3783" t="s">
        <v>72</v>
      </c>
      <c r="J3783" t="s">
        <v>18</v>
      </c>
      <c r="K3783">
        <v>1</v>
      </c>
    </row>
    <row r="3784" spans="1:11">
      <c r="A3784" t="s">
        <v>31</v>
      </c>
      <c r="B3784" t="s">
        <v>22</v>
      </c>
      <c r="C3784" t="s">
        <v>156</v>
      </c>
      <c r="D3784" t="s">
        <v>52</v>
      </c>
      <c r="E3784">
        <v>2709</v>
      </c>
      <c r="F3784" t="s">
        <v>34</v>
      </c>
      <c r="G3784">
        <v>108495</v>
      </c>
      <c r="H3784" t="s">
        <v>39</v>
      </c>
      <c r="I3784" t="s">
        <v>157</v>
      </c>
      <c r="J3784" t="s">
        <v>18</v>
      </c>
      <c r="K3784">
        <v>1</v>
      </c>
    </row>
    <row r="3785" spans="1:11">
      <c r="A3785" t="s">
        <v>31</v>
      </c>
      <c r="B3785" t="s">
        <v>22</v>
      </c>
      <c r="C3785" t="s">
        <v>196</v>
      </c>
      <c r="D3785" t="s">
        <v>52</v>
      </c>
      <c r="E3785">
        <v>9</v>
      </c>
      <c r="F3785" t="s">
        <v>34</v>
      </c>
      <c r="G3785">
        <v>108495</v>
      </c>
      <c r="H3785" t="s">
        <v>39</v>
      </c>
      <c r="I3785" t="s">
        <v>197</v>
      </c>
      <c r="J3785" t="s">
        <v>18</v>
      </c>
      <c r="K3785">
        <v>0</v>
      </c>
    </row>
    <row r="3786" spans="1:11">
      <c r="A3786" t="s">
        <v>31</v>
      </c>
      <c r="B3786" t="s">
        <v>22</v>
      </c>
      <c r="C3786" t="s">
        <v>198</v>
      </c>
      <c r="D3786" t="s">
        <v>52</v>
      </c>
      <c r="F3786" t="s">
        <v>34</v>
      </c>
      <c r="G3786">
        <v>108495</v>
      </c>
      <c r="H3786" t="s">
        <v>39</v>
      </c>
      <c r="I3786" t="s">
        <v>199</v>
      </c>
      <c r="J3786" t="s">
        <v>18</v>
      </c>
      <c r="K3786">
        <v>0</v>
      </c>
    </row>
    <row r="3787" spans="1:11">
      <c r="A3787" t="s">
        <v>31</v>
      </c>
      <c r="B3787" t="s">
        <v>22</v>
      </c>
      <c r="C3787" t="s">
        <v>194</v>
      </c>
      <c r="D3787" t="s">
        <v>52</v>
      </c>
      <c r="E3787">
        <v>42</v>
      </c>
      <c r="F3787" t="s">
        <v>34</v>
      </c>
      <c r="G3787">
        <v>108495</v>
      </c>
      <c r="H3787" t="s">
        <v>39</v>
      </c>
      <c r="I3787" t="s">
        <v>195</v>
      </c>
      <c r="J3787" t="s">
        <v>18</v>
      </c>
      <c r="K3787">
        <v>0</v>
      </c>
    </row>
    <row r="3788" spans="1:11">
      <c r="A3788" t="s">
        <v>31</v>
      </c>
      <c r="B3788" t="s">
        <v>22</v>
      </c>
      <c r="C3788" t="s">
        <v>158</v>
      </c>
      <c r="D3788" t="s">
        <v>52</v>
      </c>
      <c r="E3788">
        <v>5997</v>
      </c>
      <c r="F3788" t="s">
        <v>34</v>
      </c>
      <c r="G3788">
        <v>108495</v>
      </c>
      <c r="H3788" t="s">
        <v>39</v>
      </c>
      <c r="I3788" t="s">
        <v>159</v>
      </c>
      <c r="J3788" t="s">
        <v>18</v>
      </c>
      <c r="K3788">
        <v>1</v>
      </c>
    </row>
    <row r="3789" spans="1:11">
      <c r="A3789" t="s">
        <v>31</v>
      </c>
      <c r="B3789" t="s">
        <v>22</v>
      </c>
      <c r="C3789" t="s">
        <v>160</v>
      </c>
      <c r="D3789" t="s">
        <v>52</v>
      </c>
      <c r="E3789">
        <v>1758</v>
      </c>
      <c r="F3789" t="s">
        <v>34</v>
      </c>
      <c r="G3789">
        <v>108495</v>
      </c>
      <c r="H3789" t="s">
        <v>39</v>
      </c>
      <c r="I3789" t="s">
        <v>161</v>
      </c>
      <c r="J3789" t="s">
        <v>18</v>
      </c>
      <c r="K3789">
        <v>1</v>
      </c>
    </row>
    <row r="3790" spans="1:11">
      <c r="A3790" t="s">
        <v>31</v>
      </c>
      <c r="B3790" t="s">
        <v>22</v>
      </c>
      <c r="C3790" t="s">
        <v>162</v>
      </c>
      <c r="D3790" t="s">
        <v>52</v>
      </c>
      <c r="E3790">
        <v>588</v>
      </c>
      <c r="F3790" t="s">
        <v>34</v>
      </c>
      <c r="G3790">
        <v>108495</v>
      </c>
      <c r="H3790" t="s">
        <v>39</v>
      </c>
      <c r="I3790" t="s">
        <v>163</v>
      </c>
      <c r="J3790" t="s">
        <v>18</v>
      </c>
      <c r="K3790">
        <v>1</v>
      </c>
    </row>
    <row r="3791" spans="1:11">
      <c r="A3791" t="s">
        <v>31</v>
      </c>
      <c r="B3791" t="s">
        <v>22</v>
      </c>
      <c r="C3791" t="s">
        <v>164</v>
      </c>
      <c r="D3791" t="s">
        <v>52</v>
      </c>
      <c r="E3791">
        <v>4587</v>
      </c>
      <c r="F3791" t="s">
        <v>34</v>
      </c>
      <c r="G3791">
        <v>108495</v>
      </c>
      <c r="H3791" t="s">
        <v>39</v>
      </c>
      <c r="I3791" t="s">
        <v>165</v>
      </c>
      <c r="J3791" t="s">
        <v>18</v>
      </c>
      <c r="K3791">
        <v>1</v>
      </c>
    </row>
    <row r="3792" spans="1:11">
      <c r="A3792" t="s">
        <v>31</v>
      </c>
      <c r="B3792" t="s">
        <v>22</v>
      </c>
      <c r="C3792" t="s">
        <v>166</v>
      </c>
      <c r="D3792" t="s">
        <v>52</v>
      </c>
      <c r="E3792">
        <v>2730</v>
      </c>
      <c r="F3792" t="s">
        <v>34</v>
      </c>
      <c r="G3792">
        <v>108495</v>
      </c>
      <c r="H3792" t="s">
        <v>39</v>
      </c>
      <c r="I3792" t="s">
        <v>167</v>
      </c>
      <c r="J3792" t="s">
        <v>18</v>
      </c>
      <c r="K3792">
        <v>1</v>
      </c>
    </row>
    <row r="3793" spans="1:11">
      <c r="A3793" t="s">
        <v>31</v>
      </c>
      <c r="B3793" t="s">
        <v>22</v>
      </c>
      <c r="C3793" t="s">
        <v>168</v>
      </c>
      <c r="D3793" t="s">
        <v>52</v>
      </c>
      <c r="E3793">
        <v>2913</v>
      </c>
      <c r="F3793" t="s">
        <v>34</v>
      </c>
      <c r="G3793">
        <v>108495</v>
      </c>
      <c r="H3793" t="s">
        <v>39</v>
      </c>
      <c r="I3793" t="s">
        <v>169</v>
      </c>
      <c r="J3793" t="s">
        <v>18</v>
      </c>
      <c r="K3793">
        <v>1</v>
      </c>
    </row>
    <row r="3794" spans="1:11">
      <c r="A3794" t="s">
        <v>31</v>
      </c>
      <c r="B3794" t="s">
        <v>22</v>
      </c>
      <c r="C3794" t="s">
        <v>170</v>
      </c>
      <c r="D3794" t="s">
        <v>52</v>
      </c>
      <c r="E3794">
        <v>1125</v>
      </c>
      <c r="F3794" t="s">
        <v>34</v>
      </c>
      <c r="G3794">
        <v>108495</v>
      </c>
      <c r="H3794" t="s">
        <v>39</v>
      </c>
      <c r="I3794" t="s">
        <v>171</v>
      </c>
      <c r="J3794" t="s">
        <v>18</v>
      </c>
      <c r="K3794">
        <v>1</v>
      </c>
    </row>
    <row r="3795" spans="1:11">
      <c r="A3795" t="s">
        <v>31</v>
      </c>
      <c r="B3795" t="s">
        <v>22</v>
      </c>
      <c r="C3795" t="s">
        <v>172</v>
      </c>
      <c r="D3795" t="s">
        <v>52</v>
      </c>
      <c r="E3795">
        <v>26925</v>
      </c>
      <c r="F3795" t="s">
        <v>34</v>
      </c>
      <c r="G3795">
        <v>108495</v>
      </c>
      <c r="H3795" t="s">
        <v>39</v>
      </c>
      <c r="I3795" t="s">
        <v>173</v>
      </c>
      <c r="J3795" t="s">
        <v>18</v>
      </c>
      <c r="K3795">
        <v>1</v>
      </c>
    </row>
    <row r="3796" spans="1:11">
      <c r="A3796" t="s">
        <v>31</v>
      </c>
      <c r="B3796" t="s">
        <v>22</v>
      </c>
      <c r="C3796" t="s">
        <v>174</v>
      </c>
      <c r="D3796" t="s">
        <v>52</v>
      </c>
      <c r="E3796">
        <v>30762</v>
      </c>
      <c r="F3796" t="s">
        <v>34</v>
      </c>
      <c r="G3796">
        <v>108495</v>
      </c>
      <c r="H3796" t="s">
        <v>39</v>
      </c>
      <c r="I3796" t="s">
        <v>175</v>
      </c>
      <c r="J3796" t="s">
        <v>18</v>
      </c>
      <c r="K3796">
        <v>1</v>
      </c>
    </row>
    <row r="3797" spans="1:11">
      <c r="A3797" t="s">
        <v>31</v>
      </c>
      <c r="B3797" t="s">
        <v>22</v>
      </c>
      <c r="C3797" t="s">
        <v>176</v>
      </c>
      <c r="D3797" t="s">
        <v>52</v>
      </c>
      <c r="E3797">
        <v>78</v>
      </c>
      <c r="F3797" t="s">
        <v>34</v>
      </c>
      <c r="G3797">
        <v>108495</v>
      </c>
      <c r="H3797" t="s">
        <v>39</v>
      </c>
      <c r="I3797" t="s">
        <v>177</v>
      </c>
      <c r="J3797" t="s">
        <v>18</v>
      </c>
      <c r="K3797">
        <v>1</v>
      </c>
    </row>
    <row r="3798" spans="1:11">
      <c r="A3798" t="s">
        <v>31</v>
      </c>
      <c r="B3798" t="s">
        <v>22</v>
      </c>
      <c r="C3798" t="s">
        <v>178</v>
      </c>
      <c r="D3798" t="s">
        <v>52</v>
      </c>
      <c r="E3798">
        <v>2010</v>
      </c>
      <c r="F3798" t="s">
        <v>34</v>
      </c>
      <c r="G3798">
        <v>108495</v>
      </c>
      <c r="H3798" t="s">
        <v>39</v>
      </c>
      <c r="I3798" t="s">
        <v>179</v>
      </c>
      <c r="J3798" t="s">
        <v>18</v>
      </c>
      <c r="K3798">
        <v>1</v>
      </c>
    </row>
    <row r="3799" spans="1:11">
      <c r="A3799" t="s">
        <v>31</v>
      </c>
      <c r="B3799" t="s">
        <v>22</v>
      </c>
      <c r="C3799" t="s">
        <v>180</v>
      </c>
      <c r="D3799" t="s">
        <v>52</v>
      </c>
      <c r="E3799">
        <v>23868</v>
      </c>
      <c r="F3799" t="s">
        <v>34</v>
      </c>
      <c r="G3799">
        <v>108495</v>
      </c>
      <c r="H3799" t="s">
        <v>39</v>
      </c>
      <c r="I3799" t="s">
        <v>181</v>
      </c>
      <c r="J3799" t="s">
        <v>18</v>
      </c>
      <c r="K3799">
        <v>1</v>
      </c>
    </row>
    <row r="3800" spans="1:11">
      <c r="A3800" t="s">
        <v>31</v>
      </c>
      <c r="B3800" t="s">
        <v>22</v>
      </c>
      <c r="C3800" t="s">
        <v>73</v>
      </c>
      <c r="D3800" t="s">
        <v>52</v>
      </c>
      <c r="E3800">
        <v>5796</v>
      </c>
      <c r="F3800" t="s">
        <v>34</v>
      </c>
      <c r="G3800">
        <v>108495</v>
      </c>
      <c r="H3800" t="s">
        <v>39</v>
      </c>
      <c r="I3800" t="s">
        <v>74</v>
      </c>
      <c r="J3800" t="s">
        <v>18</v>
      </c>
      <c r="K3800">
        <v>1</v>
      </c>
    </row>
    <row r="3801" spans="1:11">
      <c r="A3801" t="s">
        <v>31</v>
      </c>
      <c r="B3801" t="s">
        <v>22</v>
      </c>
      <c r="C3801" t="s">
        <v>75</v>
      </c>
      <c r="D3801" t="s">
        <v>52</v>
      </c>
      <c r="E3801">
        <v>3036</v>
      </c>
      <c r="F3801" t="s">
        <v>34</v>
      </c>
      <c r="G3801">
        <v>108495</v>
      </c>
      <c r="H3801" t="s">
        <v>39</v>
      </c>
      <c r="I3801" t="s">
        <v>76</v>
      </c>
      <c r="J3801" t="s">
        <v>18</v>
      </c>
      <c r="K3801">
        <v>1</v>
      </c>
    </row>
    <row r="3802" spans="1:11">
      <c r="A3802" t="s">
        <v>31</v>
      </c>
      <c r="B3802" t="s">
        <v>22</v>
      </c>
      <c r="C3802" t="s">
        <v>182</v>
      </c>
      <c r="D3802" t="s">
        <v>52</v>
      </c>
      <c r="E3802">
        <v>759</v>
      </c>
      <c r="F3802" t="s">
        <v>34</v>
      </c>
      <c r="G3802">
        <v>108495</v>
      </c>
      <c r="H3802" t="s">
        <v>39</v>
      </c>
      <c r="I3802" t="s">
        <v>183</v>
      </c>
      <c r="J3802" t="s">
        <v>18</v>
      </c>
      <c r="K3802">
        <v>1</v>
      </c>
    </row>
    <row r="3803" spans="1:11">
      <c r="A3803" t="s">
        <v>31</v>
      </c>
      <c r="B3803" t="s">
        <v>22</v>
      </c>
      <c r="C3803" t="s">
        <v>184</v>
      </c>
      <c r="D3803" t="s">
        <v>52</v>
      </c>
      <c r="E3803">
        <v>315</v>
      </c>
      <c r="F3803" t="s">
        <v>34</v>
      </c>
      <c r="G3803">
        <v>105978</v>
      </c>
      <c r="H3803" t="s">
        <v>39</v>
      </c>
      <c r="I3803" t="s">
        <v>185</v>
      </c>
      <c r="J3803" t="s">
        <v>21</v>
      </c>
      <c r="K3803">
        <v>1</v>
      </c>
    </row>
    <row r="3804" spans="1:11">
      <c r="A3804" t="s">
        <v>31</v>
      </c>
      <c r="B3804" t="s">
        <v>22</v>
      </c>
      <c r="C3804" t="s">
        <v>86</v>
      </c>
      <c r="D3804" t="s">
        <v>52</v>
      </c>
      <c r="E3804">
        <v>189</v>
      </c>
      <c r="F3804" t="s">
        <v>34</v>
      </c>
      <c r="G3804">
        <v>105978</v>
      </c>
      <c r="H3804" t="s">
        <v>39</v>
      </c>
      <c r="I3804" t="s">
        <v>87</v>
      </c>
      <c r="J3804" t="s">
        <v>21</v>
      </c>
      <c r="K3804">
        <v>1</v>
      </c>
    </row>
    <row r="3805" spans="1:11">
      <c r="A3805" t="s">
        <v>31</v>
      </c>
      <c r="B3805" t="s">
        <v>22</v>
      </c>
      <c r="C3805" t="s">
        <v>37</v>
      </c>
      <c r="D3805" t="s">
        <v>38</v>
      </c>
      <c r="E3805">
        <v>10776</v>
      </c>
      <c r="F3805" t="s">
        <v>34</v>
      </c>
      <c r="G3805">
        <v>105978</v>
      </c>
      <c r="H3805" t="s">
        <v>39</v>
      </c>
      <c r="I3805" t="s">
        <v>40</v>
      </c>
      <c r="J3805" t="s">
        <v>21</v>
      </c>
      <c r="K3805">
        <v>0</v>
      </c>
    </row>
    <row r="3806" spans="1:11">
      <c r="A3806" t="s">
        <v>31</v>
      </c>
      <c r="B3806" t="s">
        <v>22</v>
      </c>
      <c r="C3806" t="s">
        <v>37</v>
      </c>
      <c r="D3806" t="s">
        <v>41</v>
      </c>
      <c r="E3806">
        <v>4305</v>
      </c>
      <c r="F3806" t="s">
        <v>34</v>
      </c>
      <c r="G3806">
        <v>105978</v>
      </c>
      <c r="H3806" t="s">
        <v>39</v>
      </c>
      <c r="I3806" t="s">
        <v>40</v>
      </c>
      <c r="J3806" t="s">
        <v>21</v>
      </c>
      <c r="K3806">
        <v>0</v>
      </c>
    </row>
    <row r="3807" spans="1:11">
      <c r="A3807" t="s">
        <v>31</v>
      </c>
      <c r="B3807" t="s">
        <v>22</v>
      </c>
      <c r="C3807" t="s">
        <v>37</v>
      </c>
      <c r="D3807" t="s">
        <v>42</v>
      </c>
      <c r="E3807">
        <v>3021</v>
      </c>
      <c r="F3807" t="s">
        <v>34</v>
      </c>
      <c r="G3807">
        <v>105978</v>
      </c>
      <c r="H3807" t="s">
        <v>39</v>
      </c>
      <c r="I3807" t="s">
        <v>40</v>
      </c>
      <c r="J3807" t="s">
        <v>21</v>
      </c>
      <c r="K3807">
        <v>0</v>
      </c>
    </row>
    <row r="3808" spans="1:11">
      <c r="A3808" t="s">
        <v>31</v>
      </c>
      <c r="B3808" t="s">
        <v>22</v>
      </c>
      <c r="C3808" t="s">
        <v>37</v>
      </c>
      <c r="D3808" t="s">
        <v>77</v>
      </c>
      <c r="E3808">
        <v>1893</v>
      </c>
      <c r="F3808" t="s">
        <v>34</v>
      </c>
      <c r="G3808">
        <v>105978</v>
      </c>
      <c r="H3808" t="s">
        <v>39</v>
      </c>
      <c r="I3808" t="s">
        <v>40</v>
      </c>
      <c r="J3808" t="s">
        <v>21</v>
      </c>
      <c r="K3808">
        <v>0</v>
      </c>
    </row>
    <row r="3809" spans="1:11">
      <c r="A3809" t="s">
        <v>31</v>
      </c>
      <c r="B3809" t="s">
        <v>22</v>
      </c>
      <c r="C3809" t="s">
        <v>37</v>
      </c>
      <c r="D3809" t="s">
        <v>43</v>
      </c>
      <c r="E3809">
        <v>1638</v>
      </c>
      <c r="F3809" t="s">
        <v>34</v>
      </c>
      <c r="G3809">
        <v>105978</v>
      </c>
      <c r="H3809" t="s">
        <v>39</v>
      </c>
      <c r="I3809" t="s">
        <v>40</v>
      </c>
      <c r="J3809" t="s">
        <v>21</v>
      </c>
      <c r="K3809">
        <v>0</v>
      </c>
    </row>
    <row r="3810" spans="1:11">
      <c r="A3810" t="s">
        <v>31</v>
      </c>
      <c r="B3810" t="s">
        <v>22</v>
      </c>
      <c r="C3810" t="s">
        <v>37</v>
      </c>
      <c r="D3810" t="s">
        <v>88</v>
      </c>
      <c r="E3810">
        <v>3051</v>
      </c>
      <c r="F3810" t="s">
        <v>34</v>
      </c>
      <c r="G3810">
        <v>105978</v>
      </c>
      <c r="H3810" t="s">
        <v>39</v>
      </c>
      <c r="I3810" t="s">
        <v>40</v>
      </c>
      <c r="J3810" t="s">
        <v>21</v>
      </c>
      <c r="K3810">
        <v>0</v>
      </c>
    </row>
    <row r="3811" spans="1:11">
      <c r="A3811" t="s">
        <v>31</v>
      </c>
      <c r="B3811" t="s">
        <v>22</v>
      </c>
      <c r="C3811" t="s">
        <v>37</v>
      </c>
      <c r="D3811" t="s">
        <v>89</v>
      </c>
      <c r="E3811">
        <v>291</v>
      </c>
      <c r="F3811" t="s">
        <v>34</v>
      </c>
      <c r="G3811">
        <v>105978</v>
      </c>
      <c r="H3811" t="s">
        <v>39</v>
      </c>
      <c r="I3811" t="s">
        <v>40</v>
      </c>
      <c r="J3811" t="s">
        <v>21</v>
      </c>
      <c r="K3811">
        <v>0</v>
      </c>
    </row>
    <row r="3812" spans="1:11">
      <c r="A3812" t="s">
        <v>31</v>
      </c>
      <c r="B3812" t="s">
        <v>22</v>
      </c>
      <c r="C3812" t="s">
        <v>37</v>
      </c>
      <c r="D3812" t="s">
        <v>90</v>
      </c>
      <c r="E3812">
        <v>1152</v>
      </c>
      <c r="F3812" t="s">
        <v>34</v>
      </c>
      <c r="G3812">
        <v>105978</v>
      </c>
      <c r="H3812" t="s">
        <v>39</v>
      </c>
      <c r="I3812" t="s">
        <v>40</v>
      </c>
      <c r="J3812" t="s">
        <v>21</v>
      </c>
      <c r="K3812">
        <v>0</v>
      </c>
    </row>
    <row r="3813" spans="1:11">
      <c r="A3813" t="s">
        <v>31</v>
      </c>
      <c r="B3813" t="s">
        <v>22</v>
      </c>
      <c r="C3813" t="s">
        <v>37</v>
      </c>
      <c r="D3813" t="s">
        <v>91</v>
      </c>
      <c r="E3813">
        <v>6333</v>
      </c>
      <c r="F3813" t="s">
        <v>34</v>
      </c>
      <c r="G3813">
        <v>105978</v>
      </c>
      <c r="H3813" t="s">
        <v>39</v>
      </c>
      <c r="I3813" t="s">
        <v>40</v>
      </c>
      <c r="J3813" t="s">
        <v>21</v>
      </c>
      <c r="K3813">
        <v>0</v>
      </c>
    </row>
    <row r="3814" spans="1:11">
      <c r="A3814" t="s">
        <v>31</v>
      </c>
      <c r="B3814" t="s">
        <v>22</v>
      </c>
      <c r="C3814" t="s">
        <v>37</v>
      </c>
      <c r="D3814" t="s">
        <v>44</v>
      </c>
      <c r="E3814">
        <v>792</v>
      </c>
      <c r="F3814" t="s">
        <v>34</v>
      </c>
      <c r="G3814">
        <v>105978</v>
      </c>
      <c r="H3814" t="s">
        <v>39</v>
      </c>
      <c r="I3814" t="s">
        <v>40</v>
      </c>
      <c r="J3814" t="s">
        <v>21</v>
      </c>
      <c r="K3814">
        <v>0</v>
      </c>
    </row>
    <row r="3815" spans="1:11">
      <c r="A3815" t="s">
        <v>31</v>
      </c>
      <c r="B3815" t="s">
        <v>22</v>
      </c>
      <c r="C3815" t="s">
        <v>37</v>
      </c>
      <c r="D3815" t="s">
        <v>45</v>
      </c>
      <c r="E3815">
        <v>4089</v>
      </c>
      <c r="F3815" t="s">
        <v>34</v>
      </c>
      <c r="G3815">
        <v>105978</v>
      </c>
      <c r="H3815" t="s">
        <v>39</v>
      </c>
      <c r="I3815" t="s">
        <v>40</v>
      </c>
      <c r="J3815" t="s">
        <v>21</v>
      </c>
      <c r="K3815">
        <v>0</v>
      </c>
    </row>
    <row r="3816" spans="1:11">
      <c r="A3816" t="s">
        <v>31</v>
      </c>
      <c r="B3816" t="s">
        <v>22</v>
      </c>
      <c r="C3816" t="s">
        <v>37</v>
      </c>
      <c r="D3816" t="s">
        <v>92</v>
      </c>
      <c r="E3816">
        <v>63</v>
      </c>
      <c r="F3816" t="s">
        <v>34</v>
      </c>
      <c r="G3816">
        <v>105978</v>
      </c>
      <c r="H3816" t="s">
        <v>39</v>
      </c>
      <c r="I3816" t="s">
        <v>40</v>
      </c>
      <c r="J3816" t="s">
        <v>21</v>
      </c>
      <c r="K3816">
        <v>0</v>
      </c>
    </row>
    <row r="3817" spans="1:11">
      <c r="A3817" t="s">
        <v>31</v>
      </c>
      <c r="B3817" t="s">
        <v>22</v>
      </c>
      <c r="C3817" t="s">
        <v>37</v>
      </c>
      <c r="D3817" t="s">
        <v>93</v>
      </c>
      <c r="E3817">
        <v>2331</v>
      </c>
      <c r="F3817" t="s">
        <v>34</v>
      </c>
      <c r="G3817">
        <v>105978</v>
      </c>
      <c r="H3817" t="s">
        <v>39</v>
      </c>
      <c r="I3817" t="s">
        <v>40</v>
      </c>
      <c r="J3817" t="s">
        <v>21</v>
      </c>
      <c r="K3817">
        <v>0</v>
      </c>
    </row>
    <row r="3818" spans="1:11">
      <c r="A3818" t="s">
        <v>31</v>
      </c>
      <c r="B3818" t="s">
        <v>22</v>
      </c>
      <c r="C3818" t="s">
        <v>37</v>
      </c>
      <c r="D3818" t="s">
        <v>78</v>
      </c>
      <c r="E3818">
        <v>2886</v>
      </c>
      <c r="F3818" t="s">
        <v>34</v>
      </c>
      <c r="G3818">
        <v>105978</v>
      </c>
      <c r="H3818" t="s">
        <v>39</v>
      </c>
      <c r="I3818" t="s">
        <v>40</v>
      </c>
      <c r="J3818" t="s">
        <v>21</v>
      </c>
      <c r="K3818">
        <v>0</v>
      </c>
    </row>
    <row r="3819" spans="1:11">
      <c r="A3819" t="s">
        <v>31</v>
      </c>
      <c r="B3819" t="s">
        <v>22</v>
      </c>
      <c r="C3819" t="s">
        <v>37</v>
      </c>
      <c r="D3819" t="s">
        <v>94</v>
      </c>
      <c r="E3819">
        <v>5772</v>
      </c>
      <c r="F3819" t="s">
        <v>34</v>
      </c>
      <c r="G3819">
        <v>105978</v>
      </c>
      <c r="H3819" t="s">
        <v>39</v>
      </c>
      <c r="I3819" t="s">
        <v>40</v>
      </c>
      <c r="J3819" t="s">
        <v>21</v>
      </c>
      <c r="K3819">
        <v>0</v>
      </c>
    </row>
    <row r="3820" spans="1:11">
      <c r="A3820" t="s">
        <v>31</v>
      </c>
      <c r="B3820" t="s">
        <v>22</v>
      </c>
      <c r="C3820" t="s">
        <v>37</v>
      </c>
      <c r="D3820" t="s">
        <v>79</v>
      </c>
      <c r="E3820">
        <v>807</v>
      </c>
      <c r="F3820" t="s">
        <v>34</v>
      </c>
      <c r="G3820">
        <v>105978</v>
      </c>
      <c r="H3820" t="s">
        <v>39</v>
      </c>
      <c r="I3820" t="s">
        <v>40</v>
      </c>
      <c r="J3820" t="s">
        <v>21</v>
      </c>
      <c r="K3820">
        <v>0</v>
      </c>
    </row>
    <row r="3821" spans="1:11">
      <c r="A3821" t="s">
        <v>31</v>
      </c>
      <c r="B3821" t="s">
        <v>22</v>
      </c>
      <c r="C3821" t="s">
        <v>37</v>
      </c>
      <c r="D3821" t="s">
        <v>46</v>
      </c>
      <c r="E3821">
        <v>9975</v>
      </c>
      <c r="F3821" t="s">
        <v>34</v>
      </c>
      <c r="G3821">
        <v>105978</v>
      </c>
      <c r="H3821" t="s">
        <v>39</v>
      </c>
      <c r="I3821" t="s">
        <v>40</v>
      </c>
      <c r="J3821" t="s">
        <v>21</v>
      </c>
      <c r="K3821">
        <v>0</v>
      </c>
    </row>
    <row r="3822" spans="1:11">
      <c r="A3822" t="s">
        <v>31</v>
      </c>
      <c r="B3822" t="s">
        <v>22</v>
      </c>
      <c r="C3822" t="s">
        <v>37</v>
      </c>
      <c r="D3822" t="s">
        <v>80</v>
      </c>
      <c r="E3822">
        <v>1623</v>
      </c>
      <c r="F3822" t="s">
        <v>34</v>
      </c>
      <c r="G3822">
        <v>105978</v>
      </c>
      <c r="H3822" t="s">
        <v>39</v>
      </c>
      <c r="I3822" t="s">
        <v>40</v>
      </c>
      <c r="J3822" t="s">
        <v>21</v>
      </c>
      <c r="K3822">
        <v>0</v>
      </c>
    </row>
    <row r="3823" spans="1:11">
      <c r="A3823" t="s">
        <v>31</v>
      </c>
      <c r="B3823" t="s">
        <v>22</v>
      </c>
      <c r="C3823" t="s">
        <v>37</v>
      </c>
      <c r="D3823" t="s">
        <v>47</v>
      </c>
      <c r="E3823">
        <v>1800</v>
      </c>
      <c r="F3823" t="s">
        <v>34</v>
      </c>
      <c r="G3823">
        <v>105978</v>
      </c>
      <c r="H3823" t="s">
        <v>39</v>
      </c>
      <c r="I3823" t="s">
        <v>40</v>
      </c>
      <c r="J3823" t="s">
        <v>21</v>
      </c>
      <c r="K3823">
        <v>0</v>
      </c>
    </row>
    <row r="3824" spans="1:11">
      <c r="A3824" t="s">
        <v>31</v>
      </c>
      <c r="B3824" t="s">
        <v>22</v>
      </c>
      <c r="C3824" t="s">
        <v>95</v>
      </c>
      <c r="D3824" t="s">
        <v>52</v>
      </c>
      <c r="E3824">
        <v>41424</v>
      </c>
      <c r="F3824" t="s">
        <v>34</v>
      </c>
      <c r="G3824">
        <v>105978</v>
      </c>
      <c r="H3824" t="s">
        <v>39</v>
      </c>
      <c r="I3824" t="s">
        <v>96</v>
      </c>
      <c r="J3824" t="s">
        <v>21</v>
      </c>
      <c r="K3824">
        <v>1</v>
      </c>
    </row>
    <row r="3825" spans="1:11">
      <c r="A3825" t="s">
        <v>31</v>
      </c>
      <c r="B3825" t="s">
        <v>22</v>
      </c>
      <c r="C3825" t="s">
        <v>97</v>
      </c>
      <c r="D3825" t="s">
        <v>52</v>
      </c>
      <c r="E3825">
        <v>40356</v>
      </c>
      <c r="F3825" t="s">
        <v>34</v>
      </c>
      <c r="G3825">
        <v>105978</v>
      </c>
      <c r="H3825" t="s">
        <v>39</v>
      </c>
      <c r="I3825" t="s">
        <v>98</v>
      </c>
      <c r="J3825" t="s">
        <v>21</v>
      </c>
      <c r="K3825">
        <v>1</v>
      </c>
    </row>
    <row r="3826" spans="1:11">
      <c r="A3826" t="s">
        <v>31</v>
      </c>
      <c r="B3826" t="s">
        <v>22</v>
      </c>
      <c r="C3826" t="s">
        <v>99</v>
      </c>
      <c r="D3826" t="s">
        <v>52</v>
      </c>
      <c r="E3826">
        <v>1605</v>
      </c>
      <c r="F3826" t="s">
        <v>34</v>
      </c>
      <c r="G3826">
        <v>105978</v>
      </c>
      <c r="H3826" t="s">
        <v>39</v>
      </c>
      <c r="I3826" t="s">
        <v>100</v>
      </c>
      <c r="J3826" t="s">
        <v>21</v>
      </c>
      <c r="K3826">
        <v>1</v>
      </c>
    </row>
    <row r="3827" spans="1:11">
      <c r="A3827" t="s">
        <v>31</v>
      </c>
      <c r="B3827" t="s">
        <v>22</v>
      </c>
      <c r="C3827" t="s">
        <v>101</v>
      </c>
      <c r="D3827" t="s">
        <v>52</v>
      </c>
      <c r="E3827">
        <v>525</v>
      </c>
      <c r="F3827" t="s">
        <v>34</v>
      </c>
      <c r="G3827">
        <v>105978</v>
      </c>
      <c r="H3827" t="s">
        <v>39</v>
      </c>
      <c r="I3827" t="s">
        <v>102</v>
      </c>
      <c r="J3827" t="s">
        <v>21</v>
      </c>
      <c r="K3827">
        <v>1</v>
      </c>
    </row>
    <row r="3828" spans="1:11">
      <c r="A3828" t="s">
        <v>31</v>
      </c>
      <c r="B3828" t="s">
        <v>22</v>
      </c>
      <c r="C3828" t="s">
        <v>192</v>
      </c>
      <c r="D3828" t="s">
        <v>52</v>
      </c>
      <c r="F3828" t="s">
        <v>34</v>
      </c>
      <c r="G3828">
        <v>105978</v>
      </c>
      <c r="H3828" t="s">
        <v>39</v>
      </c>
      <c r="I3828" t="s">
        <v>193</v>
      </c>
      <c r="J3828" t="s">
        <v>21</v>
      </c>
      <c r="K3828">
        <v>0</v>
      </c>
    </row>
    <row r="3829" spans="1:11">
      <c r="A3829" t="s">
        <v>31</v>
      </c>
      <c r="B3829" t="s">
        <v>22</v>
      </c>
      <c r="C3829" t="s">
        <v>103</v>
      </c>
      <c r="D3829" t="s">
        <v>52</v>
      </c>
      <c r="E3829">
        <v>243</v>
      </c>
      <c r="F3829" t="s">
        <v>34</v>
      </c>
      <c r="G3829">
        <v>105978</v>
      </c>
      <c r="H3829" t="s">
        <v>39</v>
      </c>
      <c r="I3829" t="s">
        <v>104</v>
      </c>
      <c r="J3829" t="s">
        <v>21</v>
      </c>
      <c r="K3829">
        <v>1</v>
      </c>
    </row>
    <row r="3830" spans="1:11">
      <c r="A3830" t="s">
        <v>31</v>
      </c>
      <c r="B3830" t="s">
        <v>22</v>
      </c>
      <c r="C3830" t="s">
        <v>105</v>
      </c>
      <c r="D3830" t="s">
        <v>52</v>
      </c>
      <c r="E3830">
        <v>1533</v>
      </c>
      <c r="F3830" t="s">
        <v>34</v>
      </c>
      <c r="G3830">
        <v>105978</v>
      </c>
      <c r="H3830" t="s">
        <v>39</v>
      </c>
      <c r="I3830" t="s">
        <v>106</v>
      </c>
      <c r="J3830" t="s">
        <v>21</v>
      </c>
      <c r="K3830">
        <v>1</v>
      </c>
    </row>
    <row r="3831" spans="1:11">
      <c r="A3831" t="s">
        <v>31</v>
      </c>
      <c r="B3831" t="s">
        <v>22</v>
      </c>
      <c r="C3831" t="s">
        <v>107</v>
      </c>
      <c r="D3831" t="s">
        <v>52</v>
      </c>
      <c r="E3831">
        <v>1902</v>
      </c>
      <c r="F3831" t="s">
        <v>34</v>
      </c>
      <c r="G3831">
        <v>105978</v>
      </c>
      <c r="H3831" t="s">
        <v>39</v>
      </c>
      <c r="I3831" t="s">
        <v>108</v>
      </c>
      <c r="J3831" t="s">
        <v>21</v>
      </c>
      <c r="K3831">
        <v>1</v>
      </c>
    </row>
    <row r="3832" spans="1:11">
      <c r="A3832" t="s">
        <v>31</v>
      </c>
      <c r="B3832" t="s">
        <v>22</v>
      </c>
      <c r="C3832" t="s">
        <v>109</v>
      </c>
      <c r="D3832" t="s">
        <v>52</v>
      </c>
      <c r="E3832">
        <v>348</v>
      </c>
      <c r="F3832" t="s">
        <v>34</v>
      </c>
      <c r="G3832">
        <v>105978</v>
      </c>
      <c r="H3832" t="s">
        <v>39</v>
      </c>
      <c r="I3832" t="s">
        <v>110</v>
      </c>
      <c r="J3832" t="s">
        <v>21</v>
      </c>
      <c r="K3832">
        <v>1</v>
      </c>
    </row>
    <row r="3833" spans="1:11">
      <c r="A3833" t="s">
        <v>31</v>
      </c>
      <c r="B3833" t="s">
        <v>22</v>
      </c>
      <c r="C3833" t="s">
        <v>48</v>
      </c>
      <c r="D3833" t="s">
        <v>49</v>
      </c>
      <c r="E3833">
        <v>21777</v>
      </c>
      <c r="F3833" t="s">
        <v>34</v>
      </c>
      <c r="G3833">
        <v>105978</v>
      </c>
      <c r="H3833" t="s">
        <v>39</v>
      </c>
      <c r="I3833" t="s">
        <v>50</v>
      </c>
      <c r="J3833" t="s">
        <v>21</v>
      </c>
      <c r="K3833">
        <v>0</v>
      </c>
    </row>
    <row r="3834" spans="1:11">
      <c r="A3834" t="s">
        <v>31</v>
      </c>
      <c r="B3834" t="s">
        <v>22</v>
      </c>
      <c r="C3834" t="s">
        <v>48</v>
      </c>
      <c r="D3834" t="s">
        <v>111</v>
      </c>
      <c r="E3834">
        <v>31554</v>
      </c>
      <c r="F3834" t="s">
        <v>34</v>
      </c>
      <c r="G3834">
        <v>105978</v>
      </c>
      <c r="H3834" t="s">
        <v>39</v>
      </c>
      <c r="I3834" t="s">
        <v>50</v>
      </c>
      <c r="J3834" t="s">
        <v>21</v>
      </c>
      <c r="K3834">
        <v>0</v>
      </c>
    </row>
    <row r="3835" spans="1:11">
      <c r="A3835" t="s">
        <v>31</v>
      </c>
      <c r="B3835" t="s">
        <v>22</v>
      </c>
      <c r="C3835" t="s">
        <v>48</v>
      </c>
      <c r="D3835" t="s">
        <v>112</v>
      </c>
      <c r="E3835">
        <v>23271</v>
      </c>
      <c r="F3835" t="s">
        <v>34</v>
      </c>
      <c r="G3835">
        <v>105978</v>
      </c>
      <c r="H3835" t="s">
        <v>39</v>
      </c>
      <c r="I3835" t="s">
        <v>50</v>
      </c>
      <c r="J3835" t="s">
        <v>21</v>
      </c>
      <c r="K3835">
        <v>0</v>
      </c>
    </row>
    <row r="3836" spans="1:11">
      <c r="A3836" t="s">
        <v>31</v>
      </c>
      <c r="B3836" t="s">
        <v>22</v>
      </c>
      <c r="C3836" t="s">
        <v>48</v>
      </c>
      <c r="D3836" t="s">
        <v>113</v>
      </c>
      <c r="E3836">
        <v>29373</v>
      </c>
      <c r="F3836" t="s">
        <v>34</v>
      </c>
      <c r="G3836">
        <v>105978</v>
      </c>
      <c r="H3836" t="s">
        <v>39</v>
      </c>
      <c r="I3836" t="s">
        <v>50</v>
      </c>
      <c r="J3836" t="s">
        <v>21</v>
      </c>
      <c r="K3836">
        <v>0</v>
      </c>
    </row>
    <row r="3837" spans="1:11">
      <c r="A3837" t="s">
        <v>31</v>
      </c>
      <c r="B3837" t="s">
        <v>22</v>
      </c>
      <c r="C3837" t="s">
        <v>51</v>
      </c>
      <c r="D3837" t="s">
        <v>52</v>
      </c>
      <c r="E3837">
        <v>80019</v>
      </c>
      <c r="F3837" t="s">
        <v>34</v>
      </c>
      <c r="G3837">
        <v>105978</v>
      </c>
      <c r="H3837" t="s">
        <v>39</v>
      </c>
      <c r="I3837" t="s">
        <v>53</v>
      </c>
      <c r="J3837" t="s">
        <v>21</v>
      </c>
      <c r="K3837">
        <v>1</v>
      </c>
    </row>
    <row r="3838" spans="1:11">
      <c r="A3838" t="s">
        <v>31</v>
      </c>
      <c r="B3838" t="s">
        <v>22</v>
      </c>
      <c r="C3838" t="s">
        <v>54</v>
      </c>
      <c r="D3838" t="s">
        <v>52</v>
      </c>
      <c r="E3838">
        <v>79233</v>
      </c>
      <c r="F3838" t="s">
        <v>34</v>
      </c>
      <c r="G3838">
        <v>105978</v>
      </c>
      <c r="H3838" t="s">
        <v>39</v>
      </c>
      <c r="I3838" t="s">
        <v>55</v>
      </c>
      <c r="J3838" t="s">
        <v>21</v>
      </c>
      <c r="K3838">
        <v>1</v>
      </c>
    </row>
    <row r="3839" spans="1:11">
      <c r="A3839" t="s">
        <v>31</v>
      </c>
      <c r="B3839" t="s">
        <v>22</v>
      </c>
      <c r="C3839" t="s">
        <v>56</v>
      </c>
      <c r="D3839" t="s">
        <v>52</v>
      </c>
      <c r="E3839">
        <v>90636</v>
      </c>
      <c r="F3839" t="s">
        <v>34</v>
      </c>
      <c r="G3839">
        <v>105978</v>
      </c>
      <c r="H3839" t="s">
        <v>39</v>
      </c>
      <c r="I3839" t="s">
        <v>57</v>
      </c>
      <c r="J3839" t="s">
        <v>21</v>
      </c>
      <c r="K3839">
        <v>1</v>
      </c>
    </row>
    <row r="3840" spans="1:11">
      <c r="A3840" t="s">
        <v>31</v>
      </c>
      <c r="B3840" t="s">
        <v>22</v>
      </c>
      <c r="C3840" t="s">
        <v>114</v>
      </c>
      <c r="D3840" t="s">
        <v>52</v>
      </c>
      <c r="E3840">
        <v>2763</v>
      </c>
      <c r="F3840" t="s">
        <v>34</v>
      </c>
      <c r="G3840">
        <v>105978</v>
      </c>
      <c r="H3840" t="s">
        <v>39</v>
      </c>
      <c r="I3840" t="s">
        <v>115</v>
      </c>
      <c r="J3840" t="s">
        <v>21</v>
      </c>
      <c r="K3840">
        <v>1</v>
      </c>
    </row>
    <row r="3841" spans="1:11">
      <c r="A3841" t="s">
        <v>31</v>
      </c>
      <c r="B3841" t="s">
        <v>22</v>
      </c>
      <c r="C3841" t="s">
        <v>116</v>
      </c>
      <c r="D3841" t="s">
        <v>52</v>
      </c>
      <c r="E3841">
        <v>13587</v>
      </c>
      <c r="F3841" t="s">
        <v>34</v>
      </c>
      <c r="G3841">
        <v>105978</v>
      </c>
      <c r="H3841" t="s">
        <v>39</v>
      </c>
      <c r="I3841" t="s">
        <v>117</v>
      </c>
      <c r="J3841" t="s">
        <v>21</v>
      </c>
      <c r="K3841">
        <v>1</v>
      </c>
    </row>
    <row r="3842" spans="1:11">
      <c r="A3842" t="s">
        <v>31</v>
      </c>
      <c r="B3842" t="s">
        <v>22</v>
      </c>
      <c r="C3842" t="s">
        <v>118</v>
      </c>
      <c r="D3842" t="s">
        <v>52</v>
      </c>
      <c r="E3842">
        <v>6156</v>
      </c>
      <c r="F3842" t="s">
        <v>34</v>
      </c>
      <c r="G3842">
        <v>105978</v>
      </c>
      <c r="H3842" t="s">
        <v>39</v>
      </c>
      <c r="I3842" t="s">
        <v>119</v>
      </c>
      <c r="J3842" t="s">
        <v>21</v>
      </c>
      <c r="K3842">
        <v>1</v>
      </c>
    </row>
    <row r="3843" spans="1:11">
      <c r="A3843" t="s">
        <v>31</v>
      </c>
      <c r="B3843" t="s">
        <v>22</v>
      </c>
      <c r="C3843" t="s">
        <v>120</v>
      </c>
      <c r="D3843" t="s">
        <v>52</v>
      </c>
      <c r="E3843">
        <v>23700</v>
      </c>
      <c r="F3843" t="s">
        <v>34</v>
      </c>
      <c r="G3843">
        <v>105978</v>
      </c>
      <c r="H3843" t="s">
        <v>39</v>
      </c>
      <c r="I3843" t="s">
        <v>121</v>
      </c>
      <c r="J3843" t="s">
        <v>21</v>
      </c>
      <c r="K3843">
        <v>1</v>
      </c>
    </row>
    <row r="3844" spans="1:11">
      <c r="A3844" t="s">
        <v>31</v>
      </c>
      <c r="B3844" t="s">
        <v>22</v>
      </c>
      <c r="C3844" t="s">
        <v>122</v>
      </c>
      <c r="D3844" t="s">
        <v>52</v>
      </c>
      <c r="E3844">
        <v>28530</v>
      </c>
      <c r="F3844" t="s">
        <v>34</v>
      </c>
      <c r="G3844">
        <v>105978</v>
      </c>
      <c r="H3844" t="s">
        <v>39</v>
      </c>
      <c r="I3844" t="s">
        <v>123</v>
      </c>
      <c r="J3844" t="s">
        <v>21</v>
      </c>
      <c r="K3844">
        <v>1</v>
      </c>
    </row>
    <row r="3845" spans="1:11">
      <c r="A3845" t="s">
        <v>31</v>
      </c>
      <c r="B3845" t="s">
        <v>22</v>
      </c>
      <c r="C3845" t="s">
        <v>124</v>
      </c>
      <c r="D3845" t="s">
        <v>52</v>
      </c>
      <c r="E3845">
        <v>207</v>
      </c>
      <c r="F3845" t="s">
        <v>34</v>
      </c>
      <c r="G3845">
        <v>105978</v>
      </c>
      <c r="H3845" t="s">
        <v>39</v>
      </c>
      <c r="I3845" t="s">
        <v>125</v>
      </c>
      <c r="J3845" t="s">
        <v>21</v>
      </c>
      <c r="K3845">
        <v>1</v>
      </c>
    </row>
    <row r="3846" spans="1:11">
      <c r="A3846" t="s">
        <v>31</v>
      </c>
      <c r="B3846" t="s">
        <v>22</v>
      </c>
      <c r="C3846" t="s">
        <v>58</v>
      </c>
      <c r="D3846" t="s">
        <v>81</v>
      </c>
      <c r="E3846">
        <v>59157</v>
      </c>
      <c r="F3846" t="s">
        <v>34</v>
      </c>
      <c r="G3846">
        <v>105978</v>
      </c>
      <c r="H3846" t="s">
        <v>39</v>
      </c>
      <c r="I3846" t="s">
        <v>60</v>
      </c>
      <c r="J3846" t="s">
        <v>21</v>
      </c>
      <c r="K3846">
        <v>0</v>
      </c>
    </row>
    <row r="3847" spans="1:11">
      <c r="A3847" t="s">
        <v>31</v>
      </c>
      <c r="B3847" t="s">
        <v>22</v>
      </c>
      <c r="C3847" t="s">
        <v>58</v>
      </c>
      <c r="D3847" t="s">
        <v>126</v>
      </c>
      <c r="E3847">
        <v>15981</v>
      </c>
      <c r="F3847" t="s">
        <v>34</v>
      </c>
      <c r="G3847">
        <v>105978</v>
      </c>
      <c r="H3847" t="s">
        <v>39</v>
      </c>
      <c r="I3847" t="s">
        <v>60</v>
      </c>
      <c r="J3847" t="s">
        <v>21</v>
      </c>
      <c r="K3847">
        <v>0</v>
      </c>
    </row>
    <row r="3848" spans="1:11">
      <c r="A3848" t="s">
        <v>31</v>
      </c>
      <c r="B3848" t="s">
        <v>22</v>
      </c>
      <c r="C3848" t="s">
        <v>58</v>
      </c>
      <c r="D3848" t="s">
        <v>127</v>
      </c>
      <c r="E3848">
        <v>9051</v>
      </c>
      <c r="F3848" t="s">
        <v>34</v>
      </c>
      <c r="G3848">
        <v>105978</v>
      </c>
      <c r="H3848" t="s">
        <v>39</v>
      </c>
      <c r="I3848" t="s">
        <v>60</v>
      </c>
      <c r="J3848" t="s">
        <v>21</v>
      </c>
      <c r="K3848">
        <v>0</v>
      </c>
    </row>
    <row r="3849" spans="1:11">
      <c r="A3849" t="s">
        <v>31</v>
      </c>
      <c r="B3849" t="s">
        <v>22</v>
      </c>
      <c r="C3849" t="s">
        <v>58</v>
      </c>
      <c r="D3849" t="s">
        <v>59</v>
      </c>
      <c r="E3849">
        <v>14103</v>
      </c>
      <c r="F3849" t="s">
        <v>34</v>
      </c>
      <c r="G3849">
        <v>105978</v>
      </c>
      <c r="H3849" t="s">
        <v>39</v>
      </c>
      <c r="I3849" t="s">
        <v>60</v>
      </c>
      <c r="J3849" t="s">
        <v>21</v>
      </c>
      <c r="K3849">
        <v>0</v>
      </c>
    </row>
    <row r="3850" spans="1:11">
      <c r="A3850" t="s">
        <v>31</v>
      </c>
      <c r="B3850" t="s">
        <v>22</v>
      </c>
      <c r="C3850" t="s">
        <v>58</v>
      </c>
      <c r="D3850" t="s">
        <v>82</v>
      </c>
      <c r="E3850">
        <v>7683</v>
      </c>
      <c r="F3850" t="s">
        <v>34</v>
      </c>
      <c r="G3850">
        <v>105978</v>
      </c>
      <c r="H3850" t="s">
        <v>39</v>
      </c>
      <c r="I3850" t="s">
        <v>60</v>
      </c>
      <c r="J3850" t="s">
        <v>21</v>
      </c>
      <c r="K3850">
        <v>0</v>
      </c>
    </row>
    <row r="3851" spans="1:11">
      <c r="A3851" t="s">
        <v>31</v>
      </c>
      <c r="B3851" t="s">
        <v>22</v>
      </c>
      <c r="C3851" t="s">
        <v>83</v>
      </c>
      <c r="D3851" t="s">
        <v>52</v>
      </c>
      <c r="E3851">
        <v>10530</v>
      </c>
      <c r="F3851" t="s">
        <v>34</v>
      </c>
      <c r="G3851">
        <v>105978</v>
      </c>
      <c r="H3851" t="s">
        <v>39</v>
      </c>
      <c r="I3851" t="s">
        <v>85</v>
      </c>
      <c r="J3851" t="s">
        <v>21</v>
      </c>
      <c r="K3851">
        <v>0</v>
      </c>
    </row>
    <row r="3852" spans="1:11">
      <c r="A3852" t="s">
        <v>31</v>
      </c>
      <c r="B3852" t="s">
        <v>22</v>
      </c>
      <c r="C3852" t="s">
        <v>83</v>
      </c>
      <c r="D3852" t="s">
        <v>186</v>
      </c>
      <c r="E3852">
        <v>12</v>
      </c>
      <c r="F3852" t="s">
        <v>34</v>
      </c>
      <c r="G3852">
        <v>105978</v>
      </c>
      <c r="H3852" t="s">
        <v>39</v>
      </c>
      <c r="I3852" t="s">
        <v>85</v>
      </c>
      <c r="J3852" t="s">
        <v>21</v>
      </c>
      <c r="K3852">
        <v>0</v>
      </c>
    </row>
    <row r="3853" spans="1:11">
      <c r="A3853" t="s">
        <v>31</v>
      </c>
      <c r="B3853" t="s">
        <v>22</v>
      </c>
      <c r="C3853" t="s">
        <v>83</v>
      </c>
      <c r="D3853" t="s">
        <v>84</v>
      </c>
      <c r="E3853">
        <v>18117</v>
      </c>
      <c r="F3853" t="s">
        <v>34</v>
      </c>
      <c r="G3853">
        <v>105978</v>
      </c>
      <c r="H3853" t="s">
        <v>39</v>
      </c>
      <c r="I3853" t="s">
        <v>85</v>
      </c>
      <c r="J3853" t="s">
        <v>21</v>
      </c>
      <c r="K3853">
        <v>0</v>
      </c>
    </row>
    <row r="3854" spans="1:11">
      <c r="A3854" t="s">
        <v>31</v>
      </c>
      <c r="B3854" t="s">
        <v>22</v>
      </c>
      <c r="C3854" t="s">
        <v>83</v>
      </c>
      <c r="D3854" t="s">
        <v>128</v>
      </c>
      <c r="E3854">
        <v>30510</v>
      </c>
      <c r="F3854" t="s">
        <v>34</v>
      </c>
      <c r="G3854">
        <v>105978</v>
      </c>
      <c r="H3854" t="s">
        <v>39</v>
      </c>
      <c r="I3854" t="s">
        <v>85</v>
      </c>
      <c r="J3854" t="s">
        <v>21</v>
      </c>
      <c r="K3854">
        <v>0</v>
      </c>
    </row>
    <row r="3855" spans="1:11">
      <c r="A3855" t="s">
        <v>31</v>
      </c>
      <c r="B3855" t="s">
        <v>22</v>
      </c>
      <c r="C3855" t="s">
        <v>83</v>
      </c>
      <c r="D3855" t="s">
        <v>129</v>
      </c>
      <c r="E3855">
        <v>11037</v>
      </c>
      <c r="F3855" t="s">
        <v>34</v>
      </c>
      <c r="G3855">
        <v>105978</v>
      </c>
      <c r="H3855" t="s">
        <v>39</v>
      </c>
      <c r="I3855" t="s">
        <v>85</v>
      </c>
      <c r="J3855" t="s">
        <v>21</v>
      </c>
      <c r="K3855">
        <v>0</v>
      </c>
    </row>
    <row r="3856" spans="1:11">
      <c r="A3856" t="s">
        <v>31</v>
      </c>
      <c r="B3856" t="s">
        <v>22</v>
      </c>
      <c r="C3856" t="s">
        <v>83</v>
      </c>
      <c r="D3856" t="s">
        <v>130</v>
      </c>
      <c r="E3856">
        <v>3975</v>
      </c>
      <c r="F3856" t="s">
        <v>34</v>
      </c>
      <c r="G3856">
        <v>105978</v>
      </c>
      <c r="H3856" t="s">
        <v>39</v>
      </c>
      <c r="I3856" t="s">
        <v>85</v>
      </c>
      <c r="J3856" t="s">
        <v>21</v>
      </c>
      <c r="K3856">
        <v>0</v>
      </c>
    </row>
    <row r="3857" spans="1:11">
      <c r="A3857" t="s">
        <v>31</v>
      </c>
      <c r="B3857" t="s">
        <v>22</v>
      </c>
      <c r="C3857" t="s">
        <v>83</v>
      </c>
      <c r="D3857" t="s">
        <v>131</v>
      </c>
      <c r="E3857">
        <v>969</v>
      </c>
      <c r="F3857" t="s">
        <v>34</v>
      </c>
      <c r="G3857">
        <v>105978</v>
      </c>
      <c r="H3857" t="s">
        <v>39</v>
      </c>
      <c r="I3857" t="s">
        <v>85</v>
      </c>
      <c r="J3857" t="s">
        <v>21</v>
      </c>
      <c r="K3857">
        <v>0</v>
      </c>
    </row>
    <row r="3858" spans="1:11">
      <c r="A3858" t="s">
        <v>31</v>
      </c>
      <c r="B3858" t="s">
        <v>22</v>
      </c>
      <c r="C3858" t="s">
        <v>83</v>
      </c>
      <c r="D3858" t="s">
        <v>132</v>
      </c>
      <c r="E3858">
        <v>7332</v>
      </c>
      <c r="F3858" t="s">
        <v>34</v>
      </c>
      <c r="G3858">
        <v>105978</v>
      </c>
      <c r="H3858" t="s">
        <v>39</v>
      </c>
      <c r="I3858" t="s">
        <v>85</v>
      </c>
      <c r="J3858" t="s">
        <v>21</v>
      </c>
      <c r="K3858">
        <v>0</v>
      </c>
    </row>
    <row r="3859" spans="1:11">
      <c r="A3859" t="s">
        <v>31</v>
      </c>
      <c r="B3859" t="s">
        <v>22</v>
      </c>
      <c r="C3859" t="s">
        <v>83</v>
      </c>
      <c r="D3859" t="s">
        <v>133</v>
      </c>
      <c r="E3859">
        <v>1251</v>
      </c>
      <c r="F3859" t="s">
        <v>34</v>
      </c>
      <c r="G3859">
        <v>105978</v>
      </c>
      <c r="H3859" t="s">
        <v>39</v>
      </c>
      <c r="I3859" t="s">
        <v>85</v>
      </c>
      <c r="J3859" t="s">
        <v>21</v>
      </c>
      <c r="K3859">
        <v>0</v>
      </c>
    </row>
    <row r="3860" spans="1:11">
      <c r="A3860" t="s">
        <v>31</v>
      </c>
      <c r="B3860" t="s">
        <v>22</v>
      </c>
      <c r="C3860" t="s">
        <v>83</v>
      </c>
      <c r="D3860" t="s">
        <v>134</v>
      </c>
      <c r="E3860">
        <v>462</v>
      </c>
      <c r="F3860" t="s">
        <v>34</v>
      </c>
      <c r="G3860">
        <v>105978</v>
      </c>
      <c r="H3860" t="s">
        <v>39</v>
      </c>
      <c r="I3860" t="s">
        <v>85</v>
      </c>
      <c r="J3860" t="s">
        <v>21</v>
      </c>
      <c r="K3860">
        <v>0</v>
      </c>
    </row>
    <row r="3861" spans="1:11">
      <c r="A3861" t="s">
        <v>31</v>
      </c>
      <c r="B3861" t="s">
        <v>22</v>
      </c>
      <c r="C3861" t="s">
        <v>61</v>
      </c>
      <c r="D3861" t="s">
        <v>52</v>
      </c>
      <c r="E3861">
        <v>2730</v>
      </c>
      <c r="F3861" t="s">
        <v>34</v>
      </c>
      <c r="G3861">
        <v>105978</v>
      </c>
      <c r="H3861" t="s">
        <v>39</v>
      </c>
      <c r="I3861" t="s">
        <v>62</v>
      </c>
      <c r="J3861" t="s">
        <v>21</v>
      </c>
      <c r="K3861">
        <v>1</v>
      </c>
    </row>
    <row r="3862" spans="1:11">
      <c r="A3862" t="s">
        <v>31</v>
      </c>
      <c r="B3862" t="s">
        <v>22</v>
      </c>
      <c r="C3862" t="s">
        <v>63</v>
      </c>
      <c r="D3862" t="s">
        <v>52</v>
      </c>
      <c r="E3862">
        <v>32331</v>
      </c>
      <c r="F3862" t="s">
        <v>34</v>
      </c>
      <c r="G3862">
        <v>105978</v>
      </c>
      <c r="H3862" t="s">
        <v>39</v>
      </c>
      <c r="I3862" t="s">
        <v>64</v>
      </c>
      <c r="J3862" t="s">
        <v>21</v>
      </c>
      <c r="K3862">
        <v>1</v>
      </c>
    </row>
    <row r="3863" spans="1:11">
      <c r="A3863" t="s">
        <v>31</v>
      </c>
      <c r="B3863" t="s">
        <v>22</v>
      </c>
      <c r="C3863" t="s">
        <v>65</v>
      </c>
      <c r="D3863" t="s">
        <v>52</v>
      </c>
      <c r="E3863">
        <v>10089</v>
      </c>
      <c r="F3863" t="s">
        <v>34</v>
      </c>
      <c r="G3863">
        <v>105978</v>
      </c>
      <c r="H3863" t="s">
        <v>39</v>
      </c>
      <c r="I3863" t="s">
        <v>66</v>
      </c>
      <c r="J3863" t="s">
        <v>21</v>
      </c>
      <c r="K3863">
        <v>1</v>
      </c>
    </row>
    <row r="3864" spans="1:11">
      <c r="A3864" t="s">
        <v>31</v>
      </c>
      <c r="B3864" t="s">
        <v>22</v>
      </c>
      <c r="C3864" t="s">
        <v>135</v>
      </c>
      <c r="D3864" t="s">
        <v>52</v>
      </c>
      <c r="E3864">
        <v>5859</v>
      </c>
      <c r="F3864" t="s">
        <v>34</v>
      </c>
      <c r="G3864">
        <v>105978</v>
      </c>
      <c r="H3864" t="s">
        <v>39</v>
      </c>
      <c r="I3864" t="s">
        <v>136</v>
      </c>
      <c r="J3864" t="s">
        <v>21</v>
      </c>
      <c r="K3864">
        <v>1</v>
      </c>
    </row>
    <row r="3865" spans="1:11">
      <c r="A3865" t="s">
        <v>31</v>
      </c>
      <c r="B3865" t="s">
        <v>22</v>
      </c>
      <c r="C3865" t="s">
        <v>137</v>
      </c>
      <c r="D3865" t="s">
        <v>52</v>
      </c>
      <c r="E3865">
        <v>17613</v>
      </c>
      <c r="F3865" t="s">
        <v>34</v>
      </c>
      <c r="G3865">
        <v>105978</v>
      </c>
      <c r="H3865" t="s">
        <v>39</v>
      </c>
      <c r="I3865" t="s">
        <v>138</v>
      </c>
      <c r="J3865" t="s">
        <v>21</v>
      </c>
      <c r="K3865">
        <v>1</v>
      </c>
    </row>
    <row r="3866" spans="1:11">
      <c r="A3866" t="s">
        <v>31</v>
      </c>
      <c r="B3866" t="s">
        <v>22</v>
      </c>
      <c r="C3866" t="s">
        <v>139</v>
      </c>
      <c r="D3866" t="s">
        <v>140</v>
      </c>
      <c r="E3866">
        <v>702</v>
      </c>
      <c r="F3866" t="s">
        <v>34</v>
      </c>
      <c r="G3866">
        <v>105978</v>
      </c>
      <c r="H3866" t="s">
        <v>39</v>
      </c>
      <c r="I3866" t="s">
        <v>141</v>
      </c>
      <c r="J3866" t="s">
        <v>21</v>
      </c>
      <c r="K3866">
        <v>0</v>
      </c>
    </row>
    <row r="3867" spans="1:11">
      <c r="A3867" t="s">
        <v>31</v>
      </c>
      <c r="B3867" t="s">
        <v>22</v>
      </c>
      <c r="C3867" t="s">
        <v>139</v>
      </c>
      <c r="D3867" t="s">
        <v>142</v>
      </c>
      <c r="E3867">
        <v>651</v>
      </c>
      <c r="F3867" t="s">
        <v>34</v>
      </c>
      <c r="G3867">
        <v>105978</v>
      </c>
      <c r="H3867" t="s">
        <v>39</v>
      </c>
      <c r="I3867" t="s">
        <v>141</v>
      </c>
      <c r="J3867" t="s">
        <v>21</v>
      </c>
      <c r="K3867">
        <v>0</v>
      </c>
    </row>
    <row r="3868" spans="1:11">
      <c r="A3868" t="s">
        <v>31</v>
      </c>
      <c r="B3868" t="s">
        <v>22</v>
      </c>
      <c r="C3868" t="s">
        <v>139</v>
      </c>
      <c r="D3868" t="s">
        <v>143</v>
      </c>
      <c r="E3868">
        <v>1026</v>
      </c>
      <c r="F3868" t="s">
        <v>34</v>
      </c>
      <c r="G3868">
        <v>105978</v>
      </c>
      <c r="H3868" t="s">
        <v>39</v>
      </c>
      <c r="I3868" t="s">
        <v>141</v>
      </c>
      <c r="J3868" t="s">
        <v>21</v>
      </c>
      <c r="K3868">
        <v>0</v>
      </c>
    </row>
    <row r="3869" spans="1:11">
      <c r="A3869" t="s">
        <v>31</v>
      </c>
      <c r="B3869" t="s">
        <v>22</v>
      </c>
      <c r="C3869" t="s">
        <v>139</v>
      </c>
      <c r="D3869" t="s">
        <v>144</v>
      </c>
      <c r="E3869">
        <v>1161</v>
      </c>
      <c r="F3869" t="s">
        <v>34</v>
      </c>
      <c r="G3869">
        <v>105978</v>
      </c>
      <c r="H3869" t="s">
        <v>39</v>
      </c>
      <c r="I3869" t="s">
        <v>141</v>
      </c>
      <c r="J3869" t="s">
        <v>21</v>
      </c>
      <c r="K3869">
        <v>0</v>
      </c>
    </row>
    <row r="3870" spans="1:11">
      <c r="A3870" t="s">
        <v>31</v>
      </c>
      <c r="B3870" t="s">
        <v>22</v>
      </c>
      <c r="C3870" t="s">
        <v>139</v>
      </c>
      <c r="D3870" t="s">
        <v>145</v>
      </c>
      <c r="E3870">
        <v>1182</v>
      </c>
      <c r="F3870" t="s">
        <v>34</v>
      </c>
      <c r="G3870">
        <v>105978</v>
      </c>
      <c r="H3870" t="s">
        <v>39</v>
      </c>
      <c r="I3870" t="s">
        <v>141</v>
      </c>
      <c r="J3870" t="s">
        <v>21</v>
      </c>
      <c r="K3870">
        <v>0</v>
      </c>
    </row>
    <row r="3871" spans="1:11">
      <c r="A3871" t="s">
        <v>31</v>
      </c>
      <c r="B3871" t="s">
        <v>22</v>
      </c>
      <c r="C3871" t="s">
        <v>139</v>
      </c>
      <c r="D3871" t="s">
        <v>146</v>
      </c>
      <c r="E3871">
        <v>2265</v>
      </c>
      <c r="F3871" t="s">
        <v>34</v>
      </c>
      <c r="G3871">
        <v>105978</v>
      </c>
      <c r="H3871" t="s">
        <v>39</v>
      </c>
      <c r="I3871" t="s">
        <v>141</v>
      </c>
      <c r="J3871" t="s">
        <v>21</v>
      </c>
      <c r="K3871">
        <v>0</v>
      </c>
    </row>
    <row r="3872" spans="1:11">
      <c r="A3872" t="s">
        <v>31</v>
      </c>
      <c r="B3872" t="s">
        <v>22</v>
      </c>
      <c r="C3872" t="s">
        <v>139</v>
      </c>
      <c r="D3872" t="s">
        <v>147</v>
      </c>
      <c r="E3872">
        <v>2661</v>
      </c>
      <c r="F3872" t="s">
        <v>34</v>
      </c>
      <c r="G3872">
        <v>105978</v>
      </c>
      <c r="H3872" t="s">
        <v>39</v>
      </c>
      <c r="I3872" t="s">
        <v>141</v>
      </c>
      <c r="J3872" t="s">
        <v>21</v>
      </c>
      <c r="K3872">
        <v>0</v>
      </c>
    </row>
    <row r="3873" spans="1:11">
      <c r="A3873" t="s">
        <v>31</v>
      </c>
      <c r="B3873" t="s">
        <v>22</v>
      </c>
      <c r="C3873" t="s">
        <v>139</v>
      </c>
      <c r="D3873" t="s">
        <v>148</v>
      </c>
      <c r="E3873">
        <v>222</v>
      </c>
      <c r="F3873" t="s">
        <v>34</v>
      </c>
      <c r="G3873">
        <v>105978</v>
      </c>
      <c r="H3873" t="s">
        <v>39</v>
      </c>
      <c r="I3873" t="s">
        <v>141</v>
      </c>
      <c r="J3873" t="s">
        <v>21</v>
      </c>
      <c r="K3873">
        <v>0</v>
      </c>
    </row>
    <row r="3874" spans="1:11">
      <c r="A3874" t="s">
        <v>31</v>
      </c>
      <c r="B3874" t="s">
        <v>22</v>
      </c>
      <c r="C3874" t="s">
        <v>139</v>
      </c>
      <c r="D3874" t="s">
        <v>149</v>
      </c>
      <c r="E3874">
        <v>3264</v>
      </c>
      <c r="F3874" t="s">
        <v>34</v>
      </c>
      <c r="G3874">
        <v>105978</v>
      </c>
      <c r="H3874" t="s">
        <v>39</v>
      </c>
      <c r="I3874" t="s">
        <v>141</v>
      </c>
      <c r="J3874" t="s">
        <v>21</v>
      </c>
      <c r="K3874">
        <v>0</v>
      </c>
    </row>
    <row r="3875" spans="1:11">
      <c r="A3875" t="s">
        <v>31</v>
      </c>
      <c r="B3875" t="s">
        <v>22</v>
      </c>
      <c r="C3875" t="s">
        <v>139</v>
      </c>
      <c r="D3875" t="s">
        <v>150</v>
      </c>
      <c r="E3875">
        <v>3702</v>
      </c>
      <c r="F3875" t="s">
        <v>34</v>
      </c>
      <c r="G3875">
        <v>105978</v>
      </c>
      <c r="H3875" t="s">
        <v>39</v>
      </c>
      <c r="I3875" t="s">
        <v>141</v>
      </c>
      <c r="J3875" t="s">
        <v>21</v>
      </c>
      <c r="K3875">
        <v>0</v>
      </c>
    </row>
    <row r="3876" spans="1:11">
      <c r="A3876" t="s">
        <v>31</v>
      </c>
      <c r="B3876" t="s">
        <v>22</v>
      </c>
      <c r="C3876" t="s">
        <v>139</v>
      </c>
      <c r="D3876" t="s">
        <v>151</v>
      </c>
      <c r="E3876">
        <v>1014</v>
      </c>
      <c r="F3876" t="s">
        <v>34</v>
      </c>
      <c r="G3876">
        <v>105978</v>
      </c>
      <c r="H3876" t="s">
        <v>39</v>
      </c>
      <c r="I3876" t="s">
        <v>141</v>
      </c>
      <c r="J3876" t="s">
        <v>21</v>
      </c>
      <c r="K3876">
        <v>0</v>
      </c>
    </row>
    <row r="3877" spans="1:11">
      <c r="A3877" t="s">
        <v>31</v>
      </c>
      <c r="B3877" t="s">
        <v>22</v>
      </c>
      <c r="C3877" t="s">
        <v>139</v>
      </c>
      <c r="D3877" t="s">
        <v>152</v>
      </c>
      <c r="E3877">
        <v>8439</v>
      </c>
      <c r="F3877" t="s">
        <v>34</v>
      </c>
      <c r="G3877">
        <v>105978</v>
      </c>
      <c r="H3877" t="s">
        <v>39</v>
      </c>
      <c r="I3877" t="s">
        <v>141</v>
      </c>
      <c r="J3877" t="s">
        <v>21</v>
      </c>
      <c r="K3877">
        <v>0</v>
      </c>
    </row>
    <row r="3878" spans="1:11">
      <c r="A3878" t="s">
        <v>31</v>
      </c>
      <c r="B3878" t="s">
        <v>22</v>
      </c>
      <c r="C3878" t="s">
        <v>139</v>
      </c>
      <c r="D3878" t="s">
        <v>153</v>
      </c>
      <c r="E3878">
        <v>975</v>
      </c>
      <c r="F3878" t="s">
        <v>34</v>
      </c>
      <c r="G3878">
        <v>105978</v>
      </c>
      <c r="H3878" t="s">
        <v>39</v>
      </c>
      <c r="I3878" t="s">
        <v>141</v>
      </c>
      <c r="J3878" t="s">
        <v>21</v>
      </c>
      <c r="K3878">
        <v>0</v>
      </c>
    </row>
    <row r="3879" spans="1:11">
      <c r="A3879" t="s">
        <v>31</v>
      </c>
      <c r="B3879" t="s">
        <v>22</v>
      </c>
      <c r="C3879" t="s">
        <v>67</v>
      </c>
      <c r="D3879" t="s">
        <v>52</v>
      </c>
      <c r="E3879">
        <v>3585</v>
      </c>
      <c r="F3879" t="s">
        <v>34</v>
      </c>
      <c r="G3879">
        <v>105978</v>
      </c>
      <c r="H3879" t="s">
        <v>39</v>
      </c>
      <c r="I3879" t="s">
        <v>68</v>
      </c>
      <c r="J3879" t="s">
        <v>21</v>
      </c>
      <c r="K3879">
        <v>1</v>
      </c>
    </row>
    <row r="3880" spans="1:11">
      <c r="A3880" t="s">
        <v>31</v>
      </c>
      <c r="B3880" t="s">
        <v>22</v>
      </c>
      <c r="C3880" t="s">
        <v>69</v>
      </c>
      <c r="D3880" t="s">
        <v>52</v>
      </c>
      <c r="E3880">
        <v>732</v>
      </c>
      <c r="F3880" t="s">
        <v>34</v>
      </c>
      <c r="G3880">
        <v>105978</v>
      </c>
      <c r="H3880" t="s">
        <v>39</v>
      </c>
      <c r="I3880" t="s">
        <v>70</v>
      </c>
      <c r="J3880" t="s">
        <v>21</v>
      </c>
      <c r="K3880">
        <v>1</v>
      </c>
    </row>
    <row r="3881" spans="1:11">
      <c r="A3881" t="s">
        <v>31</v>
      </c>
      <c r="B3881" t="s">
        <v>22</v>
      </c>
      <c r="C3881" t="s">
        <v>187</v>
      </c>
      <c r="D3881" t="s">
        <v>52</v>
      </c>
      <c r="F3881" t="s">
        <v>34</v>
      </c>
      <c r="G3881">
        <v>105978</v>
      </c>
      <c r="H3881" t="s">
        <v>39</v>
      </c>
      <c r="I3881" t="s">
        <v>188</v>
      </c>
      <c r="J3881" t="s">
        <v>21</v>
      </c>
      <c r="K3881">
        <v>1</v>
      </c>
    </row>
    <row r="3882" spans="1:11">
      <c r="A3882" t="s">
        <v>31</v>
      </c>
      <c r="B3882" t="s">
        <v>22</v>
      </c>
      <c r="C3882" t="s">
        <v>189</v>
      </c>
      <c r="D3882" t="s">
        <v>52</v>
      </c>
      <c r="F3882" t="s">
        <v>34</v>
      </c>
      <c r="G3882">
        <v>105978</v>
      </c>
      <c r="H3882" t="s">
        <v>39</v>
      </c>
      <c r="I3882" t="s">
        <v>190</v>
      </c>
      <c r="J3882" t="s">
        <v>21</v>
      </c>
      <c r="K3882">
        <v>1</v>
      </c>
    </row>
    <row r="3883" spans="1:11">
      <c r="A3883" t="s">
        <v>31</v>
      </c>
      <c r="B3883" t="s">
        <v>22</v>
      </c>
      <c r="C3883" t="s">
        <v>154</v>
      </c>
      <c r="D3883" t="s">
        <v>52</v>
      </c>
      <c r="E3883">
        <v>210</v>
      </c>
      <c r="F3883" t="s">
        <v>34</v>
      </c>
      <c r="G3883">
        <v>105978</v>
      </c>
      <c r="H3883" t="s">
        <v>39</v>
      </c>
      <c r="I3883" t="s">
        <v>155</v>
      </c>
      <c r="J3883" t="s">
        <v>21</v>
      </c>
      <c r="K3883">
        <v>1</v>
      </c>
    </row>
    <row r="3884" spans="1:11">
      <c r="A3884" t="s">
        <v>31</v>
      </c>
      <c r="B3884" t="s">
        <v>22</v>
      </c>
      <c r="C3884" t="s">
        <v>71</v>
      </c>
      <c r="D3884" t="s">
        <v>52</v>
      </c>
      <c r="E3884">
        <v>10146</v>
      </c>
      <c r="F3884" t="s">
        <v>34</v>
      </c>
      <c r="G3884">
        <v>105978</v>
      </c>
      <c r="H3884" t="s">
        <v>39</v>
      </c>
      <c r="I3884" t="s">
        <v>72</v>
      </c>
      <c r="J3884" t="s">
        <v>21</v>
      </c>
      <c r="K3884">
        <v>1</v>
      </c>
    </row>
    <row r="3885" spans="1:11">
      <c r="A3885" t="s">
        <v>31</v>
      </c>
      <c r="B3885" t="s">
        <v>22</v>
      </c>
      <c r="C3885" t="s">
        <v>156</v>
      </c>
      <c r="D3885" t="s">
        <v>52</v>
      </c>
      <c r="E3885">
        <v>2664</v>
      </c>
      <c r="F3885" t="s">
        <v>34</v>
      </c>
      <c r="G3885">
        <v>105978</v>
      </c>
      <c r="H3885" t="s">
        <v>39</v>
      </c>
      <c r="I3885" t="s">
        <v>157</v>
      </c>
      <c r="J3885" t="s">
        <v>21</v>
      </c>
      <c r="K3885">
        <v>1</v>
      </c>
    </row>
    <row r="3886" spans="1:11">
      <c r="A3886" t="s">
        <v>31</v>
      </c>
      <c r="B3886" t="s">
        <v>22</v>
      </c>
      <c r="C3886" t="s">
        <v>196</v>
      </c>
      <c r="D3886" t="s">
        <v>52</v>
      </c>
      <c r="E3886">
        <v>18</v>
      </c>
      <c r="F3886" t="s">
        <v>34</v>
      </c>
      <c r="G3886">
        <v>105978</v>
      </c>
      <c r="H3886" t="s">
        <v>39</v>
      </c>
      <c r="I3886" t="s">
        <v>197</v>
      </c>
      <c r="J3886" t="s">
        <v>21</v>
      </c>
      <c r="K3886">
        <v>0</v>
      </c>
    </row>
    <row r="3887" spans="1:11">
      <c r="A3887" t="s">
        <v>31</v>
      </c>
      <c r="B3887" t="s">
        <v>22</v>
      </c>
      <c r="C3887" t="s">
        <v>198</v>
      </c>
      <c r="D3887" t="s">
        <v>52</v>
      </c>
      <c r="F3887" t="s">
        <v>34</v>
      </c>
      <c r="G3887">
        <v>105978</v>
      </c>
      <c r="H3887" t="s">
        <v>39</v>
      </c>
      <c r="I3887" t="s">
        <v>199</v>
      </c>
      <c r="J3887" t="s">
        <v>21</v>
      </c>
      <c r="K3887">
        <v>0</v>
      </c>
    </row>
    <row r="3888" spans="1:11">
      <c r="A3888" t="s">
        <v>31</v>
      </c>
      <c r="B3888" t="s">
        <v>22</v>
      </c>
      <c r="C3888" t="s">
        <v>194</v>
      </c>
      <c r="D3888" t="s">
        <v>52</v>
      </c>
      <c r="E3888">
        <v>78</v>
      </c>
      <c r="F3888" t="s">
        <v>34</v>
      </c>
      <c r="G3888">
        <v>105978</v>
      </c>
      <c r="H3888" t="s">
        <v>39</v>
      </c>
      <c r="I3888" t="s">
        <v>195</v>
      </c>
      <c r="J3888" t="s">
        <v>21</v>
      </c>
      <c r="K3888">
        <v>0</v>
      </c>
    </row>
    <row r="3889" spans="1:11">
      <c r="A3889" t="s">
        <v>31</v>
      </c>
      <c r="B3889" t="s">
        <v>22</v>
      </c>
      <c r="C3889" t="s">
        <v>158</v>
      </c>
      <c r="D3889" t="s">
        <v>52</v>
      </c>
      <c r="E3889">
        <v>4320</v>
      </c>
      <c r="F3889" t="s">
        <v>34</v>
      </c>
      <c r="G3889">
        <v>105978</v>
      </c>
      <c r="H3889" t="s">
        <v>39</v>
      </c>
      <c r="I3889" t="s">
        <v>159</v>
      </c>
      <c r="J3889" t="s">
        <v>21</v>
      </c>
      <c r="K3889">
        <v>1</v>
      </c>
    </row>
    <row r="3890" spans="1:11">
      <c r="A3890" t="s">
        <v>31</v>
      </c>
      <c r="B3890" t="s">
        <v>22</v>
      </c>
      <c r="C3890" t="s">
        <v>160</v>
      </c>
      <c r="D3890" t="s">
        <v>52</v>
      </c>
      <c r="E3890">
        <v>3198</v>
      </c>
      <c r="F3890" t="s">
        <v>34</v>
      </c>
      <c r="G3890">
        <v>105978</v>
      </c>
      <c r="H3890" t="s">
        <v>39</v>
      </c>
      <c r="I3890" t="s">
        <v>161</v>
      </c>
      <c r="J3890" t="s">
        <v>21</v>
      </c>
      <c r="K3890">
        <v>1</v>
      </c>
    </row>
    <row r="3891" spans="1:11">
      <c r="A3891" t="s">
        <v>31</v>
      </c>
      <c r="B3891" t="s">
        <v>22</v>
      </c>
      <c r="C3891" t="s">
        <v>162</v>
      </c>
      <c r="D3891" t="s">
        <v>52</v>
      </c>
      <c r="E3891">
        <v>471</v>
      </c>
      <c r="F3891" t="s">
        <v>34</v>
      </c>
      <c r="G3891">
        <v>105978</v>
      </c>
      <c r="H3891" t="s">
        <v>39</v>
      </c>
      <c r="I3891" t="s">
        <v>163</v>
      </c>
      <c r="J3891" t="s">
        <v>21</v>
      </c>
      <c r="K3891">
        <v>1</v>
      </c>
    </row>
    <row r="3892" spans="1:11">
      <c r="A3892" t="s">
        <v>31</v>
      </c>
      <c r="B3892" t="s">
        <v>22</v>
      </c>
      <c r="C3892" t="s">
        <v>164</v>
      </c>
      <c r="D3892" t="s">
        <v>52</v>
      </c>
      <c r="E3892">
        <v>5205</v>
      </c>
      <c r="F3892" t="s">
        <v>34</v>
      </c>
      <c r="G3892">
        <v>105978</v>
      </c>
      <c r="H3892" t="s">
        <v>39</v>
      </c>
      <c r="I3892" t="s">
        <v>165</v>
      </c>
      <c r="J3892" t="s">
        <v>21</v>
      </c>
      <c r="K3892">
        <v>1</v>
      </c>
    </row>
    <row r="3893" spans="1:11">
      <c r="A3893" t="s">
        <v>31</v>
      </c>
      <c r="B3893" t="s">
        <v>22</v>
      </c>
      <c r="C3893" t="s">
        <v>166</v>
      </c>
      <c r="D3893" t="s">
        <v>52</v>
      </c>
      <c r="E3893">
        <v>2718</v>
      </c>
      <c r="F3893" t="s">
        <v>34</v>
      </c>
      <c r="G3893">
        <v>105978</v>
      </c>
      <c r="H3893" t="s">
        <v>39</v>
      </c>
      <c r="I3893" t="s">
        <v>167</v>
      </c>
      <c r="J3893" t="s">
        <v>21</v>
      </c>
      <c r="K3893">
        <v>1</v>
      </c>
    </row>
    <row r="3894" spans="1:11">
      <c r="A3894" t="s">
        <v>31</v>
      </c>
      <c r="B3894" t="s">
        <v>22</v>
      </c>
      <c r="C3894" t="s">
        <v>168</v>
      </c>
      <c r="D3894" t="s">
        <v>52</v>
      </c>
      <c r="E3894">
        <v>2337</v>
      </c>
      <c r="F3894" t="s">
        <v>34</v>
      </c>
      <c r="G3894">
        <v>105978</v>
      </c>
      <c r="H3894" t="s">
        <v>39</v>
      </c>
      <c r="I3894" t="s">
        <v>169</v>
      </c>
      <c r="J3894" t="s">
        <v>21</v>
      </c>
      <c r="K3894">
        <v>1</v>
      </c>
    </row>
    <row r="3895" spans="1:11">
      <c r="A3895" t="s">
        <v>31</v>
      </c>
      <c r="B3895" t="s">
        <v>22</v>
      </c>
      <c r="C3895" t="s">
        <v>170</v>
      </c>
      <c r="D3895" t="s">
        <v>52</v>
      </c>
      <c r="E3895">
        <v>18132</v>
      </c>
      <c r="F3895" t="s">
        <v>34</v>
      </c>
      <c r="G3895">
        <v>105978</v>
      </c>
      <c r="H3895" t="s">
        <v>39</v>
      </c>
      <c r="I3895" t="s">
        <v>171</v>
      </c>
      <c r="J3895" t="s">
        <v>21</v>
      </c>
      <c r="K3895">
        <v>1</v>
      </c>
    </row>
    <row r="3896" spans="1:11">
      <c r="A3896" t="s">
        <v>31</v>
      </c>
      <c r="B3896" t="s">
        <v>22</v>
      </c>
      <c r="C3896" t="s">
        <v>172</v>
      </c>
      <c r="D3896" t="s">
        <v>52</v>
      </c>
      <c r="E3896">
        <v>35151</v>
      </c>
      <c r="F3896" t="s">
        <v>34</v>
      </c>
      <c r="G3896">
        <v>105978</v>
      </c>
      <c r="H3896" t="s">
        <v>39</v>
      </c>
      <c r="I3896" t="s">
        <v>173</v>
      </c>
      <c r="J3896" t="s">
        <v>21</v>
      </c>
      <c r="K3896">
        <v>1</v>
      </c>
    </row>
    <row r="3897" spans="1:11">
      <c r="A3897" t="s">
        <v>31</v>
      </c>
      <c r="B3897" t="s">
        <v>22</v>
      </c>
      <c r="C3897" t="s">
        <v>174</v>
      </c>
      <c r="D3897" t="s">
        <v>52</v>
      </c>
      <c r="E3897">
        <v>42870</v>
      </c>
      <c r="F3897" t="s">
        <v>34</v>
      </c>
      <c r="G3897">
        <v>105978</v>
      </c>
      <c r="H3897" t="s">
        <v>39</v>
      </c>
      <c r="I3897" t="s">
        <v>175</v>
      </c>
      <c r="J3897" t="s">
        <v>21</v>
      </c>
      <c r="K3897">
        <v>1</v>
      </c>
    </row>
    <row r="3898" spans="1:11">
      <c r="A3898" t="s">
        <v>31</v>
      </c>
      <c r="B3898" t="s">
        <v>22</v>
      </c>
      <c r="C3898" t="s">
        <v>176</v>
      </c>
      <c r="D3898" t="s">
        <v>52</v>
      </c>
      <c r="E3898">
        <v>2001</v>
      </c>
      <c r="F3898" t="s">
        <v>34</v>
      </c>
      <c r="G3898">
        <v>105978</v>
      </c>
      <c r="H3898" t="s">
        <v>39</v>
      </c>
      <c r="I3898" t="s">
        <v>177</v>
      </c>
      <c r="J3898" t="s">
        <v>21</v>
      </c>
      <c r="K3898">
        <v>1</v>
      </c>
    </row>
    <row r="3899" spans="1:11">
      <c r="A3899" t="s">
        <v>31</v>
      </c>
      <c r="B3899" t="s">
        <v>22</v>
      </c>
      <c r="C3899" t="s">
        <v>178</v>
      </c>
      <c r="D3899" t="s">
        <v>52</v>
      </c>
      <c r="E3899">
        <v>2688</v>
      </c>
      <c r="F3899" t="s">
        <v>34</v>
      </c>
      <c r="G3899">
        <v>105978</v>
      </c>
      <c r="H3899" t="s">
        <v>39</v>
      </c>
      <c r="I3899" t="s">
        <v>179</v>
      </c>
      <c r="J3899" t="s">
        <v>21</v>
      </c>
      <c r="K3899">
        <v>1</v>
      </c>
    </row>
    <row r="3900" spans="1:11">
      <c r="A3900" t="s">
        <v>31</v>
      </c>
      <c r="B3900" t="s">
        <v>22</v>
      </c>
      <c r="C3900" t="s">
        <v>180</v>
      </c>
      <c r="D3900" t="s">
        <v>52</v>
      </c>
      <c r="E3900">
        <v>34431</v>
      </c>
      <c r="F3900" t="s">
        <v>34</v>
      </c>
      <c r="G3900">
        <v>105978</v>
      </c>
      <c r="H3900" t="s">
        <v>39</v>
      </c>
      <c r="I3900" t="s">
        <v>181</v>
      </c>
      <c r="J3900" t="s">
        <v>21</v>
      </c>
      <c r="K3900">
        <v>1</v>
      </c>
    </row>
    <row r="3901" spans="1:11">
      <c r="A3901" t="s">
        <v>31</v>
      </c>
      <c r="B3901" t="s">
        <v>22</v>
      </c>
      <c r="C3901" t="s">
        <v>73</v>
      </c>
      <c r="D3901" t="s">
        <v>52</v>
      </c>
      <c r="E3901">
        <v>8508</v>
      </c>
      <c r="F3901" t="s">
        <v>34</v>
      </c>
      <c r="G3901">
        <v>105978</v>
      </c>
      <c r="H3901" t="s">
        <v>39</v>
      </c>
      <c r="I3901" t="s">
        <v>74</v>
      </c>
      <c r="J3901" t="s">
        <v>21</v>
      </c>
      <c r="K3901">
        <v>1</v>
      </c>
    </row>
    <row r="3902" spans="1:11">
      <c r="A3902" t="s">
        <v>31</v>
      </c>
      <c r="B3902" t="s">
        <v>22</v>
      </c>
      <c r="C3902" t="s">
        <v>75</v>
      </c>
      <c r="D3902" t="s">
        <v>52</v>
      </c>
      <c r="E3902">
        <v>5802</v>
      </c>
      <c r="F3902" t="s">
        <v>34</v>
      </c>
      <c r="G3902">
        <v>105978</v>
      </c>
      <c r="H3902" t="s">
        <v>39</v>
      </c>
      <c r="I3902" t="s">
        <v>76</v>
      </c>
      <c r="J3902" t="s">
        <v>21</v>
      </c>
      <c r="K3902">
        <v>1</v>
      </c>
    </row>
    <row r="3903" spans="1:11">
      <c r="A3903" t="s">
        <v>31</v>
      </c>
      <c r="B3903" t="s">
        <v>22</v>
      </c>
      <c r="C3903" t="s">
        <v>182</v>
      </c>
      <c r="D3903" t="s">
        <v>52</v>
      </c>
      <c r="E3903">
        <v>2574</v>
      </c>
      <c r="F3903" t="s">
        <v>34</v>
      </c>
      <c r="G3903">
        <v>105978</v>
      </c>
      <c r="H3903" t="s">
        <v>39</v>
      </c>
      <c r="I3903" t="s">
        <v>183</v>
      </c>
      <c r="J3903" t="s">
        <v>21</v>
      </c>
      <c r="K3903">
        <v>1</v>
      </c>
    </row>
    <row r="3904" spans="1:11">
      <c r="A3904" t="s">
        <v>31</v>
      </c>
      <c r="B3904" t="s">
        <v>22</v>
      </c>
      <c r="C3904" t="s">
        <v>95</v>
      </c>
      <c r="D3904" t="s">
        <v>52</v>
      </c>
      <c r="F3904" t="s">
        <v>34</v>
      </c>
      <c r="H3904" t="s">
        <v>39</v>
      </c>
      <c r="I3904" t="s">
        <v>96</v>
      </c>
      <c r="J3904" t="s">
        <v>33</v>
      </c>
      <c r="K3904">
        <v>1</v>
      </c>
    </row>
    <row r="3905" spans="1:11">
      <c r="A3905" t="s">
        <v>31</v>
      </c>
      <c r="B3905" t="s">
        <v>22</v>
      </c>
      <c r="C3905" t="s">
        <v>97</v>
      </c>
      <c r="D3905" t="s">
        <v>52</v>
      </c>
      <c r="F3905" t="s">
        <v>34</v>
      </c>
      <c r="H3905" t="s">
        <v>39</v>
      </c>
      <c r="I3905" t="s">
        <v>98</v>
      </c>
      <c r="J3905" t="s">
        <v>33</v>
      </c>
      <c r="K3905">
        <v>1</v>
      </c>
    </row>
    <row r="3906" spans="1:11">
      <c r="A3906" t="s">
        <v>31</v>
      </c>
      <c r="B3906" t="s">
        <v>22</v>
      </c>
      <c r="C3906" t="s">
        <v>48</v>
      </c>
      <c r="D3906" t="s">
        <v>49</v>
      </c>
      <c r="F3906" t="s">
        <v>34</v>
      </c>
      <c r="H3906" t="s">
        <v>39</v>
      </c>
      <c r="I3906" t="s">
        <v>50</v>
      </c>
      <c r="J3906" t="s">
        <v>33</v>
      </c>
      <c r="K3906">
        <v>0</v>
      </c>
    </row>
    <row r="3907" spans="1:11">
      <c r="A3907" t="s">
        <v>31</v>
      </c>
      <c r="B3907" t="s">
        <v>22</v>
      </c>
      <c r="C3907" t="s">
        <v>51</v>
      </c>
      <c r="D3907" t="s">
        <v>52</v>
      </c>
      <c r="F3907" t="s">
        <v>34</v>
      </c>
      <c r="H3907" t="s">
        <v>39</v>
      </c>
      <c r="I3907" t="s">
        <v>53</v>
      </c>
      <c r="J3907" t="s">
        <v>33</v>
      </c>
      <c r="K3907">
        <v>1</v>
      </c>
    </row>
    <row r="3908" spans="1:11">
      <c r="A3908" t="s">
        <v>31</v>
      </c>
      <c r="B3908" t="s">
        <v>22</v>
      </c>
      <c r="C3908" t="s">
        <v>114</v>
      </c>
      <c r="D3908" t="s">
        <v>52</v>
      </c>
      <c r="F3908" t="s">
        <v>34</v>
      </c>
      <c r="H3908" t="s">
        <v>39</v>
      </c>
      <c r="I3908" t="s">
        <v>115</v>
      </c>
      <c r="J3908" t="s">
        <v>33</v>
      </c>
      <c r="K3908">
        <v>1</v>
      </c>
    </row>
    <row r="3909" spans="1:11">
      <c r="A3909" t="s">
        <v>31</v>
      </c>
      <c r="B3909" t="s">
        <v>22</v>
      </c>
      <c r="C3909" t="s">
        <v>116</v>
      </c>
      <c r="D3909" t="s">
        <v>52</v>
      </c>
      <c r="F3909" t="s">
        <v>34</v>
      </c>
      <c r="H3909" t="s">
        <v>39</v>
      </c>
      <c r="I3909" t="s">
        <v>117</v>
      </c>
      <c r="J3909" t="s">
        <v>33</v>
      </c>
      <c r="K3909">
        <v>1</v>
      </c>
    </row>
    <row r="3910" spans="1:11">
      <c r="A3910" t="s">
        <v>31</v>
      </c>
      <c r="B3910" t="s">
        <v>22</v>
      </c>
      <c r="C3910" t="s">
        <v>58</v>
      </c>
      <c r="D3910" t="s">
        <v>59</v>
      </c>
      <c r="F3910" t="s">
        <v>34</v>
      </c>
      <c r="H3910" t="s">
        <v>39</v>
      </c>
      <c r="I3910" t="s">
        <v>60</v>
      </c>
      <c r="J3910" t="s">
        <v>33</v>
      </c>
      <c r="K3910">
        <v>0</v>
      </c>
    </row>
    <row r="3911" spans="1:11">
      <c r="A3911" t="s">
        <v>31</v>
      </c>
      <c r="B3911" t="s">
        <v>22</v>
      </c>
      <c r="C3911" t="s">
        <v>137</v>
      </c>
      <c r="D3911" t="s">
        <v>52</v>
      </c>
      <c r="F3911" t="s">
        <v>34</v>
      </c>
      <c r="H3911" t="s">
        <v>39</v>
      </c>
      <c r="I3911" t="s">
        <v>138</v>
      </c>
      <c r="J3911" t="s">
        <v>33</v>
      </c>
      <c r="K3911">
        <v>1</v>
      </c>
    </row>
    <row r="3912" spans="1:11">
      <c r="A3912" t="s">
        <v>31</v>
      </c>
      <c r="B3912" t="s">
        <v>22</v>
      </c>
      <c r="C3912" t="s">
        <v>164</v>
      </c>
      <c r="D3912" t="s">
        <v>52</v>
      </c>
      <c r="F3912" t="s">
        <v>34</v>
      </c>
      <c r="H3912" t="s">
        <v>39</v>
      </c>
      <c r="I3912" t="s">
        <v>165</v>
      </c>
      <c r="J3912" t="s">
        <v>33</v>
      </c>
      <c r="K3912">
        <v>1</v>
      </c>
    </row>
    <row r="3913" spans="1:11">
      <c r="A3913" t="s">
        <v>31</v>
      </c>
      <c r="B3913" t="s">
        <v>22</v>
      </c>
      <c r="C3913" t="s">
        <v>172</v>
      </c>
      <c r="D3913" t="s">
        <v>52</v>
      </c>
      <c r="F3913" t="s">
        <v>34</v>
      </c>
      <c r="H3913" t="s">
        <v>39</v>
      </c>
      <c r="I3913" t="s">
        <v>173</v>
      </c>
      <c r="J3913" t="s">
        <v>33</v>
      </c>
      <c r="K3913">
        <v>1</v>
      </c>
    </row>
    <row r="3914" spans="1:11">
      <c r="A3914" t="s">
        <v>31</v>
      </c>
      <c r="B3914" t="s">
        <v>22</v>
      </c>
      <c r="C3914" t="s">
        <v>174</v>
      </c>
      <c r="D3914" t="s">
        <v>52</v>
      </c>
      <c r="F3914" t="s">
        <v>34</v>
      </c>
      <c r="H3914" t="s">
        <v>39</v>
      </c>
      <c r="I3914" t="s">
        <v>175</v>
      </c>
      <c r="J3914" t="s">
        <v>33</v>
      </c>
      <c r="K3914">
        <v>1</v>
      </c>
    </row>
    <row r="3915" spans="1:11">
      <c r="A3915" t="s">
        <v>31</v>
      </c>
      <c r="B3915" t="s">
        <v>22</v>
      </c>
      <c r="C3915" t="s">
        <v>180</v>
      </c>
      <c r="D3915" t="s">
        <v>52</v>
      </c>
      <c r="F3915" t="s">
        <v>34</v>
      </c>
      <c r="H3915" t="s">
        <v>39</v>
      </c>
      <c r="I3915" t="s">
        <v>181</v>
      </c>
      <c r="J3915" t="s">
        <v>33</v>
      </c>
      <c r="K3915">
        <v>1</v>
      </c>
    </row>
    <row r="3916" spans="1:11">
      <c r="A3916" t="s">
        <v>31</v>
      </c>
      <c r="B3916" t="s">
        <v>29</v>
      </c>
      <c r="C3916" t="s">
        <v>184</v>
      </c>
      <c r="D3916" t="s">
        <v>52</v>
      </c>
      <c r="E3916">
        <v>996</v>
      </c>
      <c r="F3916" t="s">
        <v>34</v>
      </c>
      <c r="G3916">
        <v>155907</v>
      </c>
      <c r="H3916" t="s">
        <v>39</v>
      </c>
      <c r="I3916" t="s">
        <v>185</v>
      </c>
      <c r="J3916" t="s">
        <v>18</v>
      </c>
      <c r="K3916">
        <v>1</v>
      </c>
    </row>
    <row r="3917" spans="1:11">
      <c r="A3917" t="s">
        <v>31</v>
      </c>
      <c r="B3917" t="s">
        <v>29</v>
      </c>
      <c r="C3917" t="s">
        <v>86</v>
      </c>
      <c r="D3917" t="s">
        <v>52</v>
      </c>
      <c r="E3917">
        <v>744</v>
      </c>
      <c r="F3917" t="s">
        <v>34</v>
      </c>
      <c r="G3917">
        <v>155907</v>
      </c>
      <c r="H3917" t="s">
        <v>39</v>
      </c>
      <c r="I3917" t="s">
        <v>87</v>
      </c>
      <c r="J3917" t="s">
        <v>18</v>
      </c>
      <c r="K3917">
        <v>1</v>
      </c>
    </row>
    <row r="3918" spans="1:11">
      <c r="A3918" t="s">
        <v>31</v>
      </c>
      <c r="B3918" t="s">
        <v>29</v>
      </c>
      <c r="C3918" t="s">
        <v>37</v>
      </c>
      <c r="D3918" t="s">
        <v>38</v>
      </c>
      <c r="E3918">
        <v>1806</v>
      </c>
      <c r="F3918" t="s">
        <v>34</v>
      </c>
      <c r="G3918">
        <v>155907</v>
      </c>
      <c r="H3918" t="s">
        <v>39</v>
      </c>
      <c r="I3918" t="s">
        <v>40</v>
      </c>
      <c r="J3918" t="s">
        <v>18</v>
      </c>
      <c r="K3918">
        <v>0</v>
      </c>
    </row>
    <row r="3919" spans="1:11">
      <c r="A3919" t="s">
        <v>31</v>
      </c>
      <c r="B3919" t="s">
        <v>29</v>
      </c>
      <c r="C3919" t="s">
        <v>37</v>
      </c>
      <c r="D3919" t="s">
        <v>41</v>
      </c>
      <c r="E3919">
        <v>5283</v>
      </c>
      <c r="F3919" t="s">
        <v>34</v>
      </c>
      <c r="G3919">
        <v>155907</v>
      </c>
      <c r="H3919" t="s">
        <v>39</v>
      </c>
      <c r="I3919" t="s">
        <v>40</v>
      </c>
      <c r="J3919" t="s">
        <v>18</v>
      </c>
      <c r="K3919">
        <v>0</v>
      </c>
    </row>
    <row r="3920" spans="1:11">
      <c r="A3920" t="s">
        <v>31</v>
      </c>
      <c r="B3920" t="s">
        <v>29</v>
      </c>
      <c r="C3920" t="s">
        <v>37</v>
      </c>
      <c r="D3920" t="s">
        <v>42</v>
      </c>
      <c r="E3920">
        <v>8232</v>
      </c>
      <c r="F3920" t="s">
        <v>34</v>
      </c>
      <c r="G3920">
        <v>155907</v>
      </c>
      <c r="H3920" t="s">
        <v>39</v>
      </c>
      <c r="I3920" t="s">
        <v>40</v>
      </c>
      <c r="J3920" t="s">
        <v>18</v>
      </c>
      <c r="K3920">
        <v>0</v>
      </c>
    </row>
    <row r="3921" spans="1:11">
      <c r="A3921" t="s">
        <v>31</v>
      </c>
      <c r="B3921" t="s">
        <v>29</v>
      </c>
      <c r="C3921" t="s">
        <v>37</v>
      </c>
      <c r="D3921" t="s">
        <v>77</v>
      </c>
      <c r="E3921">
        <v>1323</v>
      </c>
      <c r="F3921" t="s">
        <v>34</v>
      </c>
      <c r="G3921">
        <v>155907</v>
      </c>
      <c r="H3921" t="s">
        <v>39</v>
      </c>
      <c r="I3921" t="s">
        <v>40</v>
      </c>
      <c r="J3921" t="s">
        <v>18</v>
      </c>
      <c r="K3921">
        <v>0</v>
      </c>
    </row>
    <row r="3922" spans="1:11">
      <c r="A3922" t="s">
        <v>31</v>
      </c>
      <c r="B3922" t="s">
        <v>29</v>
      </c>
      <c r="C3922" t="s">
        <v>37</v>
      </c>
      <c r="D3922" t="s">
        <v>43</v>
      </c>
      <c r="E3922">
        <v>20235</v>
      </c>
      <c r="F3922" t="s">
        <v>34</v>
      </c>
      <c r="G3922">
        <v>155907</v>
      </c>
      <c r="H3922" t="s">
        <v>39</v>
      </c>
      <c r="I3922" t="s">
        <v>40</v>
      </c>
      <c r="J3922" t="s">
        <v>18</v>
      </c>
      <c r="K3922">
        <v>0</v>
      </c>
    </row>
    <row r="3923" spans="1:11">
      <c r="A3923" t="s">
        <v>31</v>
      </c>
      <c r="B3923" t="s">
        <v>29</v>
      </c>
      <c r="C3923" t="s">
        <v>37</v>
      </c>
      <c r="D3923" t="s">
        <v>88</v>
      </c>
      <c r="E3923">
        <v>2289</v>
      </c>
      <c r="F3923" t="s">
        <v>34</v>
      </c>
      <c r="G3923">
        <v>155907</v>
      </c>
      <c r="H3923" t="s">
        <v>39</v>
      </c>
      <c r="I3923" t="s">
        <v>40</v>
      </c>
      <c r="J3923" t="s">
        <v>18</v>
      </c>
      <c r="K3923">
        <v>0</v>
      </c>
    </row>
    <row r="3924" spans="1:11">
      <c r="A3924" t="s">
        <v>31</v>
      </c>
      <c r="B3924" t="s">
        <v>29</v>
      </c>
      <c r="C3924" t="s">
        <v>37</v>
      </c>
      <c r="D3924" t="s">
        <v>89</v>
      </c>
      <c r="E3924">
        <v>1686</v>
      </c>
      <c r="F3924" t="s">
        <v>34</v>
      </c>
      <c r="G3924">
        <v>155907</v>
      </c>
      <c r="H3924" t="s">
        <v>39</v>
      </c>
      <c r="I3924" t="s">
        <v>40</v>
      </c>
      <c r="J3924" t="s">
        <v>18</v>
      </c>
      <c r="K3924">
        <v>0</v>
      </c>
    </row>
    <row r="3925" spans="1:11">
      <c r="A3925" t="s">
        <v>31</v>
      </c>
      <c r="B3925" t="s">
        <v>29</v>
      </c>
      <c r="C3925" t="s">
        <v>37</v>
      </c>
      <c r="D3925" t="s">
        <v>90</v>
      </c>
      <c r="E3925">
        <v>1557</v>
      </c>
      <c r="F3925" t="s">
        <v>34</v>
      </c>
      <c r="G3925">
        <v>155907</v>
      </c>
      <c r="H3925" t="s">
        <v>39</v>
      </c>
      <c r="I3925" t="s">
        <v>40</v>
      </c>
      <c r="J3925" t="s">
        <v>18</v>
      </c>
      <c r="K3925">
        <v>0</v>
      </c>
    </row>
    <row r="3926" spans="1:11">
      <c r="A3926" t="s">
        <v>31</v>
      </c>
      <c r="B3926" t="s">
        <v>29</v>
      </c>
      <c r="C3926" t="s">
        <v>37</v>
      </c>
      <c r="D3926" t="s">
        <v>91</v>
      </c>
      <c r="E3926">
        <v>3918</v>
      </c>
      <c r="F3926" t="s">
        <v>34</v>
      </c>
      <c r="G3926">
        <v>155907</v>
      </c>
      <c r="H3926" t="s">
        <v>39</v>
      </c>
      <c r="I3926" t="s">
        <v>40</v>
      </c>
      <c r="J3926" t="s">
        <v>18</v>
      </c>
      <c r="K3926">
        <v>0</v>
      </c>
    </row>
    <row r="3927" spans="1:11">
      <c r="A3927" t="s">
        <v>31</v>
      </c>
      <c r="B3927" t="s">
        <v>29</v>
      </c>
      <c r="C3927" t="s">
        <v>37</v>
      </c>
      <c r="D3927" t="s">
        <v>44</v>
      </c>
      <c r="E3927">
        <v>1173</v>
      </c>
      <c r="F3927" t="s">
        <v>34</v>
      </c>
      <c r="G3927">
        <v>155907</v>
      </c>
      <c r="H3927" t="s">
        <v>39</v>
      </c>
      <c r="I3927" t="s">
        <v>40</v>
      </c>
      <c r="J3927" t="s">
        <v>18</v>
      </c>
      <c r="K3927">
        <v>0</v>
      </c>
    </row>
    <row r="3928" spans="1:11">
      <c r="A3928" t="s">
        <v>31</v>
      </c>
      <c r="B3928" t="s">
        <v>29</v>
      </c>
      <c r="C3928" t="s">
        <v>37</v>
      </c>
      <c r="D3928" t="s">
        <v>45</v>
      </c>
      <c r="E3928">
        <v>14691</v>
      </c>
      <c r="F3928" t="s">
        <v>34</v>
      </c>
      <c r="G3928">
        <v>155907</v>
      </c>
      <c r="H3928" t="s">
        <v>39</v>
      </c>
      <c r="I3928" t="s">
        <v>40</v>
      </c>
      <c r="J3928" t="s">
        <v>18</v>
      </c>
      <c r="K3928">
        <v>0</v>
      </c>
    </row>
    <row r="3929" spans="1:11">
      <c r="A3929" t="s">
        <v>31</v>
      </c>
      <c r="B3929" t="s">
        <v>29</v>
      </c>
      <c r="C3929" t="s">
        <v>37</v>
      </c>
      <c r="D3929" t="s">
        <v>92</v>
      </c>
      <c r="E3929">
        <v>639</v>
      </c>
      <c r="F3929" t="s">
        <v>34</v>
      </c>
      <c r="G3929">
        <v>155907</v>
      </c>
      <c r="H3929" t="s">
        <v>39</v>
      </c>
      <c r="I3929" t="s">
        <v>40</v>
      </c>
      <c r="J3929" t="s">
        <v>18</v>
      </c>
      <c r="K3929">
        <v>0</v>
      </c>
    </row>
    <row r="3930" spans="1:11">
      <c r="A3930" t="s">
        <v>31</v>
      </c>
      <c r="B3930" t="s">
        <v>29</v>
      </c>
      <c r="C3930" t="s">
        <v>37</v>
      </c>
      <c r="D3930" t="s">
        <v>93</v>
      </c>
      <c r="E3930">
        <v>3357</v>
      </c>
      <c r="F3930" t="s">
        <v>34</v>
      </c>
      <c r="G3930">
        <v>155907</v>
      </c>
      <c r="H3930" t="s">
        <v>39</v>
      </c>
      <c r="I3930" t="s">
        <v>40</v>
      </c>
      <c r="J3930" t="s">
        <v>18</v>
      </c>
      <c r="K3930">
        <v>0</v>
      </c>
    </row>
    <row r="3931" spans="1:11">
      <c r="A3931" t="s">
        <v>31</v>
      </c>
      <c r="B3931" t="s">
        <v>29</v>
      </c>
      <c r="C3931" t="s">
        <v>37</v>
      </c>
      <c r="D3931" t="s">
        <v>78</v>
      </c>
      <c r="E3931">
        <v>5697</v>
      </c>
      <c r="F3931" t="s">
        <v>34</v>
      </c>
      <c r="G3931">
        <v>155907</v>
      </c>
      <c r="H3931" t="s">
        <v>39</v>
      </c>
      <c r="I3931" t="s">
        <v>40</v>
      </c>
      <c r="J3931" t="s">
        <v>18</v>
      </c>
      <c r="K3931">
        <v>0</v>
      </c>
    </row>
    <row r="3932" spans="1:11">
      <c r="A3932" t="s">
        <v>31</v>
      </c>
      <c r="B3932" t="s">
        <v>29</v>
      </c>
      <c r="C3932" t="s">
        <v>37</v>
      </c>
      <c r="D3932" t="s">
        <v>94</v>
      </c>
      <c r="E3932">
        <v>7197</v>
      </c>
      <c r="F3932" t="s">
        <v>34</v>
      </c>
      <c r="G3932">
        <v>155907</v>
      </c>
      <c r="H3932" t="s">
        <v>39</v>
      </c>
      <c r="I3932" t="s">
        <v>40</v>
      </c>
      <c r="J3932" t="s">
        <v>18</v>
      </c>
      <c r="K3932">
        <v>0</v>
      </c>
    </row>
    <row r="3933" spans="1:11">
      <c r="A3933" t="s">
        <v>31</v>
      </c>
      <c r="B3933" t="s">
        <v>29</v>
      </c>
      <c r="C3933" t="s">
        <v>37</v>
      </c>
      <c r="D3933" t="s">
        <v>79</v>
      </c>
      <c r="E3933">
        <v>1842</v>
      </c>
      <c r="F3933" t="s">
        <v>34</v>
      </c>
      <c r="G3933">
        <v>155907</v>
      </c>
      <c r="H3933" t="s">
        <v>39</v>
      </c>
      <c r="I3933" t="s">
        <v>40</v>
      </c>
      <c r="J3933" t="s">
        <v>18</v>
      </c>
      <c r="K3933">
        <v>0</v>
      </c>
    </row>
    <row r="3934" spans="1:11">
      <c r="A3934" t="s">
        <v>31</v>
      </c>
      <c r="B3934" t="s">
        <v>29</v>
      </c>
      <c r="C3934" t="s">
        <v>37</v>
      </c>
      <c r="D3934" t="s">
        <v>46</v>
      </c>
      <c r="E3934">
        <v>4317</v>
      </c>
      <c r="F3934" t="s">
        <v>34</v>
      </c>
      <c r="G3934">
        <v>155907</v>
      </c>
      <c r="H3934" t="s">
        <v>39</v>
      </c>
      <c r="I3934" t="s">
        <v>40</v>
      </c>
      <c r="J3934" t="s">
        <v>18</v>
      </c>
      <c r="K3934">
        <v>0</v>
      </c>
    </row>
    <row r="3935" spans="1:11">
      <c r="A3935" t="s">
        <v>31</v>
      </c>
      <c r="B3935" t="s">
        <v>29</v>
      </c>
      <c r="C3935" t="s">
        <v>37</v>
      </c>
      <c r="D3935" t="s">
        <v>80</v>
      </c>
      <c r="E3935">
        <v>7770</v>
      </c>
      <c r="F3935" t="s">
        <v>34</v>
      </c>
      <c r="G3935">
        <v>155907</v>
      </c>
      <c r="H3935" t="s">
        <v>39</v>
      </c>
      <c r="I3935" t="s">
        <v>40</v>
      </c>
      <c r="J3935" t="s">
        <v>18</v>
      </c>
      <c r="K3935">
        <v>0</v>
      </c>
    </row>
    <row r="3936" spans="1:11">
      <c r="A3936" t="s">
        <v>31</v>
      </c>
      <c r="B3936" t="s">
        <v>29</v>
      </c>
      <c r="C3936" t="s">
        <v>37</v>
      </c>
      <c r="D3936" t="s">
        <v>47</v>
      </c>
      <c r="E3936">
        <v>4530</v>
      </c>
      <c r="F3936" t="s">
        <v>34</v>
      </c>
      <c r="G3936">
        <v>155907</v>
      </c>
      <c r="H3936" t="s">
        <v>39</v>
      </c>
      <c r="I3936" t="s">
        <v>40</v>
      </c>
      <c r="J3936" t="s">
        <v>18</v>
      </c>
      <c r="K3936">
        <v>0</v>
      </c>
    </row>
    <row r="3937" spans="1:11">
      <c r="A3937" t="s">
        <v>31</v>
      </c>
      <c r="B3937" t="s">
        <v>29</v>
      </c>
      <c r="C3937" t="s">
        <v>95</v>
      </c>
      <c r="D3937" t="s">
        <v>52</v>
      </c>
      <c r="E3937">
        <v>50559</v>
      </c>
      <c r="F3937" t="s">
        <v>34</v>
      </c>
      <c r="G3937">
        <v>155907</v>
      </c>
      <c r="H3937" t="s">
        <v>39</v>
      </c>
      <c r="I3937" t="s">
        <v>96</v>
      </c>
      <c r="J3937" t="s">
        <v>18</v>
      </c>
      <c r="K3937">
        <v>1</v>
      </c>
    </row>
    <row r="3938" spans="1:11">
      <c r="A3938" t="s">
        <v>31</v>
      </c>
      <c r="B3938" t="s">
        <v>29</v>
      </c>
      <c r="C3938" t="s">
        <v>97</v>
      </c>
      <c r="D3938" t="s">
        <v>52</v>
      </c>
      <c r="E3938">
        <v>50505</v>
      </c>
      <c r="F3938" t="s">
        <v>34</v>
      </c>
      <c r="G3938">
        <v>155907</v>
      </c>
      <c r="H3938" t="s">
        <v>39</v>
      </c>
      <c r="I3938" t="s">
        <v>98</v>
      </c>
      <c r="J3938" t="s">
        <v>18</v>
      </c>
      <c r="K3938">
        <v>1</v>
      </c>
    </row>
    <row r="3939" spans="1:11">
      <c r="A3939" t="s">
        <v>31</v>
      </c>
      <c r="B3939" t="s">
        <v>29</v>
      </c>
      <c r="C3939" t="s">
        <v>99</v>
      </c>
      <c r="D3939" t="s">
        <v>52</v>
      </c>
      <c r="E3939">
        <v>6348</v>
      </c>
      <c r="F3939" t="s">
        <v>34</v>
      </c>
      <c r="G3939">
        <v>155907</v>
      </c>
      <c r="H3939" t="s">
        <v>39</v>
      </c>
      <c r="I3939" t="s">
        <v>100</v>
      </c>
      <c r="J3939" t="s">
        <v>18</v>
      </c>
      <c r="K3939">
        <v>1</v>
      </c>
    </row>
    <row r="3940" spans="1:11">
      <c r="A3940" t="s">
        <v>31</v>
      </c>
      <c r="B3940" t="s">
        <v>29</v>
      </c>
      <c r="C3940" t="s">
        <v>101</v>
      </c>
      <c r="D3940" t="s">
        <v>52</v>
      </c>
      <c r="E3940">
        <v>2517</v>
      </c>
      <c r="F3940" t="s">
        <v>34</v>
      </c>
      <c r="G3940">
        <v>155907</v>
      </c>
      <c r="H3940" t="s">
        <v>39</v>
      </c>
      <c r="I3940" t="s">
        <v>102</v>
      </c>
      <c r="J3940" t="s">
        <v>18</v>
      </c>
      <c r="K3940">
        <v>1</v>
      </c>
    </row>
    <row r="3941" spans="1:11">
      <c r="A3941" t="s">
        <v>31</v>
      </c>
      <c r="B3941" t="s">
        <v>29</v>
      </c>
      <c r="C3941" t="s">
        <v>192</v>
      </c>
      <c r="D3941" t="s">
        <v>52</v>
      </c>
      <c r="E3941">
        <v>18</v>
      </c>
      <c r="F3941" t="s">
        <v>34</v>
      </c>
      <c r="G3941">
        <v>155907</v>
      </c>
      <c r="H3941" t="s">
        <v>39</v>
      </c>
      <c r="I3941" t="s">
        <v>193</v>
      </c>
      <c r="J3941" t="s">
        <v>18</v>
      </c>
      <c r="K3941">
        <v>0</v>
      </c>
    </row>
    <row r="3942" spans="1:11">
      <c r="A3942" t="s">
        <v>31</v>
      </c>
      <c r="B3942" t="s">
        <v>29</v>
      </c>
      <c r="C3942" t="s">
        <v>103</v>
      </c>
      <c r="D3942" t="s">
        <v>52</v>
      </c>
      <c r="E3942">
        <v>1551</v>
      </c>
      <c r="F3942" t="s">
        <v>34</v>
      </c>
      <c r="G3942">
        <v>155907</v>
      </c>
      <c r="H3942" t="s">
        <v>39</v>
      </c>
      <c r="I3942" t="s">
        <v>104</v>
      </c>
      <c r="J3942" t="s">
        <v>18</v>
      </c>
      <c r="K3942">
        <v>1</v>
      </c>
    </row>
    <row r="3943" spans="1:11">
      <c r="A3943" t="s">
        <v>31</v>
      </c>
      <c r="B3943" t="s">
        <v>29</v>
      </c>
      <c r="C3943" t="s">
        <v>105</v>
      </c>
      <c r="D3943" t="s">
        <v>52</v>
      </c>
      <c r="E3943">
        <v>8244</v>
      </c>
      <c r="F3943" t="s">
        <v>34</v>
      </c>
      <c r="G3943">
        <v>155907</v>
      </c>
      <c r="H3943" t="s">
        <v>39</v>
      </c>
      <c r="I3943" t="s">
        <v>106</v>
      </c>
      <c r="J3943" t="s">
        <v>18</v>
      </c>
      <c r="K3943">
        <v>1</v>
      </c>
    </row>
    <row r="3944" spans="1:11">
      <c r="A3944" t="s">
        <v>31</v>
      </c>
      <c r="B3944" t="s">
        <v>29</v>
      </c>
      <c r="C3944" t="s">
        <v>107</v>
      </c>
      <c r="D3944" t="s">
        <v>52</v>
      </c>
      <c r="E3944">
        <v>7458</v>
      </c>
      <c r="F3944" t="s">
        <v>34</v>
      </c>
      <c r="G3944">
        <v>155907</v>
      </c>
      <c r="H3944" t="s">
        <v>39</v>
      </c>
      <c r="I3944" t="s">
        <v>108</v>
      </c>
      <c r="J3944" t="s">
        <v>18</v>
      </c>
      <c r="K3944">
        <v>1</v>
      </c>
    </row>
    <row r="3945" spans="1:11">
      <c r="A3945" t="s">
        <v>31</v>
      </c>
      <c r="B3945" t="s">
        <v>29</v>
      </c>
      <c r="C3945" t="s">
        <v>109</v>
      </c>
      <c r="D3945" t="s">
        <v>52</v>
      </c>
      <c r="E3945">
        <v>6000</v>
      </c>
      <c r="F3945" t="s">
        <v>34</v>
      </c>
      <c r="G3945">
        <v>155907</v>
      </c>
      <c r="H3945" t="s">
        <v>39</v>
      </c>
      <c r="I3945" t="s">
        <v>110</v>
      </c>
      <c r="J3945" t="s">
        <v>18</v>
      </c>
      <c r="K3945">
        <v>1</v>
      </c>
    </row>
    <row r="3946" spans="1:11">
      <c r="A3946" t="s">
        <v>31</v>
      </c>
      <c r="B3946" t="s">
        <v>29</v>
      </c>
      <c r="C3946" t="s">
        <v>48</v>
      </c>
      <c r="D3946" t="s">
        <v>49</v>
      </c>
      <c r="E3946">
        <v>10017</v>
      </c>
      <c r="F3946" t="s">
        <v>34</v>
      </c>
      <c r="G3946">
        <v>155907</v>
      </c>
      <c r="H3946" t="s">
        <v>39</v>
      </c>
      <c r="I3946" t="s">
        <v>50</v>
      </c>
      <c r="J3946" t="s">
        <v>18</v>
      </c>
      <c r="K3946">
        <v>0</v>
      </c>
    </row>
    <row r="3947" spans="1:11">
      <c r="A3947" t="s">
        <v>31</v>
      </c>
      <c r="B3947" t="s">
        <v>29</v>
      </c>
      <c r="C3947" t="s">
        <v>48</v>
      </c>
      <c r="D3947" t="s">
        <v>111</v>
      </c>
      <c r="E3947">
        <v>15084</v>
      </c>
      <c r="F3947" t="s">
        <v>34</v>
      </c>
      <c r="G3947">
        <v>155907</v>
      </c>
      <c r="H3947" t="s">
        <v>39</v>
      </c>
      <c r="I3947" t="s">
        <v>50</v>
      </c>
      <c r="J3947" t="s">
        <v>18</v>
      </c>
      <c r="K3947">
        <v>0</v>
      </c>
    </row>
    <row r="3948" spans="1:11">
      <c r="A3948" t="s">
        <v>31</v>
      </c>
      <c r="B3948" t="s">
        <v>29</v>
      </c>
      <c r="C3948" t="s">
        <v>48</v>
      </c>
      <c r="D3948" t="s">
        <v>112</v>
      </c>
      <c r="E3948">
        <v>15870</v>
      </c>
      <c r="F3948" t="s">
        <v>34</v>
      </c>
      <c r="G3948">
        <v>155907</v>
      </c>
      <c r="H3948" t="s">
        <v>39</v>
      </c>
      <c r="I3948" t="s">
        <v>50</v>
      </c>
      <c r="J3948" t="s">
        <v>18</v>
      </c>
      <c r="K3948">
        <v>0</v>
      </c>
    </row>
    <row r="3949" spans="1:11">
      <c r="A3949" t="s">
        <v>31</v>
      </c>
      <c r="B3949" t="s">
        <v>29</v>
      </c>
      <c r="C3949" t="s">
        <v>48</v>
      </c>
      <c r="D3949" t="s">
        <v>113</v>
      </c>
      <c r="E3949">
        <v>114936</v>
      </c>
      <c r="F3949" t="s">
        <v>34</v>
      </c>
      <c r="G3949">
        <v>155907</v>
      </c>
      <c r="H3949" t="s">
        <v>39</v>
      </c>
      <c r="I3949" t="s">
        <v>50</v>
      </c>
      <c r="J3949" t="s">
        <v>18</v>
      </c>
      <c r="K3949">
        <v>0</v>
      </c>
    </row>
    <row r="3950" spans="1:11">
      <c r="A3950" t="s">
        <v>31</v>
      </c>
      <c r="B3950" t="s">
        <v>29</v>
      </c>
      <c r="C3950" t="s">
        <v>51</v>
      </c>
      <c r="D3950" t="s">
        <v>52</v>
      </c>
      <c r="E3950">
        <v>115353</v>
      </c>
      <c r="F3950" t="s">
        <v>34</v>
      </c>
      <c r="G3950">
        <v>155907</v>
      </c>
      <c r="H3950" t="s">
        <v>39</v>
      </c>
      <c r="I3950" t="s">
        <v>53</v>
      </c>
      <c r="J3950" t="s">
        <v>18</v>
      </c>
      <c r="K3950">
        <v>1</v>
      </c>
    </row>
    <row r="3951" spans="1:11">
      <c r="A3951" t="s">
        <v>31</v>
      </c>
      <c r="B3951" t="s">
        <v>29</v>
      </c>
      <c r="C3951" t="s">
        <v>54</v>
      </c>
      <c r="D3951" t="s">
        <v>52</v>
      </c>
      <c r="E3951">
        <v>106113</v>
      </c>
      <c r="F3951" t="s">
        <v>34</v>
      </c>
      <c r="G3951">
        <v>155907</v>
      </c>
      <c r="H3951" t="s">
        <v>39</v>
      </c>
      <c r="I3951" t="s">
        <v>55</v>
      </c>
      <c r="J3951" t="s">
        <v>18</v>
      </c>
      <c r="K3951">
        <v>1</v>
      </c>
    </row>
    <row r="3952" spans="1:11">
      <c r="A3952" t="s">
        <v>31</v>
      </c>
      <c r="B3952" t="s">
        <v>29</v>
      </c>
      <c r="C3952" t="s">
        <v>56</v>
      </c>
      <c r="D3952" t="s">
        <v>52</v>
      </c>
      <c r="E3952">
        <v>118167</v>
      </c>
      <c r="F3952" t="s">
        <v>34</v>
      </c>
      <c r="G3952">
        <v>155907</v>
      </c>
      <c r="H3952" t="s">
        <v>39</v>
      </c>
      <c r="I3952" t="s">
        <v>57</v>
      </c>
      <c r="J3952" t="s">
        <v>18</v>
      </c>
      <c r="K3952">
        <v>1</v>
      </c>
    </row>
    <row r="3953" spans="1:11">
      <c r="A3953" t="s">
        <v>31</v>
      </c>
      <c r="B3953" t="s">
        <v>29</v>
      </c>
      <c r="C3953" t="s">
        <v>114</v>
      </c>
      <c r="D3953" t="s">
        <v>52</v>
      </c>
      <c r="E3953">
        <v>1977</v>
      </c>
      <c r="F3953" t="s">
        <v>34</v>
      </c>
      <c r="G3953">
        <v>155907</v>
      </c>
      <c r="H3953" t="s">
        <v>39</v>
      </c>
      <c r="I3953" t="s">
        <v>115</v>
      </c>
      <c r="J3953" t="s">
        <v>18</v>
      </c>
      <c r="K3953">
        <v>1</v>
      </c>
    </row>
    <row r="3954" spans="1:11">
      <c r="A3954" t="s">
        <v>31</v>
      </c>
      <c r="B3954" t="s">
        <v>29</v>
      </c>
      <c r="C3954" t="s">
        <v>116</v>
      </c>
      <c r="D3954" t="s">
        <v>52</v>
      </c>
      <c r="E3954">
        <v>11289</v>
      </c>
      <c r="F3954" t="s">
        <v>34</v>
      </c>
      <c r="G3954">
        <v>155907</v>
      </c>
      <c r="H3954" t="s">
        <v>39</v>
      </c>
      <c r="I3954" t="s">
        <v>117</v>
      </c>
      <c r="J3954" t="s">
        <v>18</v>
      </c>
      <c r="K3954">
        <v>1</v>
      </c>
    </row>
    <row r="3955" spans="1:11">
      <c r="A3955" t="s">
        <v>31</v>
      </c>
      <c r="B3955" t="s">
        <v>29</v>
      </c>
      <c r="C3955" t="s">
        <v>118</v>
      </c>
      <c r="D3955" t="s">
        <v>52</v>
      </c>
      <c r="E3955">
        <v>8499</v>
      </c>
      <c r="F3955" t="s">
        <v>34</v>
      </c>
      <c r="G3955">
        <v>155907</v>
      </c>
      <c r="H3955" t="s">
        <v>39</v>
      </c>
      <c r="I3955" t="s">
        <v>119</v>
      </c>
      <c r="J3955" t="s">
        <v>18</v>
      </c>
      <c r="K3955">
        <v>1</v>
      </c>
    </row>
    <row r="3956" spans="1:11">
      <c r="A3956" t="s">
        <v>31</v>
      </c>
      <c r="B3956" t="s">
        <v>29</v>
      </c>
      <c r="C3956" t="s">
        <v>120</v>
      </c>
      <c r="D3956" t="s">
        <v>52</v>
      </c>
      <c r="E3956">
        <v>9162</v>
      </c>
      <c r="F3956" t="s">
        <v>34</v>
      </c>
      <c r="G3956">
        <v>155907</v>
      </c>
      <c r="H3956" t="s">
        <v>39</v>
      </c>
      <c r="I3956" t="s">
        <v>121</v>
      </c>
      <c r="J3956" t="s">
        <v>18</v>
      </c>
      <c r="K3956">
        <v>1</v>
      </c>
    </row>
    <row r="3957" spans="1:11">
      <c r="A3957" t="s">
        <v>31</v>
      </c>
      <c r="B3957" t="s">
        <v>29</v>
      </c>
      <c r="C3957" t="s">
        <v>122</v>
      </c>
      <c r="D3957" t="s">
        <v>52</v>
      </c>
      <c r="E3957">
        <v>16809</v>
      </c>
      <c r="F3957" t="s">
        <v>34</v>
      </c>
      <c r="G3957">
        <v>155907</v>
      </c>
      <c r="H3957" t="s">
        <v>39</v>
      </c>
      <c r="I3957" t="s">
        <v>123</v>
      </c>
      <c r="J3957" t="s">
        <v>18</v>
      </c>
      <c r="K3957">
        <v>1</v>
      </c>
    </row>
    <row r="3958" spans="1:11">
      <c r="A3958" t="s">
        <v>31</v>
      </c>
      <c r="B3958" t="s">
        <v>29</v>
      </c>
      <c r="C3958" t="s">
        <v>124</v>
      </c>
      <c r="D3958" t="s">
        <v>52</v>
      </c>
      <c r="E3958">
        <v>2061</v>
      </c>
      <c r="F3958" t="s">
        <v>34</v>
      </c>
      <c r="G3958">
        <v>155907</v>
      </c>
      <c r="H3958" t="s">
        <v>39</v>
      </c>
      <c r="I3958" t="s">
        <v>125</v>
      </c>
      <c r="J3958" t="s">
        <v>18</v>
      </c>
      <c r="K3958">
        <v>1</v>
      </c>
    </row>
    <row r="3959" spans="1:11">
      <c r="A3959" t="s">
        <v>31</v>
      </c>
      <c r="B3959" t="s">
        <v>29</v>
      </c>
      <c r="C3959" t="s">
        <v>58</v>
      </c>
      <c r="D3959" t="s">
        <v>81</v>
      </c>
      <c r="E3959">
        <v>66210</v>
      </c>
      <c r="F3959" t="s">
        <v>34</v>
      </c>
      <c r="G3959">
        <v>155907</v>
      </c>
      <c r="H3959" t="s">
        <v>39</v>
      </c>
      <c r="I3959" t="s">
        <v>60</v>
      </c>
      <c r="J3959" t="s">
        <v>18</v>
      </c>
      <c r="K3959">
        <v>0</v>
      </c>
    </row>
    <row r="3960" spans="1:11">
      <c r="A3960" t="s">
        <v>31</v>
      </c>
      <c r="B3960" t="s">
        <v>29</v>
      </c>
      <c r="C3960" t="s">
        <v>58</v>
      </c>
      <c r="D3960" t="s">
        <v>126</v>
      </c>
      <c r="E3960">
        <v>47991</v>
      </c>
      <c r="F3960" t="s">
        <v>34</v>
      </c>
      <c r="G3960">
        <v>155907</v>
      </c>
      <c r="H3960" t="s">
        <v>39</v>
      </c>
      <c r="I3960" t="s">
        <v>60</v>
      </c>
      <c r="J3960" t="s">
        <v>18</v>
      </c>
      <c r="K3960">
        <v>0</v>
      </c>
    </row>
    <row r="3961" spans="1:11">
      <c r="A3961" t="s">
        <v>31</v>
      </c>
      <c r="B3961" t="s">
        <v>29</v>
      </c>
      <c r="C3961" t="s">
        <v>58</v>
      </c>
      <c r="D3961" t="s">
        <v>127</v>
      </c>
      <c r="E3961">
        <v>16380</v>
      </c>
      <c r="F3961" t="s">
        <v>34</v>
      </c>
      <c r="G3961">
        <v>155907</v>
      </c>
      <c r="H3961" t="s">
        <v>39</v>
      </c>
      <c r="I3961" t="s">
        <v>60</v>
      </c>
      <c r="J3961" t="s">
        <v>18</v>
      </c>
      <c r="K3961">
        <v>0</v>
      </c>
    </row>
    <row r="3962" spans="1:11">
      <c r="A3962" t="s">
        <v>31</v>
      </c>
      <c r="B3962" t="s">
        <v>29</v>
      </c>
      <c r="C3962" t="s">
        <v>58</v>
      </c>
      <c r="D3962" t="s">
        <v>59</v>
      </c>
      <c r="E3962">
        <v>3171</v>
      </c>
      <c r="F3962" t="s">
        <v>34</v>
      </c>
      <c r="G3962">
        <v>155907</v>
      </c>
      <c r="H3962" t="s">
        <v>39</v>
      </c>
      <c r="I3962" t="s">
        <v>60</v>
      </c>
      <c r="J3962" t="s">
        <v>18</v>
      </c>
      <c r="K3962">
        <v>0</v>
      </c>
    </row>
    <row r="3963" spans="1:11">
      <c r="A3963" t="s">
        <v>31</v>
      </c>
      <c r="B3963" t="s">
        <v>29</v>
      </c>
      <c r="C3963" t="s">
        <v>58</v>
      </c>
      <c r="D3963" t="s">
        <v>82</v>
      </c>
      <c r="E3963">
        <v>22155</v>
      </c>
      <c r="F3963" t="s">
        <v>34</v>
      </c>
      <c r="G3963">
        <v>155907</v>
      </c>
      <c r="H3963" t="s">
        <v>39</v>
      </c>
      <c r="I3963" t="s">
        <v>60</v>
      </c>
      <c r="J3963" t="s">
        <v>18</v>
      </c>
      <c r="K3963">
        <v>0</v>
      </c>
    </row>
    <row r="3964" spans="1:11">
      <c r="A3964" t="s">
        <v>31</v>
      </c>
      <c r="B3964" t="s">
        <v>29</v>
      </c>
      <c r="C3964" t="s">
        <v>83</v>
      </c>
      <c r="D3964" t="s">
        <v>52</v>
      </c>
      <c r="E3964">
        <v>13236</v>
      </c>
      <c r="F3964" t="s">
        <v>34</v>
      </c>
      <c r="G3964">
        <v>155907</v>
      </c>
      <c r="H3964" t="s">
        <v>39</v>
      </c>
      <c r="I3964" t="s">
        <v>85</v>
      </c>
      <c r="J3964" t="s">
        <v>18</v>
      </c>
      <c r="K3964">
        <v>0</v>
      </c>
    </row>
    <row r="3965" spans="1:11">
      <c r="A3965" t="s">
        <v>31</v>
      </c>
      <c r="B3965" t="s">
        <v>29</v>
      </c>
      <c r="C3965" t="s">
        <v>83</v>
      </c>
      <c r="D3965" t="s">
        <v>186</v>
      </c>
      <c r="E3965">
        <v>441</v>
      </c>
      <c r="F3965" t="s">
        <v>34</v>
      </c>
      <c r="G3965">
        <v>155907</v>
      </c>
      <c r="H3965" t="s">
        <v>39</v>
      </c>
      <c r="I3965" t="s">
        <v>85</v>
      </c>
      <c r="J3965" t="s">
        <v>18</v>
      </c>
      <c r="K3965">
        <v>0</v>
      </c>
    </row>
    <row r="3966" spans="1:11">
      <c r="A3966" t="s">
        <v>31</v>
      </c>
      <c r="B3966" t="s">
        <v>29</v>
      </c>
      <c r="C3966" t="s">
        <v>83</v>
      </c>
      <c r="D3966" t="s">
        <v>84</v>
      </c>
      <c r="E3966">
        <v>15369</v>
      </c>
      <c r="F3966" t="s">
        <v>34</v>
      </c>
      <c r="G3966">
        <v>155907</v>
      </c>
      <c r="H3966" t="s">
        <v>39</v>
      </c>
      <c r="I3966" t="s">
        <v>85</v>
      </c>
      <c r="J3966" t="s">
        <v>18</v>
      </c>
      <c r="K3966">
        <v>0</v>
      </c>
    </row>
    <row r="3967" spans="1:11">
      <c r="A3967" t="s">
        <v>31</v>
      </c>
      <c r="B3967" t="s">
        <v>29</v>
      </c>
      <c r="C3967" t="s">
        <v>83</v>
      </c>
      <c r="D3967" t="s">
        <v>128</v>
      </c>
      <c r="E3967">
        <v>37602</v>
      </c>
      <c r="F3967" t="s">
        <v>34</v>
      </c>
      <c r="G3967">
        <v>155907</v>
      </c>
      <c r="H3967" t="s">
        <v>39</v>
      </c>
      <c r="I3967" t="s">
        <v>85</v>
      </c>
      <c r="J3967" t="s">
        <v>18</v>
      </c>
      <c r="K3967">
        <v>0</v>
      </c>
    </row>
    <row r="3968" spans="1:11">
      <c r="A3968" t="s">
        <v>31</v>
      </c>
      <c r="B3968" t="s">
        <v>29</v>
      </c>
      <c r="C3968" t="s">
        <v>83</v>
      </c>
      <c r="D3968" t="s">
        <v>129</v>
      </c>
      <c r="E3968">
        <v>35055</v>
      </c>
      <c r="F3968" t="s">
        <v>34</v>
      </c>
      <c r="G3968">
        <v>155907</v>
      </c>
      <c r="H3968" t="s">
        <v>39</v>
      </c>
      <c r="I3968" t="s">
        <v>85</v>
      </c>
      <c r="J3968" t="s">
        <v>18</v>
      </c>
      <c r="K3968">
        <v>0</v>
      </c>
    </row>
    <row r="3969" spans="1:11">
      <c r="A3969" t="s">
        <v>31</v>
      </c>
      <c r="B3969" t="s">
        <v>29</v>
      </c>
      <c r="C3969" t="s">
        <v>83</v>
      </c>
      <c r="D3969" t="s">
        <v>130</v>
      </c>
      <c r="E3969">
        <v>7923</v>
      </c>
      <c r="F3969" t="s">
        <v>34</v>
      </c>
      <c r="G3969">
        <v>155907</v>
      </c>
      <c r="H3969" t="s">
        <v>39</v>
      </c>
      <c r="I3969" t="s">
        <v>85</v>
      </c>
      <c r="J3969" t="s">
        <v>18</v>
      </c>
      <c r="K3969">
        <v>0</v>
      </c>
    </row>
    <row r="3970" spans="1:11">
      <c r="A3970" t="s">
        <v>31</v>
      </c>
      <c r="B3970" t="s">
        <v>29</v>
      </c>
      <c r="C3970" t="s">
        <v>83</v>
      </c>
      <c r="D3970" t="s">
        <v>131</v>
      </c>
      <c r="E3970">
        <v>5013</v>
      </c>
      <c r="F3970" t="s">
        <v>34</v>
      </c>
      <c r="G3970">
        <v>155907</v>
      </c>
      <c r="H3970" t="s">
        <v>39</v>
      </c>
      <c r="I3970" t="s">
        <v>85</v>
      </c>
      <c r="J3970" t="s">
        <v>18</v>
      </c>
      <c r="K3970">
        <v>0</v>
      </c>
    </row>
    <row r="3971" spans="1:11">
      <c r="A3971" t="s">
        <v>31</v>
      </c>
      <c r="B3971" t="s">
        <v>29</v>
      </c>
      <c r="C3971" t="s">
        <v>83</v>
      </c>
      <c r="D3971" t="s">
        <v>132</v>
      </c>
      <c r="E3971">
        <v>10269</v>
      </c>
      <c r="F3971" t="s">
        <v>34</v>
      </c>
      <c r="G3971">
        <v>155907</v>
      </c>
      <c r="H3971" t="s">
        <v>39</v>
      </c>
      <c r="I3971" t="s">
        <v>85</v>
      </c>
      <c r="J3971" t="s">
        <v>18</v>
      </c>
      <c r="K3971">
        <v>0</v>
      </c>
    </row>
    <row r="3972" spans="1:11">
      <c r="A3972" t="s">
        <v>31</v>
      </c>
      <c r="B3972" t="s">
        <v>29</v>
      </c>
      <c r="C3972" t="s">
        <v>83</v>
      </c>
      <c r="D3972" t="s">
        <v>133</v>
      </c>
      <c r="E3972">
        <v>3486</v>
      </c>
      <c r="F3972" t="s">
        <v>34</v>
      </c>
      <c r="G3972">
        <v>155907</v>
      </c>
      <c r="H3972" t="s">
        <v>39</v>
      </c>
      <c r="I3972" t="s">
        <v>85</v>
      </c>
      <c r="J3972" t="s">
        <v>18</v>
      </c>
      <c r="K3972">
        <v>0</v>
      </c>
    </row>
    <row r="3973" spans="1:11">
      <c r="A3973" t="s">
        <v>31</v>
      </c>
      <c r="B3973" t="s">
        <v>29</v>
      </c>
      <c r="C3973" t="s">
        <v>83</v>
      </c>
      <c r="D3973" t="s">
        <v>134</v>
      </c>
      <c r="E3973">
        <v>2187</v>
      </c>
      <c r="F3973" t="s">
        <v>34</v>
      </c>
      <c r="G3973">
        <v>155907</v>
      </c>
      <c r="H3973" t="s">
        <v>39</v>
      </c>
      <c r="I3973" t="s">
        <v>85</v>
      </c>
      <c r="J3973" t="s">
        <v>18</v>
      </c>
      <c r="K3973">
        <v>0</v>
      </c>
    </row>
    <row r="3974" spans="1:11">
      <c r="A3974" t="s">
        <v>31</v>
      </c>
      <c r="B3974" t="s">
        <v>29</v>
      </c>
      <c r="C3974" t="s">
        <v>83</v>
      </c>
      <c r="D3974" t="s">
        <v>191</v>
      </c>
      <c r="E3974">
        <v>66</v>
      </c>
      <c r="F3974" t="s">
        <v>34</v>
      </c>
      <c r="G3974">
        <v>155907</v>
      </c>
      <c r="H3974" t="s">
        <v>39</v>
      </c>
      <c r="I3974" t="s">
        <v>85</v>
      </c>
      <c r="J3974" t="s">
        <v>18</v>
      </c>
      <c r="K3974">
        <v>0</v>
      </c>
    </row>
    <row r="3975" spans="1:11">
      <c r="A3975" t="s">
        <v>31</v>
      </c>
      <c r="B3975" t="s">
        <v>29</v>
      </c>
      <c r="C3975" t="s">
        <v>61</v>
      </c>
      <c r="D3975" t="s">
        <v>52</v>
      </c>
      <c r="E3975">
        <v>2145</v>
      </c>
      <c r="F3975" t="s">
        <v>34</v>
      </c>
      <c r="G3975">
        <v>155907</v>
      </c>
      <c r="H3975" t="s">
        <v>39</v>
      </c>
      <c r="I3975" t="s">
        <v>62</v>
      </c>
      <c r="J3975" t="s">
        <v>18</v>
      </c>
      <c r="K3975">
        <v>1</v>
      </c>
    </row>
    <row r="3976" spans="1:11">
      <c r="A3976" t="s">
        <v>31</v>
      </c>
      <c r="B3976" t="s">
        <v>29</v>
      </c>
      <c r="C3976" t="s">
        <v>63</v>
      </c>
      <c r="D3976" t="s">
        <v>52</v>
      </c>
      <c r="E3976">
        <v>31761</v>
      </c>
      <c r="F3976" t="s">
        <v>34</v>
      </c>
      <c r="G3976">
        <v>155907</v>
      </c>
      <c r="H3976" t="s">
        <v>39</v>
      </c>
      <c r="I3976" t="s">
        <v>64</v>
      </c>
      <c r="J3976" t="s">
        <v>18</v>
      </c>
      <c r="K3976">
        <v>1</v>
      </c>
    </row>
    <row r="3977" spans="1:11">
      <c r="A3977" t="s">
        <v>31</v>
      </c>
      <c r="B3977" t="s">
        <v>29</v>
      </c>
      <c r="C3977" t="s">
        <v>65</v>
      </c>
      <c r="D3977" t="s">
        <v>52</v>
      </c>
      <c r="E3977">
        <v>9225</v>
      </c>
      <c r="F3977" t="s">
        <v>34</v>
      </c>
      <c r="G3977">
        <v>155907</v>
      </c>
      <c r="H3977" t="s">
        <v>39</v>
      </c>
      <c r="I3977" t="s">
        <v>66</v>
      </c>
      <c r="J3977" t="s">
        <v>18</v>
      </c>
      <c r="K3977">
        <v>1</v>
      </c>
    </row>
    <row r="3978" spans="1:11">
      <c r="A3978" t="s">
        <v>31</v>
      </c>
      <c r="B3978" t="s">
        <v>29</v>
      </c>
      <c r="C3978" t="s">
        <v>135</v>
      </c>
      <c r="D3978" t="s">
        <v>52</v>
      </c>
      <c r="E3978">
        <v>14058</v>
      </c>
      <c r="F3978" t="s">
        <v>34</v>
      </c>
      <c r="G3978">
        <v>155907</v>
      </c>
      <c r="H3978" t="s">
        <v>39</v>
      </c>
      <c r="I3978" t="s">
        <v>136</v>
      </c>
      <c r="J3978" t="s">
        <v>18</v>
      </c>
      <c r="K3978">
        <v>1</v>
      </c>
    </row>
    <row r="3979" spans="1:11">
      <c r="A3979" t="s">
        <v>31</v>
      </c>
      <c r="B3979" t="s">
        <v>29</v>
      </c>
      <c r="C3979" t="s">
        <v>137</v>
      </c>
      <c r="D3979" t="s">
        <v>52</v>
      </c>
      <c r="E3979">
        <v>24543</v>
      </c>
      <c r="F3979" t="s">
        <v>34</v>
      </c>
      <c r="G3979">
        <v>155907</v>
      </c>
      <c r="H3979" t="s">
        <v>39</v>
      </c>
      <c r="I3979" t="s">
        <v>138</v>
      </c>
      <c r="J3979" t="s">
        <v>18</v>
      </c>
      <c r="K3979">
        <v>1</v>
      </c>
    </row>
    <row r="3980" spans="1:11">
      <c r="A3980" t="s">
        <v>31</v>
      </c>
      <c r="B3980" t="s">
        <v>29</v>
      </c>
      <c r="C3980" t="s">
        <v>139</v>
      </c>
      <c r="D3980" t="s">
        <v>140</v>
      </c>
      <c r="E3980">
        <v>1497</v>
      </c>
      <c r="F3980" t="s">
        <v>34</v>
      </c>
      <c r="G3980">
        <v>155907</v>
      </c>
      <c r="H3980" t="s">
        <v>39</v>
      </c>
      <c r="I3980" t="s">
        <v>141</v>
      </c>
      <c r="J3980" t="s">
        <v>18</v>
      </c>
      <c r="K3980">
        <v>0</v>
      </c>
    </row>
    <row r="3981" spans="1:11">
      <c r="A3981" t="s">
        <v>31</v>
      </c>
      <c r="B3981" t="s">
        <v>29</v>
      </c>
      <c r="C3981" t="s">
        <v>139</v>
      </c>
      <c r="D3981" t="s">
        <v>142</v>
      </c>
      <c r="E3981">
        <v>2565</v>
      </c>
      <c r="F3981" t="s">
        <v>34</v>
      </c>
      <c r="G3981">
        <v>155907</v>
      </c>
      <c r="H3981" t="s">
        <v>39</v>
      </c>
      <c r="I3981" t="s">
        <v>141</v>
      </c>
      <c r="J3981" t="s">
        <v>18</v>
      </c>
      <c r="K3981">
        <v>0</v>
      </c>
    </row>
    <row r="3982" spans="1:11">
      <c r="A3982" t="s">
        <v>31</v>
      </c>
      <c r="B3982" t="s">
        <v>29</v>
      </c>
      <c r="C3982" t="s">
        <v>139</v>
      </c>
      <c r="D3982" t="s">
        <v>143</v>
      </c>
      <c r="E3982">
        <v>294</v>
      </c>
      <c r="F3982" t="s">
        <v>34</v>
      </c>
      <c r="G3982">
        <v>155907</v>
      </c>
      <c r="H3982" t="s">
        <v>39</v>
      </c>
      <c r="I3982" t="s">
        <v>141</v>
      </c>
      <c r="J3982" t="s">
        <v>18</v>
      </c>
      <c r="K3982">
        <v>0</v>
      </c>
    </row>
    <row r="3983" spans="1:11">
      <c r="A3983" t="s">
        <v>31</v>
      </c>
      <c r="B3983" t="s">
        <v>29</v>
      </c>
      <c r="C3983" t="s">
        <v>139</v>
      </c>
      <c r="D3983" t="s">
        <v>144</v>
      </c>
      <c r="E3983">
        <v>321</v>
      </c>
      <c r="F3983" t="s">
        <v>34</v>
      </c>
      <c r="G3983">
        <v>155907</v>
      </c>
      <c r="H3983" t="s">
        <v>39</v>
      </c>
      <c r="I3983" t="s">
        <v>141</v>
      </c>
      <c r="J3983" t="s">
        <v>18</v>
      </c>
      <c r="K3983">
        <v>0</v>
      </c>
    </row>
    <row r="3984" spans="1:11">
      <c r="A3984" t="s">
        <v>31</v>
      </c>
      <c r="B3984" t="s">
        <v>29</v>
      </c>
      <c r="C3984" t="s">
        <v>139</v>
      </c>
      <c r="D3984" t="s">
        <v>145</v>
      </c>
      <c r="E3984">
        <v>2571</v>
      </c>
      <c r="F3984" t="s">
        <v>34</v>
      </c>
      <c r="G3984">
        <v>155907</v>
      </c>
      <c r="H3984" t="s">
        <v>39</v>
      </c>
      <c r="I3984" t="s">
        <v>141</v>
      </c>
      <c r="J3984" t="s">
        <v>18</v>
      </c>
      <c r="K3984">
        <v>0</v>
      </c>
    </row>
    <row r="3985" spans="1:11">
      <c r="A3985" t="s">
        <v>31</v>
      </c>
      <c r="B3985" t="s">
        <v>29</v>
      </c>
      <c r="C3985" t="s">
        <v>139</v>
      </c>
      <c r="D3985" t="s">
        <v>146</v>
      </c>
      <c r="E3985">
        <v>246</v>
      </c>
      <c r="F3985" t="s">
        <v>34</v>
      </c>
      <c r="G3985">
        <v>155907</v>
      </c>
      <c r="H3985" t="s">
        <v>39</v>
      </c>
      <c r="I3985" t="s">
        <v>141</v>
      </c>
      <c r="J3985" t="s">
        <v>18</v>
      </c>
      <c r="K3985">
        <v>0</v>
      </c>
    </row>
    <row r="3986" spans="1:11">
      <c r="A3986" t="s">
        <v>31</v>
      </c>
      <c r="B3986" t="s">
        <v>29</v>
      </c>
      <c r="C3986" t="s">
        <v>139</v>
      </c>
      <c r="D3986" t="s">
        <v>147</v>
      </c>
      <c r="E3986">
        <v>348</v>
      </c>
      <c r="F3986" t="s">
        <v>34</v>
      </c>
      <c r="G3986">
        <v>155907</v>
      </c>
      <c r="H3986" t="s">
        <v>39</v>
      </c>
      <c r="I3986" t="s">
        <v>141</v>
      </c>
      <c r="J3986" t="s">
        <v>18</v>
      </c>
      <c r="K3986">
        <v>0</v>
      </c>
    </row>
    <row r="3987" spans="1:11">
      <c r="A3987" t="s">
        <v>31</v>
      </c>
      <c r="B3987" t="s">
        <v>29</v>
      </c>
      <c r="C3987" t="s">
        <v>139</v>
      </c>
      <c r="D3987" t="s">
        <v>148</v>
      </c>
      <c r="E3987">
        <v>195</v>
      </c>
      <c r="F3987" t="s">
        <v>34</v>
      </c>
      <c r="G3987">
        <v>155907</v>
      </c>
      <c r="H3987" t="s">
        <v>39</v>
      </c>
      <c r="I3987" t="s">
        <v>141</v>
      </c>
      <c r="J3987" t="s">
        <v>18</v>
      </c>
      <c r="K3987">
        <v>0</v>
      </c>
    </row>
    <row r="3988" spans="1:11">
      <c r="A3988" t="s">
        <v>31</v>
      </c>
      <c r="B3988" t="s">
        <v>29</v>
      </c>
      <c r="C3988" t="s">
        <v>139</v>
      </c>
      <c r="D3988" t="s">
        <v>149</v>
      </c>
      <c r="E3988">
        <v>1281</v>
      </c>
      <c r="F3988" t="s">
        <v>34</v>
      </c>
      <c r="G3988">
        <v>155907</v>
      </c>
      <c r="H3988" t="s">
        <v>39</v>
      </c>
      <c r="I3988" t="s">
        <v>141</v>
      </c>
      <c r="J3988" t="s">
        <v>18</v>
      </c>
      <c r="K3988">
        <v>0</v>
      </c>
    </row>
    <row r="3989" spans="1:11">
      <c r="A3989" t="s">
        <v>31</v>
      </c>
      <c r="B3989" t="s">
        <v>29</v>
      </c>
      <c r="C3989" t="s">
        <v>139</v>
      </c>
      <c r="D3989" t="s">
        <v>150</v>
      </c>
      <c r="E3989">
        <v>1071</v>
      </c>
      <c r="F3989" t="s">
        <v>34</v>
      </c>
      <c r="G3989">
        <v>155907</v>
      </c>
      <c r="H3989" t="s">
        <v>39</v>
      </c>
      <c r="I3989" t="s">
        <v>141</v>
      </c>
      <c r="J3989" t="s">
        <v>18</v>
      </c>
      <c r="K3989">
        <v>0</v>
      </c>
    </row>
    <row r="3990" spans="1:11">
      <c r="A3990" t="s">
        <v>31</v>
      </c>
      <c r="B3990" t="s">
        <v>29</v>
      </c>
      <c r="C3990" t="s">
        <v>139</v>
      </c>
      <c r="D3990" t="s">
        <v>151</v>
      </c>
      <c r="E3990">
        <v>99</v>
      </c>
      <c r="F3990" t="s">
        <v>34</v>
      </c>
      <c r="G3990">
        <v>155907</v>
      </c>
      <c r="H3990" t="s">
        <v>39</v>
      </c>
      <c r="I3990" t="s">
        <v>141</v>
      </c>
      <c r="J3990" t="s">
        <v>18</v>
      </c>
      <c r="K3990">
        <v>0</v>
      </c>
    </row>
    <row r="3991" spans="1:11">
      <c r="A3991" t="s">
        <v>31</v>
      </c>
      <c r="B3991" t="s">
        <v>29</v>
      </c>
      <c r="C3991" t="s">
        <v>139</v>
      </c>
      <c r="D3991" t="s">
        <v>152</v>
      </c>
      <c r="E3991">
        <v>4350</v>
      </c>
      <c r="F3991" t="s">
        <v>34</v>
      </c>
      <c r="G3991">
        <v>155907</v>
      </c>
      <c r="H3991" t="s">
        <v>39</v>
      </c>
      <c r="I3991" t="s">
        <v>141</v>
      </c>
      <c r="J3991" t="s">
        <v>18</v>
      </c>
      <c r="K3991">
        <v>0</v>
      </c>
    </row>
    <row r="3992" spans="1:11">
      <c r="A3992" t="s">
        <v>31</v>
      </c>
      <c r="B3992" t="s">
        <v>29</v>
      </c>
      <c r="C3992" t="s">
        <v>139</v>
      </c>
      <c r="D3992" t="s">
        <v>153</v>
      </c>
      <c r="E3992">
        <v>1977</v>
      </c>
      <c r="F3992" t="s">
        <v>34</v>
      </c>
      <c r="G3992">
        <v>155907</v>
      </c>
      <c r="H3992" t="s">
        <v>39</v>
      </c>
      <c r="I3992" t="s">
        <v>141</v>
      </c>
      <c r="J3992" t="s">
        <v>18</v>
      </c>
      <c r="K3992">
        <v>0</v>
      </c>
    </row>
    <row r="3993" spans="1:11">
      <c r="A3993" t="s">
        <v>31</v>
      </c>
      <c r="B3993" t="s">
        <v>29</v>
      </c>
      <c r="C3993" t="s">
        <v>67</v>
      </c>
      <c r="D3993" t="s">
        <v>52</v>
      </c>
      <c r="E3993">
        <v>10452</v>
      </c>
      <c r="F3993" t="s">
        <v>34</v>
      </c>
      <c r="G3993">
        <v>155907</v>
      </c>
      <c r="H3993" t="s">
        <v>39</v>
      </c>
      <c r="I3993" t="s">
        <v>68</v>
      </c>
      <c r="J3993" t="s">
        <v>18</v>
      </c>
      <c r="K3993">
        <v>1</v>
      </c>
    </row>
    <row r="3994" spans="1:11">
      <c r="A3994" t="s">
        <v>31</v>
      </c>
      <c r="B3994" t="s">
        <v>29</v>
      </c>
      <c r="C3994" t="s">
        <v>69</v>
      </c>
      <c r="D3994" t="s">
        <v>52</v>
      </c>
      <c r="E3994">
        <v>3024</v>
      </c>
      <c r="F3994" t="s">
        <v>34</v>
      </c>
      <c r="G3994">
        <v>155907</v>
      </c>
      <c r="H3994" t="s">
        <v>39</v>
      </c>
      <c r="I3994" t="s">
        <v>70</v>
      </c>
      <c r="J3994" t="s">
        <v>18</v>
      </c>
      <c r="K3994">
        <v>1</v>
      </c>
    </row>
    <row r="3995" spans="1:11">
      <c r="A3995" t="s">
        <v>31</v>
      </c>
      <c r="B3995" t="s">
        <v>29</v>
      </c>
      <c r="C3995" t="s">
        <v>187</v>
      </c>
      <c r="D3995" t="s">
        <v>52</v>
      </c>
      <c r="E3995">
        <v>1950</v>
      </c>
      <c r="F3995" t="s">
        <v>34</v>
      </c>
      <c r="G3995">
        <v>155907</v>
      </c>
      <c r="H3995" t="s">
        <v>39</v>
      </c>
      <c r="I3995" t="s">
        <v>188</v>
      </c>
      <c r="J3995" t="s">
        <v>18</v>
      </c>
      <c r="K3995">
        <v>1</v>
      </c>
    </row>
    <row r="3996" spans="1:11">
      <c r="A3996" t="s">
        <v>31</v>
      </c>
      <c r="B3996" t="s">
        <v>29</v>
      </c>
      <c r="C3996" t="s">
        <v>189</v>
      </c>
      <c r="D3996" t="s">
        <v>52</v>
      </c>
      <c r="E3996">
        <v>1950</v>
      </c>
      <c r="F3996" t="s">
        <v>34</v>
      </c>
      <c r="G3996">
        <v>155907</v>
      </c>
      <c r="H3996" t="s">
        <v>39</v>
      </c>
      <c r="I3996" t="s">
        <v>190</v>
      </c>
      <c r="J3996" t="s">
        <v>18</v>
      </c>
      <c r="K3996">
        <v>1</v>
      </c>
    </row>
    <row r="3997" spans="1:11">
      <c r="A3997" t="s">
        <v>31</v>
      </c>
      <c r="B3997" t="s">
        <v>29</v>
      </c>
      <c r="C3997" t="s">
        <v>154</v>
      </c>
      <c r="D3997" t="s">
        <v>52</v>
      </c>
      <c r="E3997">
        <v>4281</v>
      </c>
      <c r="F3997" t="s">
        <v>34</v>
      </c>
      <c r="G3997">
        <v>155907</v>
      </c>
      <c r="H3997" t="s">
        <v>39</v>
      </c>
      <c r="I3997" t="s">
        <v>155</v>
      </c>
      <c r="J3997" t="s">
        <v>18</v>
      </c>
      <c r="K3997">
        <v>1</v>
      </c>
    </row>
    <row r="3998" spans="1:11">
      <c r="A3998" t="s">
        <v>31</v>
      </c>
      <c r="B3998" t="s">
        <v>29</v>
      </c>
      <c r="C3998" t="s">
        <v>71</v>
      </c>
      <c r="D3998" t="s">
        <v>52</v>
      </c>
      <c r="E3998">
        <v>12525</v>
      </c>
      <c r="F3998" t="s">
        <v>34</v>
      </c>
      <c r="G3998">
        <v>155907</v>
      </c>
      <c r="H3998" t="s">
        <v>39</v>
      </c>
      <c r="I3998" t="s">
        <v>72</v>
      </c>
      <c r="J3998" t="s">
        <v>18</v>
      </c>
      <c r="K3998">
        <v>1</v>
      </c>
    </row>
    <row r="3999" spans="1:11">
      <c r="A3999" t="s">
        <v>31</v>
      </c>
      <c r="B3999" t="s">
        <v>29</v>
      </c>
      <c r="C3999" t="s">
        <v>156</v>
      </c>
      <c r="D3999" t="s">
        <v>52</v>
      </c>
      <c r="E3999">
        <v>939</v>
      </c>
      <c r="F3999" t="s">
        <v>34</v>
      </c>
      <c r="G3999">
        <v>155907</v>
      </c>
      <c r="H3999" t="s">
        <v>39</v>
      </c>
      <c r="I3999" t="s">
        <v>157</v>
      </c>
      <c r="J3999" t="s">
        <v>18</v>
      </c>
      <c r="K3999">
        <v>1</v>
      </c>
    </row>
    <row r="4000" spans="1:11">
      <c r="A4000" t="s">
        <v>31</v>
      </c>
      <c r="B4000" t="s">
        <v>29</v>
      </c>
      <c r="C4000" t="s">
        <v>196</v>
      </c>
      <c r="D4000" t="s">
        <v>52</v>
      </c>
      <c r="E4000">
        <v>12</v>
      </c>
      <c r="F4000" t="s">
        <v>34</v>
      </c>
      <c r="G4000">
        <v>155907</v>
      </c>
      <c r="H4000" t="s">
        <v>39</v>
      </c>
      <c r="I4000" t="s">
        <v>197</v>
      </c>
      <c r="J4000" t="s">
        <v>18</v>
      </c>
      <c r="K4000">
        <v>0</v>
      </c>
    </row>
    <row r="4001" spans="1:11">
      <c r="A4001" t="s">
        <v>31</v>
      </c>
      <c r="B4001" t="s">
        <v>29</v>
      </c>
      <c r="C4001" t="s">
        <v>198</v>
      </c>
      <c r="D4001" t="s">
        <v>52</v>
      </c>
      <c r="F4001" t="s">
        <v>34</v>
      </c>
      <c r="G4001">
        <v>155907</v>
      </c>
      <c r="H4001" t="s">
        <v>39</v>
      </c>
      <c r="I4001" t="s">
        <v>199</v>
      </c>
      <c r="J4001" t="s">
        <v>18</v>
      </c>
      <c r="K4001">
        <v>0</v>
      </c>
    </row>
    <row r="4002" spans="1:11">
      <c r="A4002" t="s">
        <v>31</v>
      </c>
      <c r="B4002" t="s">
        <v>29</v>
      </c>
      <c r="C4002" t="s">
        <v>194</v>
      </c>
      <c r="D4002" t="s">
        <v>52</v>
      </c>
      <c r="E4002">
        <v>81</v>
      </c>
      <c r="F4002" t="s">
        <v>34</v>
      </c>
      <c r="G4002">
        <v>155907</v>
      </c>
      <c r="H4002" t="s">
        <v>39</v>
      </c>
      <c r="I4002" t="s">
        <v>195</v>
      </c>
      <c r="J4002" t="s">
        <v>18</v>
      </c>
      <c r="K4002">
        <v>0</v>
      </c>
    </row>
    <row r="4003" spans="1:11">
      <c r="A4003" t="s">
        <v>31</v>
      </c>
      <c r="B4003" t="s">
        <v>29</v>
      </c>
      <c r="C4003" t="s">
        <v>158</v>
      </c>
      <c r="D4003" t="s">
        <v>52</v>
      </c>
      <c r="E4003">
        <v>4812</v>
      </c>
      <c r="F4003" t="s">
        <v>34</v>
      </c>
      <c r="G4003">
        <v>155907</v>
      </c>
      <c r="H4003" t="s">
        <v>39</v>
      </c>
      <c r="I4003" t="s">
        <v>159</v>
      </c>
      <c r="J4003" t="s">
        <v>18</v>
      </c>
      <c r="K4003">
        <v>1</v>
      </c>
    </row>
    <row r="4004" spans="1:11">
      <c r="A4004" t="s">
        <v>31</v>
      </c>
      <c r="B4004" t="s">
        <v>29</v>
      </c>
      <c r="C4004" t="s">
        <v>160</v>
      </c>
      <c r="D4004" t="s">
        <v>52</v>
      </c>
      <c r="E4004">
        <v>1533</v>
      </c>
      <c r="F4004" t="s">
        <v>34</v>
      </c>
      <c r="G4004">
        <v>155907</v>
      </c>
      <c r="H4004" t="s">
        <v>39</v>
      </c>
      <c r="I4004" t="s">
        <v>161</v>
      </c>
      <c r="J4004" t="s">
        <v>18</v>
      </c>
      <c r="K4004">
        <v>1</v>
      </c>
    </row>
    <row r="4005" spans="1:11">
      <c r="A4005" t="s">
        <v>31</v>
      </c>
      <c r="B4005" t="s">
        <v>29</v>
      </c>
      <c r="C4005" t="s">
        <v>162</v>
      </c>
      <c r="D4005" t="s">
        <v>52</v>
      </c>
      <c r="E4005">
        <v>807</v>
      </c>
      <c r="F4005" t="s">
        <v>34</v>
      </c>
      <c r="G4005">
        <v>155907</v>
      </c>
      <c r="H4005" t="s">
        <v>39</v>
      </c>
      <c r="I4005" t="s">
        <v>163</v>
      </c>
      <c r="J4005" t="s">
        <v>18</v>
      </c>
      <c r="K4005">
        <v>1</v>
      </c>
    </row>
    <row r="4006" spans="1:11">
      <c r="A4006" t="s">
        <v>31</v>
      </c>
      <c r="B4006" t="s">
        <v>29</v>
      </c>
      <c r="C4006" t="s">
        <v>164</v>
      </c>
      <c r="D4006" t="s">
        <v>52</v>
      </c>
      <c r="E4006">
        <v>5745</v>
      </c>
      <c r="F4006" t="s">
        <v>34</v>
      </c>
      <c r="G4006">
        <v>155907</v>
      </c>
      <c r="H4006" t="s">
        <v>39</v>
      </c>
      <c r="I4006" t="s">
        <v>165</v>
      </c>
      <c r="J4006" t="s">
        <v>18</v>
      </c>
      <c r="K4006">
        <v>1</v>
      </c>
    </row>
    <row r="4007" spans="1:11">
      <c r="A4007" t="s">
        <v>31</v>
      </c>
      <c r="B4007" t="s">
        <v>29</v>
      </c>
      <c r="C4007" t="s">
        <v>166</v>
      </c>
      <c r="D4007" t="s">
        <v>52</v>
      </c>
      <c r="E4007">
        <v>10227</v>
      </c>
      <c r="F4007" t="s">
        <v>34</v>
      </c>
      <c r="G4007">
        <v>155907</v>
      </c>
      <c r="H4007" t="s">
        <v>39</v>
      </c>
      <c r="I4007" t="s">
        <v>167</v>
      </c>
      <c r="J4007" t="s">
        <v>18</v>
      </c>
      <c r="K4007">
        <v>1</v>
      </c>
    </row>
    <row r="4008" spans="1:11">
      <c r="A4008" t="s">
        <v>31</v>
      </c>
      <c r="B4008" t="s">
        <v>29</v>
      </c>
      <c r="C4008" t="s">
        <v>168</v>
      </c>
      <c r="D4008" t="s">
        <v>52</v>
      </c>
      <c r="E4008">
        <v>13020</v>
      </c>
      <c r="F4008" t="s">
        <v>34</v>
      </c>
      <c r="G4008">
        <v>155907</v>
      </c>
      <c r="H4008" t="s">
        <v>39</v>
      </c>
      <c r="I4008" t="s">
        <v>169</v>
      </c>
      <c r="J4008" t="s">
        <v>18</v>
      </c>
      <c r="K4008">
        <v>1</v>
      </c>
    </row>
    <row r="4009" spans="1:11">
      <c r="A4009" t="s">
        <v>31</v>
      </c>
      <c r="B4009" t="s">
        <v>29</v>
      </c>
      <c r="C4009" t="s">
        <v>170</v>
      </c>
      <c r="D4009" t="s">
        <v>52</v>
      </c>
      <c r="E4009">
        <v>3546</v>
      </c>
      <c r="F4009" t="s">
        <v>34</v>
      </c>
      <c r="G4009">
        <v>155907</v>
      </c>
      <c r="H4009" t="s">
        <v>39</v>
      </c>
      <c r="I4009" t="s">
        <v>171</v>
      </c>
      <c r="J4009" t="s">
        <v>18</v>
      </c>
      <c r="K4009">
        <v>1</v>
      </c>
    </row>
    <row r="4010" spans="1:11">
      <c r="A4010" t="s">
        <v>31</v>
      </c>
      <c r="B4010" t="s">
        <v>29</v>
      </c>
      <c r="C4010" t="s">
        <v>172</v>
      </c>
      <c r="D4010" t="s">
        <v>52</v>
      </c>
      <c r="E4010">
        <v>40845</v>
      </c>
      <c r="F4010" t="s">
        <v>34</v>
      </c>
      <c r="G4010">
        <v>155907</v>
      </c>
      <c r="H4010" t="s">
        <v>39</v>
      </c>
      <c r="I4010" t="s">
        <v>173</v>
      </c>
      <c r="J4010" t="s">
        <v>18</v>
      </c>
      <c r="K4010">
        <v>1</v>
      </c>
    </row>
    <row r="4011" spans="1:11">
      <c r="A4011" t="s">
        <v>31</v>
      </c>
      <c r="B4011" t="s">
        <v>29</v>
      </c>
      <c r="C4011" t="s">
        <v>174</v>
      </c>
      <c r="D4011" t="s">
        <v>52</v>
      </c>
      <c r="E4011">
        <v>53421</v>
      </c>
      <c r="F4011" t="s">
        <v>34</v>
      </c>
      <c r="G4011">
        <v>155907</v>
      </c>
      <c r="H4011" t="s">
        <v>39</v>
      </c>
      <c r="I4011" t="s">
        <v>175</v>
      </c>
      <c r="J4011" t="s">
        <v>18</v>
      </c>
      <c r="K4011">
        <v>1</v>
      </c>
    </row>
    <row r="4012" spans="1:11">
      <c r="A4012" t="s">
        <v>31</v>
      </c>
      <c r="B4012" t="s">
        <v>29</v>
      </c>
      <c r="C4012" t="s">
        <v>176</v>
      </c>
      <c r="D4012" t="s">
        <v>52</v>
      </c>
      <c r="E4012">
        <v>837</v>
      </c>
      <c r="F4012" t="s">
        <v>34</v>
      </c>
      <c r="G4012">
        <v>155907</v>
      </c>
      <c r="H4012" t="s">
        <v>39</v>
      </c>
      <c r="I4012" t="s">
        <v>177</v>
      </c>
      <c r="J4012" t="s">
        <v>18</v>
      </c>
      <c r="K4012">
        <v>1</v>
      </c>
    </row>
    <row r="4013" spans="1:11">
      <c r="A4013" t="s">
        <v>31</v>
      </c>
      <c r="B4013" t="s">
        <v>29</v>
      </c>
      <c r="C4013" t="s">
        <v>178</v>
      </c>
      <c r="D4013" t="s">
        <v>52</v>
      </c>
      <c r="E4013">
        <v>11031</v>
      </c>
      <c r="F4013" t="s">
        <v>34</v>
      </c>
      <c r="G4013">
        <v>155907</v>
      </c>
      <c r="H4013" t="s">
        <v>39</v>
      </c>
      <c r="I4013" t="s">
        <v>179</v>
      </c>
      <c r="J4013" t="s">
        <v>18</v>
      </c>
      <c r="K4013">
        <v>1</v>
      </c>
    </row>
    <row r="4014" spans="1:11">
      <c r="A4014" t="s">
        <v>31</v>
      </c>
      <c r="B4014" t="s">
        <v>29</v>
      </c>
      <c r="C4014" t="s">
        <v>180</v>
      </c>
      <c r="D4014" t="s">
        <v>52</v>
      </c>
      <c r="E4014">
        <v>44109</v>
      </c>
      <c r="F4014" t="s">
        <v>34</v>
      </c>
      <c r="G4014">
        <v>155907</v>
      </c>
      <c r="H4014" t="s">
        <v>39</v>
      </c>
      <c r="I4014" t="s">
        <v>181</v>
      </c>
      <c r="J4014" t="s">
        <v>18</v>
      </c>
      <c r="K4014">
        <v>1</v>
      </c>
    </row>
    <row r="4015" spans="1:11">
      <c r="A4015" t="s">
        <v>31</v>
      </c>
      <c r="B4015" t="s">
        <v>29</v>
      </c>
      <c r="C4015" t="s">
        <v>73</v>
      </c>
      <c r="D4015" t="s">
        <v>52</v>
      </c>
      <c r="E4015">
        <v>7338</v>
      </c>
      <c r="F4015" t="s">
        <v>34</v>
      </c>
      <c r="G4015">
        <v>155907</v>
      </c>
      <c r="H4015" t="s">
        <v>39</v>
      </c>
      <c r="I4015" t="s">
        <v>74</v>
      </c>
      <c r="J4015" t="s">
        <v>18</v>
      </c>
      <c r="K4015">
        <v>1</v>
      </c>
    </row>
    <row r="4016" spans="1:11">
      <c r="A4016" t="s">
        <v>31</v>
      </c>
      <c r="B4016" t="s">
        <v>29</v>
      </c>
      <c r="C4016" t="s">
        <v>75</v>
      </c>
      <c r="D4016" t="s">
        <v>52</v>
      </c>
      <c r="E4016">
        <v>3549</v>
      </c>
      <c r="F4016" t="s">
        <v>34</v>
      </c>
      <c r="G4016">
        <v>155907</v>
      </c>
      <c r="H4016" t="s">
        <v>39</v>
      </c>
      <c r="I4016" t="s">
        <v>76</v>
      </c>
      <c r="J4016" t="s">
        <v>18</v>
      </c>
      <c r="K4016">
        <v>1</v>
      </c>
    </row>
    <row r="4017" spans="1:11">
      <c r="A4017" t="s">
        <v>31</v>
      </c>
      <c r="B4017" t="s">
        <v>29</v>
      </c>
      <c r="C4017" t="s">
        <v>184</v>
      </c>
      <c r="D4017" t="s">
        <v>52</v>
      </c>
      <c r="E4017">
        <v>804</v>
      </c>
      <c r="F4017" t="s">
        <v>34</v>
      </c>
      <c r="G4017">
        <v>162615</v>
      </c>
      <c r="H4017" t="s">
        <v>39</v>
      </c>
      <c r="I4017" t="s">
        <v>185</v>
      </c>
      <c r="J4017" t="s">
        <v>21</v>
      </c>
      <c r="K4017">
        <v>1</v>
      </c>
    </row>
    <row r="4018" spans="1:11">
      <c r="A4018" t="s">
        <v>31</v>
      </c>
      <c r="B4018" t="s">
        <v>29</v>
      </c>
      <c r="C4018" t="s">
        <v>86</v>
      </c>
      <c r="D4018" t="s">
        <v>52</v>
      </c>
      <c r="E4018">
        <v>453</v>
      </c>
      <c r="F4018" t="s">
        <v>34</v>
      </c>
      <c r="G4018">
        <v>162615</v>
      </c>
      <c r="H4018" t="s">
        <v>39</v>
      </c>
      <c r="I4018" t="s">
        <v>87</v>
      </c>
      <c r="J4018" t="s">
        <v>21</v>
      </c>
      <c r="K4018">
        <v>1</v>
      </c>
    </row>
    <row r="4019" spans="1:11">
      <c r="A4019" t="s">
        <v>31</v>
      </c>
      <c r="B4019" t="s">
        <v>29</v>
      </c>
      <c r="C4019" t="s">
        <v>37</v>
      </c>
      <c r="D4019" t="s">
        <v>38</v>
      </c>
      <c r="E4019">
        <v>4665</v>
      </c>
      <c r="F4019" t="s">
        <v>34</v>
      </c>
      <c r="G4019">
        <v>162615</v>
      </c>
      <c r="H4019" t="s">
        <v>39</v>
      </c>
      <c r="I4019" t="s">
        <v>40</v>
      </c>
      <c r="J4019" t="s">
        <v>21</v>
      </c>
      <c r="K4019">
        <v>0</v>
      </c>
    </row>
    <row r="4020" spans="1:11">
      <c r="A4020" t="s">
        <v>31</v>
      </c>
      <c r="B4020" t="s">
        <v>29</v>
      </c>
      <c r="C4020" t="s">
        <v>37</v>
      </c>
      <c r="D4020" t="s">
        <v>41</v>
      </c>
      <c r="E4020">
        <v>5598</v>
      </c>
      <c r="F4020" t="s">
        <v>34</v>
      </c>
      <c r="G4020">
        <v>162615</v>
      </c>
      <c r="H4020" t="s">
        <v>39</v>
      </c>
      <c r="I4020" t="s">
        <v>40</v>
      </c>
      <c r="J4020" t="s">
        <v>21</v>
      </c>
      <c r="K4020">
        <v>0</v>
      </c>
    </row>
    <row r="4021" spans="1:11">
      <c r="A4021" t="s">
        <v>31</v>
      </c>
      <c r="B4021" t="s">
        <v>29</v>
      </c>
      <c r="C4021" t="s">
        <v>37</v>
      </c>
      <c r="D4021" t="s">
        <v>42</v>
      </c>
      <c r="E4021">
        <v>3720</v>
      </c>
      <c r="F4021" t="s">
        <v>34</v>
      </c>
      <c r="G4021">
        <v>162615</v>
      </c>
      <c r="H4021" t="s">
        <v>39</v>
      </c>
      <c r="I4021" t="s">
        <v>40</v>
      </c>
      <c r="J4021" t="s">
        <v>21</v>
      </c>
      <c r="K4021">
        <v>0</v>
      </c>
    </row>
    <row r="4022" spans="1:11">
      <c r="A4022" t="s">
        <v>31</v>
      </c>
      <c r="B4022" t="s">
        <v>29</v>
      </c>
      <c r="C4022" t="s">
        <v>37</v>
      </c>
      <c r="D4022" t="s">
        <v>77</v>
      </c>
      <c r="E4022">
        <v>1578</v>
      </c>
      <c r="F4022" t="s">
        <v>34</v>
      </c>
      <c r="G4022">
        <v>162615</v>
      </c>
      <c r="H4022" t="s">
        <v>39</v>
      </c>
      <c r="I4022" t="s">
        <v>40</v>
      </c>
      <c r="J4022" t="s">
        <v>21</v>
      </c>
      <c r="K4022">
        <v>0</v>
      </c>
    </row>
    <row r="4023" spans="1:11">
      <c r="A4023" t="s">
        <v>31</v>
      </c>
      <c r="B4023" t="s">
        <v>29</v>
      </c>
      <c r="C4023" t="s">
        <v>37</v>
      </c>
      <c r="D4023" t="s">
        <v>43</v>
      </c>
      <c r="E4023">
        <v>3039</v>
      </c>
      <c r="F4023" t="s">
        <v>34</v>
      </c>
      <c r="G4023">
        <v>162615</v>
      </c>
      <c r="H4023" t="s">
        <v>39</v>
      </c>
      <c r="I4023" t="s">
        <v>40</v>
      </c>
      <c r="J4023" t="s">
        <v>21</v>
      </c>
      <c r="K4023">
        <v>0</v>
      </c>
    </row>
    <row r="4024" spans="1:11">
      <c r="A4024" t="s">
        <v>31</v>
      </c>
      <c r="B4024" t="s">
        <v>29</v>
      </c>
      <c r="C4024" t="s">
        <v>37</v>
      </c>
      <c r="D4024" t="s">
        <v>88</v>
      </c>
      <c r="E4024">
        <v>6783</v>
      </c>
      <c r="F4024" t="s">
        <v>34</v>
      </c>
      <c r="G4024">
        <v>162615</v>
      </c>
      <c r="H4024" t="s">
        <v>39</v>
      </c>
      <c r="I4024" t="s">
        <v>40</v>
      </c>
      <c r="J4024" t="s">
        <v>21</v>
      </c>
      <c r="K4024">
        <v>0</v>
      </c>
    </row>
    <row r="4025" spans="1:11">
      <c r="A4025" t="s">
        <v>31</v>
      </c>
      <c r="B4025" t="s">
        <v>29</v>
      </c>
      <c r="C4025" t="s">
        <v>37</v>
      </c>
      <c r="D4025" t="s">
        <v>89</v>
      </c>
      <c r="E4025">
        <v>759</v>
      </c>
      <c r="F4025" t="s">
        <v>34</v>
      </c>
      <c r="G4025">
        <v>162615</v>
      </c>
      <c r="H4025" t="s">
        <v>39</v>
      </c>
      <c r="I4025" t="s">
        <v>40</v>
      </c>
      <c r="J4025" t="s">
        <v>21</v>
      </c>
      <c r="K4025">
        <v>0</v>
      </c>
    </row>
    <row r="4026" spans="1:11">
      <c r="A4026" t="s">
        <v>31</v>
      </c>
      <c r="B4026" t="s">
        <v>29</v>
      </c>
      <c r="C4026" t="s">
        <v>37</v>
      </c>
      <c r="D4026" t="s">
        <v>90</v>
      </c>
      <c r="E4026">
        <v>2412</v>
      </c>
      <c r="F4026" t="s">
        <v>34</v>
      </c>
      <c r="G4026">
        <v>162615</v>
      </c>
      <c r="H4026" t="s">
        <v>39</v>
      </c>
      <c r="I4026" t="s">
        <v>40</v>
      </c>
      <c r="J4026" t="s">
        <v>21</v>
      </c>
      <c r="K4026">
        <v>0</v>
      </c>
    </row>
    <row r="4027" spans="1:11">
      <c r="A4027" t="s">
        <v>31</v>
      </c>
      <c r="B4027" t="s">
        <v>29</v>
      </c>
      <c r="C4027" t="s">
        <v>37</v>
      </c>
      <c r="D4027" t="s">
        <v>91</v>
      </c>
      <c r="E4027">
        <v>18132</v>
      </c>
      <c r="F4027" t="s">
        <v>34</v>
      </c>
      <c r="G4027">
        <v>162615</v>
      </c>
      <c r="H4027" t="s">
        <v>39</v>
      </c>
      <c r="I4027" t="s">
        <v>40</v>
      </c>
      <c r="J4027" t="s">
        <v>21</v>
      </c>
      <c r="K4027">
        <v>0</v>
      </c>
    </row>
    <row r="4028" spans="1:11">
      <c r="A4028" t="s">
        <v>31</v>
      </c>
      <c r="B4028" t="s">
        <v>29</v>
      </c>
      <c r="C4028" t="s">
        <v>37</v>
      </c>
      <c r="D4028" t="s">
        <v>44</v>
      </c>
      <c r="E4028">
        <v>1056</v>
      </c>
      <c r="F4028" t="s">
        <v>34</v>
      </c>
      <c r="G4028">
        <v>162615</v>
      </c>
      <c r="H4028" t="s">
        <v>39</v>
      </c>
      <c r="I4028" t="s">
        <v>40</v>
      </c>
      <c r="J4028" t="s">
        <v>21</v>
      </c>
      <c r="K4028">
        <v>0</v>
      </c>
    </row>
    <row r="4029" spans="1:11">
      <c r="A4029" t="s">
        <v>31</v>
      </c>
      <c r="B4029" t="s">
        <v>29</v>
      </c>
      <c r="C4029" t="s">
        <v>37</v>
      </c>
      <c r="D4029" t="s">
        <v>45</v>
      </c>
      <c r="E4029">
        <v>6678</v>
      </c>
      <c r="F4029" t="s">
        <v>34</v>
      </c>
      <c r="G4029">
        <v>162615</v>
      </c>
      <c r="H4029" t="s">
        <v>39</v>
      </c>
      <c r="I4029" t="s">
        <v>40</v>
      </c>
      <c r="J4029" t="s">
        <v>21</v>
      </c>
      <c r="K4029">
        <v>0</v>
      </c>
    </row>
    <row r="4030" spans="1:11">
      <c r="A4030" t="s">
        <v>31</v>
      </c>
      <c r="B4030" t="s">
        <v>29</v>
      </c>
      <c r="C4030" t="s">
        <v>37</v>
      </c>
      <c r="D4030" t="s">
        <v>92</v>
      </c>
      <c r="E4030">
        <v>144</v>
      </c>
      <c r="F4030" t="s">
        <v>34</v>
      </c>
      <c r="G4030">
        <v>162615</v>
      </c>
      <c r="H4030" t="s">
        <v>39</v>
      </c>
      <c r="I4030" t="s">
        <v>40</v>
      </c>
      <c r="J4030" t="s">
        <v>21</v>
      </c>
      <c r="K4030">
        <v>0</v>
      </c>
    </row>
    <row r="4031" spans="1:11">
      <c r="A4031" t="s">
        <v>31</v>
      </c>
      <c r="B4031" t="s">
        <v>29</v>
      </c>
      <c r="C4031" t="s">
        <v>37</v>
      </c>
      <c r="D4031" t="s">
        <v>93</v>
      </c>
      <c r="E4031">
        <v>4806</v>
      </c>
      <c r="F4031" t="s">
        <v>34</v>
      </c>
      <c r="G4031">
        <v>162615</v>
      </c>
      <c r="H4031" t="s">
        <v>39</v>
      </c>
      <c r="I4031" t="s">
        <v>40</v>
      </c>
      <c r="J4031" t="s">
        <v>21</v>
      </c>
      <c r="K4031">
        <v>0</v>
      </c>
    </row>
    <row r="4032" spans="1:11">
      <c r="A4032" t="s">
        <v>31</v>
      </c>
      <c r="B4032" t="s">
        <v>29</v>
      </c>
      <c r="C4032" t="s">
        <v>37</v>
      </c>
      <c r="D4032" t="s">
        <v>78</v>
      </c>
      <c r="E4032">
        <v>5460</v>
      </c>
      <c r="F4032" t="s">
        <v>34</v>
      </c>
      <c r="G4032">
        <v>162615</v>
      </c>
      <c r="H4032" t="s">
        <v>39</v>
      </c>
      <c r="I4032" t="s">
        <v>40</v>
      </c>
      <c r="J4032" t="s">
        <v>21</v>
      </c>
      <c r="K4032">
        <v>0</v>
      </c>
    </row>
    <row r="4033" spans="1:11">
      <c r="A4033" t="s">
        <v>31</v>
      </c>
      <c r="B4033" t="s">
        <v>29</v>
      </c>
      <c r="C4033" t="s">
        <v>37</v>
      </c>
      <c r="D4033" t="s">
        <v>94</v>
      </c>
      <c r="E4033">
        <v>10938</v>
      </c>
      <c r="F4033" t="s">
        <v>34</v>
      </c>
      <c r="G4033">
        <v>162615</v>
      </c>
      <c r="H4033" t="s">
        <v>39</v>
      </c>
      <c r="I4033" t="s">
        <v>40</v>
      </c>
      <c r="J4033" t="s">
        <v>21</v>
      </c>
      <c r="K4033">
        <v>0</v>
      </c>
    </row>
    <row r="4034" spans="1:11">
      <c r="A4034" t="s">
        <v>31</v>
      </c>
      <c r="B4034" t="s">
        <v>29</v>
      </c>
      <c r="C4034" t="s">
        <v>37</v>
      </c>
      <c r="D4034" t="s">
        <v>79</v>
      </c>
      <c r="E4034">
        <v>1932</v>
      </c>
      <c r="F4034" t="s">
        <v>34</v>
      </c>
      <c r="G4034">
        <v>162615</v>
      </c>
      <c r="H4034" t="s">
        <v>39</v>
      </c>
      <c r="I4034" t="s">
        <v>40</v>
      </c>
      <c r="J4034" t="s">
        <v>21</v>
      </c>
      <c r="K4034">
        <v>0</v>
      </c>
    </row>
    <row r="4035" spans="1:11">
      <c r="A4035" t="s">
        <v>31</v>
      </c>
      <c r="B4035" t="s">
        <v>29</v>
      </c>
      <c r="C4035" t="s">
        <v>37</v>
      </c>
      <c r="D4035" t="s">
        <v>46</v>
      </c>
      <c r="E4035">
        <v>6882</v>
      </c>
      <c r="F4035" t="s">
        <v>34</v>
      </c>
      <c r="G4035">
        <v>162615</v>
      </c>
      <c r="H4035" t="s">
        <v>39</v>
      </c>
      <c r="I4035" t="s">
        <v>40</v>
      </c>
      <c r="J4035" t="s">
        <v>21</v>
      </c>
      <c r="K4035">
        <v>0</v>
      </c>
    </row>
    <row r="4036" spans="1:11">
      <c r="A4036" t="s">
        <v>31</v>
      </c>
      <c r="B4036" t="s">
        <v>29</v>
      </c>
      <c r="C4036" t="s">
        <v>37</v>
      </c>
      <c r="D4036" t="s">
        <v>80</v>
      </c>
      <c r="E4036">
        <v>3147</v>
      </c>
      <c r="F4036" t="s">
        <v>34</v>
      </c>
      <c r="G4036">
        <v>162615</v>
      </c>
      <c r="H4036" t="s">
        <v>39</v>
      </c>
      <c r="I4036" t="s">
        <v>40</v>
      </c>
      <c r="J4036" t="s">
        <v>21</v>
      </c>
      <c r="K4036">
        <v>0</v>
      </c>
    </row>
    <row r="4037" spans="1:11">
      <c r="A4037" t="s">
        <v>31</v>
      </c>
      <c r="B4037" t="s">
        <v>29</v>
      </c>
      <c r="C4037" t="s">
        <v>37</v>
      </c>
      <c r="D4037" t="s">
        <v>47</v>
      </c>
      <c r="E4037">
        <v>2733</v>
      </c>
      <c r="F4037" t="s">
        <v>34</v>
      </c>
      <c r="G4037">
        <v>162615</v>
      </c>
      <c r="H4037" t="s">
        <v>39</v>
      </c>
      <c r="I4037" t="s">
        <v>40</v>
      </c>
      <c r="J4037" t="s">
        <v>21</v>
      </c>
      <c r="K4037">
        <v>0</v>
      </c>
    </row>
    <row r="4038" spans="1:11">
      <c r="A4038" t="s">
        <v>31</v>
      </c>
      <c r="B4038" t="s">
        <v>29</v>
      </c>
      <c r="C4038" t="s">
        <v>95</v>
      </c>
      <c r="D4038" t="s">
        <v>52</v>
      </c>
      <c r="E4038">
        <v>61674</v>
      </c>
      <c r="F4038" t="s">
        <v>34</v>
      </c>
      <c r="G4038">
        <v>162615</v>
      </c>
      <c r="H4038" t="s">
        <v>39</v>
      </c>
      <c r="I4038" t="s">
        <v>96</v>
      </c>
      <c r="J4038" t="s">
        <v>21</v>
      </c>
      <c r="K4038">
        <v>1</v>
      </c>
    </row>
    <row r="4039" spans="1:11">
      <c r="A4039" t="s">
        <v>31</v>
      </c>
      <c r="B4039" t="s">
        <v>29</v>
      </c>
      <c r="C4039" t="s">
        <v>97</v>
      </c>
      <c r="D4039" t="s">
        <v>52</v>
      </c>
      <c r="E4039">
        <v>62391</v>
      </c>
      <c r="F4039" t="s">
        <v>34</v>
      </c>
      <c r="G4039">
        <v>162615</v>
      </c>
      <c r="H4039" t="s">
        <v>39</v>
      </c>
      <c r="I4039" t="s">
        <v>98</v>
      </c>
      <c r="J4039" t="s">
        <v>21</v>
      </c>
      <c r="K4039">
        <v>1</v>
      </c>
    </row>
    <row r="4040" spans="1:11">
      <c r="A4040" t="s">
        <v>31</v>
      </c>
      <c r="B4040" t="s">
        <v>29</v>
      </c>
      <c r="C4040" t="s">
        <v>99</v>
      </c>
      <c r="D4040" t="s">
        <v>52</v>
      </c>
      <c r="E4040">
        <v>2055</v>
      </c>
      <c r="F4040" t="s">
        <v>34</v>
      </c>
      <c r="G4040">
        <v>162615</v>
      </c>
      <c r="H4040" t="s">
        <v>39</v>
      </c>
      <c r="I4040" t="s">
        <v>100</v>
      </c>
      <c r="J4040" t="s">
        <v>21</v>
      </c>
      <c r="K4040">
        <v>1</v>
      </c>
    </row>
    <row r="4041" spans="1:11">
      <c r="A4041" t="s">
        <v>31</v>
      </c>
      <c r="B4041" t="s">
        <v>29</v>
      </c>
      <c r="C4041" t="s">
        <v>101</v>
      </c>
      <c r="D4041" t="s">
        <v>52</v>
      </c>
      <c r="E4041">
        <v>738</v>
      </c>
      <c r="F4041" t="s">
        <v>34</v>
      </c>
      <c r="G4041">
        <v>162615</v>
      </c>
      <c r="H4041" t="s">
        <v>39</v>
      </c>
      <c r="I4041" t="s">
        <v>102</v>
      </c>
      <c r="J4041" t="s">
        <v>21</v>
      </c>
      <c r="K4041">
        <v>1</v>
      </c>
    </row>
    <row r="4042" spans="1:11">
      <c r="A4042" t="s">
        <v>31</v>
      </c>
      <c r="B4042" t="s">
        <v>29</v>
      </c>
      <c r="C4042" t="s">
        <v>192</v>
      </c>
      <c r="D4042" t="s">
        <v>52</v>
      </c>
      <c r="E4042">
        <v>6</v>
      </c>
      <c r="F4042" t="s">
        <v>34</v>
      </c>
      <c r="G4042">
        <v>162615</v>
      </c>
      <c r="H4042" t="s">
        <v>39</v>
      </c>
      <c r="I4042" t="s">
        <v>193</v>
      </c>
      <c r="J4042" t="s">
        <v>21</v>
      </c>
      <c r="K4042">
        <v>0</v>
      </c>
    </row>
    <row r="4043" spans="1:11">
      <c r="A4043" t="s">
        <v>31</v>
      </c>
      <c r="B4043" t="s">
        <v>29</v>
      </c>
      <c r="C4043" t="s">
        <v>103</v>
      </c>
      <c r="D4043" t="s">
        <v>52</v>
      </c>
      <c r="E4043">
        <v>321</v>
      </c>
      <c r="F4043" t="s">
        <v>34</v>
      </c>
      <c r="G4043">
        <v>162615</v>
      </c>
      <c r="H4043" t="s">
        <v>39</v>
      </c>
      <c r="I4043" t="s">
        <v>104</v>
      </c>
      <c r="J4043" t="s">
        <v>21</v>
      </c>
      <c r="K4043">
        <v>1</v>
      </c>
    </row>
    <row r="4044" spans="1:11">
      <c r="A4044" t="s">
        <v>31</v>
      </c>
      <c r="B4044" t="s">
        <v>29</v>
      </c>
      <c r="C4044" t="s">
        <v>105</v>
      </c>
      <c r="D4044" t="s">
        <v>52</v>
      </c>
      <c r="E4044">
        <v>2967</v>
      </c>
      <c r="F4044" t="s">
        <v>34</v>
      </c>
      <c r="G4044">
        <v>162615</v>
      </c>
      <c r="H4044" t="s">
        <v>39</v>
      </c>
      <c r="I4044" t="s">
        <v>106</v>
      </c>
      <c r="J4044" t="s">
        <v>21</v>
      </c>
      <c r="K4044">
        <v>1</v>
      </c>
    </row>
    <row r="4045" spans="1:11">
      <c r="A4045" t="s">
        <v>31</v>
      </c>
      <c r="B4045" t="s">
        <v>29</v>
      </c>
      <c r="C4045" t="s">
        <v>107</v>
      </c>
      <c r="D4045" t="s">
        <v>52</v>
      </c>
      <c r="E4045">
        <v>2466</v>
      </c>
      <c r="F4045" t="s">
        <v>34</v>
      </c>
      <c r="G4045">
        <v>162615</v>
      </c>
      <c r="H4045" t="s">
        <v>39</v>
      </c>
      <c r="I4045" t="s">
        <v>108</v>
      </c>
      <c r="J4045" t="s">
        <v>21</v>
      </c>
      <c r="K4045">
        <v>1</v>
      </c>
    </row>
    <row r="4046" spans="1:11">
      <c r="A4046" t="s">
        <v>31</v>
      </c>
      <c r="B4046" t="s">
        <v>29</v>
      </c>
      <c r="C4046" t="s">
        <v>109</v>
      </c>
      <c r="D4046" t="s">
        <v>52</v>
      </c>
      <c r="E4046">
        <v>693</v>
      </c>
      <c r="F4046" t="s">
        <v>34</v>
      </c>
      <c r="G4046">
        <v>162615</v>
      </c>
      <c r="H4046" t="s">
        <v>39</v>
      </c>
      <c r="I4046" t="s">
        <v>110</v>
      </c>
      <c r="J4046" t="s">
        <v>21</v>
      </c>
      <c r="K4046">
        <v>1</v>
      </c>
    </row>
    <row r="4047" spans="1:11">
      <c r="A4047" t="s">
        <v>31</v>
      </c>
      <c r="B4047" t="s">
        <v>29</v>
      </c>
      <c r="C4047" t="s">
        <v>48</v>
      </c>
      <c r="D4047" t="s">
        <v>49</v>
      </c>
      <c r="E4047">
        <v>13407</v>
      </c>
      <c r="F4047" t="s">
        <v>34</v>
      </c>
      <c r="G4047">
        <v>162615</v>
      </c>
      <c r="H4047" t="s">
        <v>39</v>
      </c>
      <c r="I4047" t="s">
        <v>50</v>
      </c>
      <c r="J4047" t="s">
        <v>21</v>
      </c>
      <c r="K4047">
        <v>0</v>
      </c>
    </row>
    <row r="4048" spans="1:11">
      <c r="A4048" t="s">
        <v>31</v>
      </c>
      <c r="B4048" t="s">
        <v>29</v>
      </c>
      <c r="C4048" t="s">
        <v>48</v>
      </c>
      <c r="D4048" t="s">
        <v>111</v>
      </c>
      <c r="E4048">
        <v>18579</v>
      </c>
      <c r="F4048" t="s">
        <v>34</v>
      </c>
      <c r="G4048">
        <v>162615</v>
      </c>
      <c r="H4048" t="s">
        <v>39</v>
      </c>
      <c r="I4048" t="s">
        <v>50</v>
      </c>
      <c r="J4048" t="s">
        <v>21</v>
      </c>
      <c r="K4048">
        <v>0</v>
      </c>
    </row>
    <row r="4049" spans="1:11">
      <c r="A4049" t="s">
        <v>31</v>
      </c>
      <c r="B4049" t="s">
        <v>29</v>
      </c>
      <c r="C4049" t="s">
        <v>48</v>
      </c>
      <c r="D4049" t="s">
        <v>112</v>
      </c>
      <c r="E4049">
        <v>21618</v>
      </c>
      <c r="F4049" t="s">
        <v>34</v>
      </c>
      <c r="G4049">
        <v>162615</v>
      </c>
      <c r="H4049" t="s">
        <v>39</v>
      </c>
      <c r="I4049" t="s">
        <v>50</v>
      </c>
      <c r="J4049" t="s">
        <v>21</v>
      </c>
      <c r="K4049">
        <v>0</v>
      </c>
    </row>
    <row r="4050" spans="1:11">
      <c r="A4050" t="s">
        <v>31</v>
      </c>
      <c r="B4050" t="s">
        <v>29</v>
      </c>
      <c r="C4050" t="s">
        <v>48</v>
      </c>
      <c r="D4050" t="s">
        <v>113</v>
      </c>
      <c r="E4050">
        <v>109011</v>
      </c>
      <c r="F4050" t="s">
        <v>34</v>
      </c>
      <c r="G4050">
        <v>162615</v>
      </c>
      <c r="H4050" t="s">
        <v>39</v>
      </c>
      <c r="I4050" t="s">
        <v>50</v>
      </c>
      <c r="J4050" t="s">
        <v>21</v>
      </c>
      <c r="K4050">
        <v>0</v>
      </c>
    </row>
    <row r="4051" spans="1:11">
      <c r="A4051" t="s">
        <v>31</v>
      </c>
      <c r="B4051" t="s">
        <v>29</v>
      </c>
      <c r="C4051" t="s">
        <v>51</v>
      </c>
      <c r="D4051" t="s">
        <v>52</v>
      </c>
      <c r="E4051">
        <v>118200</v>
      </c>
      <c r="F4051" t="s">
        <v>34</v>
      </c>
      <c r="G4051">
        <v>162615</v>
      </c>
      <c r="H4051" t="s">
        <v>39</v>
      </c>
      <c r="I4051" t="s">
        <v>53</v>
      </c>
      <c r="J4051" t="s">
        <v>21</v>
      </c>
      <c r="K4051">
        <v>1</v>
      </c>
    </row>
    <row r="4052" spans="1:11">
      <c r="A4052" t="s">
        <v>31</v>
      </c>
      <c r="B4052" t="s">
        <v>29</v>
      </c>
      <c r="C4052" t="s">
        <v>54</v>
      </c>
      <c r="D4052" t="s">
        <v>52</v>
      </c>
      <c r="E4052">
        <v>108819</v>
      </c>
      <c r="F4052" t="s">
        <v>34</v>
      </c>
      <c r="G4052">
        <v>162615</v>
      </c>
      <c r="H4052" t="s">
        <v>39</v>
      </c>
      <c r="I4052" t="s">
        <v>55</v>
      </c>
      <c r="J4052" t="s">
        <v>21</v>
      </c>
      <c r="K4052">
        <v>1</v>
      </c>
    </row>
    <row r="4053" spans="1:11">
      <c r="A4053" t="s">
        <v>31</v>
      </c>
      <c r="B4053" t="s">
        <v>29</v>
      </c>
      <c r="C4053" t="s">
        <v>56</v>
      </c>
      <c r="D4053" t="s">
        <v>52</v>
      </c>
      <c r="E4053">
        <v>122172</v>
      </c>
      <c r="F4053" t="s">
        <v>34</v>
      </c>
      <c r="G4053">
        <v>162615</v>
      </c>
      <c r="H4053" t="s">
        <v>39</v>
      </c>
      <c r="I4053" t="s">
        <v>57</v>
      </c>
      <c r="J4053" t="s">
        <v>21</v>
      </c>
      <c r="K4053">
        <v>1</v>
      </c>
    </row>
    <row r="4054" spans="1:11">
      <c r="A4054" t="s">
        <v>31</v>
      </c>
      <c r="B4054" t="s">
        <v>29</v>
      </c>
      <c r="C4054" t="s">
        <v>114</v>
      </c>
      <c r="D4054" t="s">
        <v>52</v>
      </c>
      <c r="E4054">
        <v>2910</v>
      </c>
      <c r="F4054" t="s">
        <v>34</v>
      </c>
      <c r="G4054">
        <v>162615</v>
      </c>
      <c r="H4054" t="s">
        <v>39</v>
      </c>
      <c r="I4054" t="s">
        <v>115</v>
      </c>
      <c r="J4054" t="s">
        <v>21</v>
      </c>
      <c r="K4054">
        <v>1</v>
      </c>
    </row>
    <row r="4055" spans="1:11">
      <c r="A4055" t="s">
        <v>31</v>
      </c>
      <c r="B4055" t="s">
        <v>29</v>
      </c>
      <c r="C4055" t="s">
        <v>116</v>
      </c>
      <c r="D4055" t="s">
        <v>52</v>
      </c>
      <c r="E4055">
        <v>12321</v>
      </c>
      <c r="F4055" t="s">
        <v>34</v>
      </c>
      <c r="G4055">
        <v>162615</v>
      </c>
      <c r="H4055" t="s">
        <v>39</v>
      </c>
      <c r="I4055" t="s">
        <v>117</v>
      </c>
      <c r="J4055" t="s">
        <v>21</v>
      </c>
      <c r="K4055">
        <v>1</v>
      </c>
    </row>
    <row r="4056" spans="1:11">
      <c r="A4056" t="s">
        <v>31</v>
      </c>
      <c r="B4056" t="s">
        <v>29</v>
      </c>
      <c r="C4056" t="s">
        <v>118</v>
      </c>
      <c r="D4056" t="s">
        <v>52</v>
      </c>
      <c r="E4056">
        <v>4488</v>
      </c>
      <c r="F4056" t="s">
        <v>34</v>
      </c>
      <c r="G4056">
        <v>162615</v>
      </c>
      <c r="H4056" t="s">
        <v>39</v>
      </c>
      <c r="I4056" t="s">
        <v>119</v>
      </c>
      <c r="J4056" t="s">
        <v>21</v>
      </c>
      <c r="K4056">
        <v>1</v>
      </c>
    </row>
    <row r="4057" spans="1:11">
      <c r="A4057" t="s">
        <v>31</v>
      </c>
      <c r="B4057" t="s">
        <v>29</v>
      </c>
      <c r="C4057" t="s">
        <v>120</v>
      </c>
      <c r="D4057" t="s">
        <v>52</v>
      </c>
      <c r="E4057">
        <v>21327</v>
      </c>
      <c r="F4057" t="s">
        <v>34</v>
      </c>
      <c r="G4057">
        <v>162615</v>
      </c>
      <c r="H4057" t="s">
        <v>39</v>
      </c>
      <c r="I4057" t="s">
        <v>121</v>
      </c>
      <c r="J4057" t="s">
        <v>21</v>
      </c>
      <c r="K4057">
        <v>1</v>
      </c>
    </row>
    <row r="4058" spans="1:11">
      <c r="A4058" t="s">
        <v>31</v>
      </c>
      <c r="B4058" t="s">
        <v>29</v>
      </c>
      <c r="C4058" t="s">
        <v>122</v>
      </c>
      <c r="D4058" t="s">
        <v>52</v>
      </c>
      <c r="E4058">
        <v>25203</v>
      </c>
      <c r="F4058" t="s">
        <v>34</v>
      </c>
      <c r="G4058">
        <v>162615</v>
      </c>
      <c r="H4058" t="s">
        <v>39</v>
      </c>
      <c r="I4058" t="s">
        <v>123</v>
      </c>
      <c r="J4058" t="s">
        <v>21</v>
      </c>
      <c r="K4058">
        <v>1</v>
      </c>
    </row>
    <row r="4059" spans="1:11">
      <c r="A4059" t="s">
        <v>31</v>
      </c>
      <c r="B4059" t="s">
        <v>29</v>
      </c>
      <c r="C4059" t="s">
        <v>124</v>
      </c>
      <c r="D4059" t="s">
        <v>52</v>
      </c>
      <c r="E4059">
        <v>435</v>
      </c>
      <c r="F4059" t="s">
        <v>34</v>
      </c>
      <c r="G4059">
        <v>162615</v>
      </c>
      <c r="H4059" t="s">
        <v>39</v>
      </c>
      <c r="I4059" t="s">
        <v>125</v>
      </c>
      <c r="J4059" t="s">
        <v>21</v>
      </c>
      <c r="K4059">
        <v>1</v>
      </c>
    </row>
    <row r="4060" spans="1:11">
      <c r="A4060" t="s">
        <v>31</v>
      </c>
      <c r="B4060" t="s">
        <v>29</v>
      </c>
      <c r="C4060" t="s">
        <v>58</v>
      </c>
      <c r="D4060" t="s">
        <v>81</v>
      </c>
      <c r="E4060">
        <v>62223</v>
      </c>
      <c r="F4060" t="s">
        <v>34</v>
      </c>
      <c r="G4060">
        <v>162615</v>
      </c>
      <c r="H4060" t="s">
        <v>39</v>
      </c>
      <c r="I4060" t="s">
        <v>60</v>
      </c>
      <c r="J4060" t="s">
        <v>21</v>
      </c>
      <c r="K4060">
        <v>0</v>
      </c>
    </row>
    <row r="4061" spans="1:11">
      <c r="A4061" t="s">
        <v>31</v>
      </c>
      <c r="B4061" t="s">
        <v>29</v>
      </c>
      <c r="C4061" t="s">
        <v>58</v>
      </c>
      <c r="D4061" t="s">
        <v>126</v>
      </c>
      <c r="E4061">
        <v>49923</v>
      </c>
      <c r="F4061" t="s">
        <v>34</v>
      </c>
      <c r="G4061">
        <v>162615</v>
      </c>
      <c r="H4061" t="s">
        <v>39</v>
      </c>
      <c r="I4061" t="s">
        <v>60</v>
      </c>
      <c r="J4061" t="s">
        <v>21</v>
      </c>
      <c r="K4061">
        <v>0</v>
      </c>
    </row>
    <row r="4062" spans="1:11">
      <c r="A4062" t="s">
        <v>31</v>
      </c>
      <c r="B4062" t="s">
        <v>29</v>
      </c>
      <c r="C4062" t="s">
        <v>58</v>
      </c>
      <c r="D4062" t="s">
        <v>127</v>
      </c>
      <c r="E4062">
        <v>34017</v>
      </c>
      <c r="F4062" t="s">
        <v>34</v>
      </c>
      <c r="G4062">
        <v>162615</v>
      </c>
      <c r="H4062" t="s">
        <v>39</v>
      </c>
      <c r="I4062" t="s">
        <v>60</v>
      </c>
      <c r="J4062" t="s">
        <v>21</v>
      </c>
      <c r="K4062">
        <v>0</v>
      </c>
    </row>
    <row r="4063" spans="1:11">
      <c r="A4063" t="s">
        <v>31</v>
      </c>
      <c r="B4063" t="s">
        <v>29</v>
      </c>
      <c r="C4063" t="s">
        <v>58</v>
      </c>
      <c r="D4063" t="s">
        <v>59</v>
      </c>
      <c r="E4063">
        <v>2184</v>
      </c>
      <c r="F4063" t="s">
        <v>34</v>
      </c>
      <c r="G4063">
        <v>162615</v>
      </c>
      <c r="H4063" t="s">
        <v>39</v>
      </c>
      <c r="I4063" t="s">
        <v>60</v>
      </c>
      <c r="J4063" t="s">
        <v>21</v>
      </c>
      <c r="K4063">
        <v>0</v>
      </c>
    </row>
    <row r="4064" spans="1:11">
      <c r="A4064" t="s">
        <v>31</v>
      </c>
      <c r="B4064" t="s">
        <v>29</v>
      </c>
      <c r="C4064" t="s">
        <v>58</v>
      </c>
      <c r="D4064" t="s">
        <v>82</v>
      </c>
      <c r="E4064">
        <v>14274</v>
      </c>
      <c r="F4064" t="s">
        <v>34</v>
      </c>
      <c r="G4064">
        <v>162615</v>
      </c>
      <c r="H4064" t="s">
        <v>39</v>
      </c>
      <c r="I4064" t="s">
        <v>60</v>
      </c>
      <c r="J4064" t="s">
        <v>21</v>
      </c>
      <c r="K4064">
        <v>0</v>
      </c>
    </row>
    <row r="4065" spans="1:11">
      <c r="A4065" t="s">
        <v>31</v>
      </c>
      <c r="B4065" t="s">
        <v>29</v>
      </c>
      <c r="C4065" t="s">
        <v>83</v>
      </c>
      <c r="D4065" t="s">
        <v>52</v>
      </c>
      <c r="E4065">
        <v>12819</v>
      </c>
      <c r="F4065" t="s">
        <v>34</v>
      </c>
      <c r="G4065">
        <v>162615</v>
      </c>
      <c r="H4065" t="s">
        <v>39</v>
      </c>
      <c r="I4065" t="s">
        <v>85</v>
      </c>
      <c r="J4065" t="s">
        <v>21</v>
      </c>
      <c r="K4065">
        <v>0</v>
      </c>
    </row>
    <row r="4066" spans="1:11">
      <c r="A4066" t="s">
        <v>31</v>
      </c>
      <c r="B4066" t="s">
        <v>29</v>
      </c>
      <c r="C4066" t="s">
        <v>83</v>
      </c>
      <c r="D4066" t="s">
        <v>186</v>
      </c>
      <c r="E4066">
        <v>579</v>
      </c>
      <c r="F4066" t="s">
        <v>34</v>
      </c>
      <c r="G4066">
        <v>162615</v>
      </c>
      <c r="H4066" t="s">
        <v>39</v>
      </c>
      <c r="I4066" t="s">
        <v>85</v>
      </c>
      <c r="J4066" t="s">
        <v>21</v>
      </c>
      <c r="K4066">
        <v>0</v>
      </c>
    </row>
    <row r="4067" spans="1:11">
      <c r="A4067" t="s">
        <v>31</v>
      </c>
      <c r="B4067" t="s">
        <v>29</v>
      </c>
      <c r="C4067" t="s">
        <v>83</v>
      </c>
      <c r="D4067" t="s">
        <v>84</v>
      </c>
      <c r="E4067">
        <v>15969</v>
      </c>
      <c r="F4067" t="s">
        <v>34</v>
      </c>
      <c r="G4067">
        <v>162615</v>
      </c>
      <c r="H4067" t="s">
        <v>39</v>
      </c>
      <c r="I4067" t="s">
        <v>85</v>
      </c>
      <c r="J4067" t="s">
        <v>21</v>
      </c>
      <c r="K4067">
        <v>0</v>
      </c>
    </row>
    <row r="4068" spans="1:11">
      <c r="A4068" t="s">
        <v>31</v>
      </c>
      <c r="B4068" t="s">
        <v>29</v>
      </c>
      <c r="C4068" t="s">
        <v>83</v>
      </c>
      <c r="D4068" t="s">
        <v>128</v>
      </c>
      <c r="E4068">
        <v>33435</v>
      </c>
      <c r="F4068" t="s">
        <v>34</v>
      </c>
      <c r="G4068">
        <v>162615</v>
      </c>
      <c r="H4068" t="s">
        <v>39</v>
      </c>
      <c r="I4068" t="s">
        <v>85</v>
      </c>
      <c r="J4068" t="s">
        <v>21</v>
      </c>
      <c r="K4068">
        <v>0</v>
      </c>
    </row>
    <row r="4069" spans="1:11">
      <c r="A4069" t="s">
        <v>31</v>
      </c>
      <c r="B4069" t="s">
        <v>29</v>
      </c>
      <c r="C4069" t="s">
        <v>83</v>
      </c>
      <c r="D4069" t="s">
        <v>129</v>
      </c>
      <c r="E4069">
        <v>31200</v>
      </c>
      <c r="F4069" t="s">
        <v>34</v>
      </c>
      <c r="G4069">
        <v>162615</v>
      </c>
      <c r="H4069" t="s">
        <v>39</v>
      </c>
      <c r="I4069" t="s">
        <v>85</v>
      </c>
      <c r="J4069" t="s">
        <v>21</v>
      </c>
      <c r="K4069">
        <v>0</v>
      </c>
    </row>
    <row r="4070" spans="1:11">
      <c r="A4070" t="s">
        <v>31</v>
      </c>
      <c r="B4070" t="s">
        <v>29</v>
      </c>
      <c r="C4070" t="s">
        <v>83</v>
      </c>
      <c r="D4070" t="s">
        <v>130</v>
      </c>
      <c r="E4070">
        <v>11883</v>
      </c>
      <c r="F4070" t="s">
        <v>34</v>
      </c>
      <c r="G4070">
        <v>162615</v>
      </c>
      <c r="H4070" t="s">
        <v>39</v>
      </c>
      <c r="I4070" t="s">
        <v>85</v>
      </c>
      <c r="J4070" t="s">
        <v>21</v>
      </c>
      <c r="K4070">
        <v>0</v>
      </c>
    </row>
    <row r="4071" spans="1:11">
      <c r="A4071" t="s">
        <v>31</v>
      </c>
      <c r="B4071" t="s">
        <v>29</v>
      </c>
      <c r="C4071" t="s">
        <v>83</v>
      </c>
      <c r="D4071" t="s">
        <v>131</v>
      </c>
      <c r="E4071">
        <v>6837</v>
      </c>
      <c r="F4071" t="s">
        <v>34</v>
      </c>
      <c r="G4071">
        <v>162615</v>
      </c>
      <c r="H4071" t="s">
        <v>39</v>
      </c>
      <c r="I4071" t="s">
        <v>85</v>
      </c>
      <c r="J4071" t="s">
        <v>21</v>
      </c>
      <c r="K4071">
        <v>0</v>
      </c>
    </row>
    <row r="4072" spans="1:11">
      <c r="A4072" t="s">
        <v>31</v>
      </c>
      <c r="B4072" t="s">
        <v>29</v>
      </c>
      <c r="C4072" t="s">
        <v>83</v>
      </c>
      <c r="D4072" t="s">
        <v>132</v>
      </c>
      <c r="E4072">
        <v>22008</v>
      </c>
      <c r="F4072" t="s">
        <v>34</v>
      </c>
      <c r="G4072">
        <v>162615</v>
      </c>
      <c r="H4072" t="s">
        <v>39</v>
      </c>
      <c r="I4072" t="s">
        <v>85</v>
      </c>
      <c r="J4072" t="s">
        <v>21</v>
      </c>
      <c r="K4072">
        <v>0</v>
      </c>
    </row>
    <row r="4073" spans="1:11">
      <c r="A4073" t="s">
        <v>31</v>
      </c>
      <c r="B4073" t="s">
        <v>29</v>
      </c>
      <c r="C4073" t="s">
        <v>83</v>
      </c>
      <c r="D4073" t="s">
        <v>133</v>
      </c>
      <c r="E4073">
        <v>7764</v>
      </c>
      <c r="F4073" t="s">
        <v>34</v>
      </c>
      <c r="G4073">
        <v>162615</v>
      </c>
      <c r="H4073" t="s">
        <v>39</v>
      </c>
      <c r="I4073" t="s">
        <v>85</v>
      </c>
      <c r="J4073" t="s">
        <v>21</v>
      </c>
      <c r="K4073">
        <v>0</v>
      </c>
    </row>
    <row r="4074" spans="1:11">
      <c r="A4074" t="s">
        <v>31</v>
      </c>
      <c r="B4074" t="s">
        <v>29</v>
      </c>
      <c r="C4074" t="s">
        <v>83</v>
      </c>
      <c r="D4074" t="s">
        <v>134</v>
      </c>
      <c r="E4074">
        <v>3669</v>
      </c>
      <c r="F4074" t="s">
        <v>34</v>
      </c>
      <c r="G4074">
        <v>162615</v>
      </c>
      <c r="H4074" t="s">
        <v>39</v>
      </c>
      <c r="I4074" t="s">
        <v>85</v>
      </c>
      <c r="J4074" t="s">
        <v>21</v>
      </c>
      <c r="K4074">
        <v>0</v>
      </c>
    </row>
    <row r="4075" spans="1:11">
      <c r="A4075" t="s">
        <v>31</v>
      </c>
      <c r="B4075" t="s">
        <v>29</v>
      </c>
      <c r="C4075" t="s">
        <v>83</v>
      </c>
      <c r="D4075" t="s">
        <v>191</v>
      </c>
      <c r="E4075">
        <v>99</v>
      </c>
      <c r="F4075" t="s">
        <v>34</v>
      </c>
      <c r="G4075">
        <v>162615</v>
      </c>
      <c r="H4075" t="s">
        <v>39</v>
      </c>
      <c r="I4075" t="s">
        <v>85</v>
      </c>
      <c r="J4075" t="s">
        <v>21</v>
      </c>
      <c r="K4075">
        <v>0</v>
      </c>
    </row>
    <row r="4076" spans="1:11">
      <c r="A4076" t="s">
        <v>31</v>
      </c>
      <c r="B4076" t="s">
        <v>29</v>
      </c>
      <c r="C4076" t="s">
        <v>61</v>
      </c>
      <c r="D4076" t="s">
        <v>52</v>
      </c>
      <c r="E4076">
        <v>2667</v>
      </c>
      <c r="F4076" t="s">
        <v>34</v>
      </c>
      <c r="G4076">
        <v>162615</v>
      </c>
      <c r="H4076" t="s">
        <v>39</v>
      </c>
      <c r="I4076" t="s">
        <v>62</v>
      </c>
      <c r="J4076" t="s">
        <v>21</v>
      </c>
      <c r="K4076">
        <v>1</v>
      </c>
    </row>
    <row r="4077" spans="1:11">
      <c r="A4077" t="s">
        <v>31</v>
      </c>
      <c r="B4077" t="s">
        <v>29</v>
      </c>
      <c r="C4077" t="s">
        <v>63</v>
      </c>
      <c r="D4077" t="s">
        <v>52</v>
      </c>
      <c r="E4077">
        <v>43395</v>
      </c>
      <c r="F4077" t="s">
        <v>34</v>
      </c>
      <c r="G4077">
        <v>162615</v>
      </c>
      <c r="H4077" t="s">
        <v>39</v>
      </c>
      <c r="I4077" t="s">
        <v>64</v>
      </c>
      <c r="J4077" t="s">
        <v>21</v>
      </c>
      <c r="K4077">
        <v>1</v>
      </c>
    </row>
    <row r="4078" spans="1:11">
      <c r="A4078" t="s">
        <v>31</v>
      </c>
      <c r="B4078" t="s">
        <v>29</v>
      </c>
      <c r="C4078" t="s">
        <v>65</v>
      </c>
      <c r="D4078" t="s">
        <v>52</v>
      </c>
      <c r="E4078">
        <v>18411</v>
      </c>
      <c r="F4078" t="s">
        <v>34</v>
      </c>
      <c r="G4078">
        <v>162615</v>
      </c>
      <c r="H4078" t="s">
        <v>39</v>
      </c>
      <c r="I4078" t="s">
        <v>66</v>
      </c>
      <c r="J4078" t="s">
        <v>21</v>
      </c>
      <c r="K4078">
        <v>1</v>
      </c>
    </row>
    <row r="4079" spans="1:11">
      <c r="A4079" t="s">
        <v>31</v>
      </c>
      <c r="B4079" t="s">
        <v>29</v>
      </c>
      <c r="C4079" t="s">
        <v>135</v>
      </c>
      <c r="D4079" t="s">
        <v>52</v>
      </c>
      <c r="E4079">
        <v>13155</v>
      </c>
      <c r="F4079" t="s">
        <v>34</v>
      </c>
      <c r="G4079">
        <v>162615</v>
      </c>
      <c r="H4079" t="s">
        <v>39</v>
      </c>
      <c r="I4079" t="s">
        <v>136</v>
      </c>
      <c r="J4079" t="s">
        <v>21</v>
      </c>
      <c r="K4079">
        <v>1</v>
      </c>
    </row>
    <row r="4080" spans="1:11">
      <c r="A4080" t="s">
        <v>31</v>
      </c>
      <c r="B4080" t="s">
        <v>29</v>
      </c>
      <c r="C4080" t="s">
        <v>137</v>
      </c>
      <c r="D4080" t="s">
        <v>52</v>
      </c>
      <c r="E4080">
        <v>18309</v>
      </c>
      <c r="F4080" t="s">
        <v>34</v>
      </c>
      <c r="G4080">
        <v>162615</v>
      </c>
      <c r="H4080" t="s">
        <v>39</v>
      </c>
      <c r="I4080" t="s">
        <v>138</v>
      </c>
      <c r="J4080" t="s">
        <v>21</v>
      </c>
      <c r="K4080">
        <v>1</v>
      </c>
    </row>
    <row r="4081" spans="1:11">
      <c r="A4081" t="s">
        <v>31</v>
      </c>
      <c r="B4081" t="s">
        <v>29</v>
      </c>
      <c r="C4081" t="s">
        <v>139</v>
      </c>
      <c r="D4081" t="s">
        <v>140</v>
      </c>
      <c r="E4081">
        <v>885</v>
      </c>
      <c r="F4081" t="s">
        <v>34</v>
      </c>
      <c r="G4081">
        <v>162615</v>
      </c>
      <c r="H4081" t="s">
        <v>39</v>
      </c>
      <c r="I4081" t="s">
        <v>141</v>
      </c>
      <c r="J4081" t="s">
        <v>21</v>
      </c>
      <c r="K4081">
        <v>0</v>
      </c>
    </row>
    <row r="4082" spans="1:11">
      <c r="A4082" t="s">
        <v>31</v>
      </c>
      <c r="B4082" t="s">
        <v>29</v>
      </c>
      <c r="C4082" t="s">
        <v>139</v>
      </c>
      <c r="D4082" t="s">
        <v>142</v>
      </c>
      <c r="E4082">
        <v>378</v>
      </c>
      <c r="F4082" t="s">
        <v>34</v>
      </c>
      <c r="G4082">
        <v>162615</v>
      </c>
      <c r="H4082" t="s">
        <v>39</v>
      </c>
      <c r="I4082" t="s">
        <v>141</v>
      </c>
      <c r="J4082" t="s">
        <v>21</v>
      </c>
      <c r="K4082">
        <v>0</v>
      </c>
    </row>
    <row r="4083" spans="1:11">
      <c r="A4083" t="s">
        <v>31</v>
      </c>
      <c r="B4083" t="s">
        <v>29</v>
      </c>
      <c r="C4083" t="s">
        <v>139</v>
      </c>
      <c r="D4083" t="s">
        <v>143</v>
      </c>
      <c r="E4083">
        <v>675</v>
      </c>
      <c r="F4083" t="s">
        <v>34</v>
      </c>
      <c r="G4083">
        <v>162615</v>
      </c>
      <c r="H4083" t="s">
        <v>39</v>
      </c>
      <c r="I4083" t="s">
        <v>141</v>
      </c>
      <c r="J4083" t="s">
        <v>21</v>
      </c>
      <c r="K4083">
        <v>0</v>
      </c>
    </row>
    <row r="4084" spans="1:11">
      <c r="A4084" t="s">
        <v>31</v>
      </c>
      <c r="B4084" t="s">
        <v>29</v>
      </c>
      <c r="C4084" t="s">
        <v>139</v>
      </c>
      <c r="D4084" t="s">
        <v>144</v>
      </c>
      <c r="E4084">
        <v>1299</v>
      </c>
      <c r="F4084" t="s">
        <v>34</v>
      </c>
      <c r="G4084">
        <v>162615</v>
      </c>
      <c r="H4084" t="s">
        <v>39</v>
      </c>
      <c r="I4084" t="s">
        <v>141</v>
      </c>
      <c r="J4084" t="s">
        <v>21</v>
      </c>
      <c r="K4084">
        <v>0</v>
      </c>
    </row>
    <row r="4085" spans="1:11">
      <c r="A4085" t="s">
        <v>31</v>
      </c>
      <c r="B4085" t="s">
        <v>29</v>
      </c>
      <c r="C4085" t="s">
        <v>139</v>
      </c>
      <c r="D4085" t="s">
        <v>145</v>
      </c>
      <c r="E4085">
        <v>723</v>
      </c>
      <c r="F4085" t="s">
        <v>34</v>
      </c>
      <c r="G4085">
        <v>162615</v>
      </c>
      <c r="H4085" t="s">
        <v>39</v>
      </c>
      <c r="I4085" t="s">
        <v>141</v>
      </c>
      <c r="J4085" t="s">
        <v>21</v>
      </c>
      <c r="K4085">
        <v>0</v>
      </c>
    </row>
    <row r="4086" spans="1:11">
      <c r="A4086" t="s">
        <v>31</v>
      </c>
      <c r="B4086" t="s">
        <v>29</v>
      </c>
      <c r="C4086" t="s">
        <v>139</v>
      </c>
      <c r="D4086" t="s">
        <v>146</v>
      </c>
      <c r="E4086">
        <v>534</v>
      </c>
      <c r="F4086" t="s">
        <v>34</v>
      </c>
      <c r="G4086">
        <v>162615</v>
      </c>
      <c r="H4086" t="s">
        <v>39</v>
      </c>
      <c r="I4086" t="s">
        <v>141</v>
      </c>
      <c r="J4086" t="s">
        <v>21</v>
      </c>
      <c r="K4086">
        <v>0</v>
      </c>
    </row>
    <row r="4087" spans="1:11">
      <c r="A4087" t="s">
        <v>31</v>
      </c>
      <c r="B4087" t="s">
        <v>29</v>
      </c>
      <c r="C4087" t="s">
        <v>139</v>
      </c>
      <c r="D4087" t="s">
        <v>147</v>
      </c>
      <c r="E4087">
        <v>1806</v>
      </c>
      <c r="F4087" t="s">
        <v>34</v>
      </c>
      <c r="G4087">
        <v>162615</v>
      </c>
      <c r="H4087" t="s">
        <v>39</v>
      </c>
      <c r="I4087" t="s">
        <v>141</v>
      </c>
      <c r="J4087" t="s">
        <v>21</v>
      </c>
      <c r="K4087">
        <v>0</v>
      </c>
    </row>
    <row r="4088" spans="1:11">
      <c r="A4088" t="s">
        <v>31</v>
      </c>
      <c r="B4088" t="s">
        <v>29</v>
      </c>
      <c r="C4088" t="s">
        <v>139</v>
      </c>
      <c r="D4088" t="s">
        <v>148</v>
      </c>
      <c r="E4088">
        <v>132</v>
      </c>
      <c r="F4088" t="s">
        <v>34</v>
      </c>
      <c r="G4088">
        <v>162615</v>
      </c>
      <c r="H4088" t="s">
        <v>39</v>
      </c>
      <c r="I4088" t="s">
        <v>141</v>
      </c>
      <c r="J4088" t="s">
        <v>21</v>
      </c>
      <c r="K4088">
        <v>0</v>
      </c>
    </row>
    <row r="4089" spans="1:11">
      <c r="A4089" t="s">
        <v>31</v>
      </c>
      <c r="B4089" t="s">
        <v>29</v>
      </c>
      <c r="C4089" t="s">
        <v>139</v>
      </c>
      <c r="D4089" t="s">
        <v>149</v>
      </c>
      <c r="E4089">
        <v>3198</v>
      </c>
      <c r="F4089" t="s">
        <v>34</v>
      </c>
      <c r="G4089">
        <v>162615</v>
      </c>
      <c r="H4089" t="s">
        <v>39</v>
      </c>
      <c r="I4089" t="s">
        <v>141</v>
      </c>
      <c r="J4089" t="s">
        <v>21</v>
      </c>
      <c r="K4089">
        <v>0</v>
      </c>
    </row>
    <row r="4090" spans="1:11">
      <c r="A4090" t="s">
        <v>31</v>
      </c>
      <c r="B4090" t="s">
        <v>29</v>
      </c>
      <c r="C4090" t="s">
        <v>139</v>
      </c>
      <c r="D4090" t="s">
        <v>150</v>
      </c>
      <c r="E4090">
        <v>1815</v>
      </c>
      <c r="F4090" t="s">
        <v>34</v>
      </c>
      <c r="G4090">
        <v>162615</v>
      </c>
      <c r="H4090" t="s">
        <v>39</v>
      </c>
      <c r="I4090" t="s">
        <v>141</v>
      </c>
      <c r="J4090" t="s">
        <v>21</v>
      </c>
      <c r="K4090">
        <v>0</v>
      </c>
    </row>
    <row r="4091" spans="1:11">
      <c r="A4091" t="s">
        <v>31</v>
      </c>
      <c r="B4091" t="s">
        <v>29</v>
      </c>
      <c r="C4091" t="s">
        <v>139</v>
      </c>
      <c r="D4091" t="s">
        <v>151</v>
      </c>
      <c r="E4091">
        <v>177</v>
      </c>
      <c r="F4091" t="s">
        <v>34</v>
      </c>
      <c r="G4091">
        <v>162615</v>
      </c>
      <c r="H4091" t="s">
        <v>39</v>
      </c>
      <c r="I4091" t="s">
        <v>141</v>
      </c>
      <c r="J4091" t="s">
        <v>21</v>
      </c>
      <c r="K4091">
        <v>0</v>
      </c>
    </row>
    <row r="4092" spans="1:11">
      <c r="A4092" t="s">
        <v>31</v>
      </c>
      <c r="B4092" t="s">
        <v>29</v>
      </c>
      <c r="C4092" t="s">
        <v>139</v>
      </c>
      <c r="D4092" t="s">
        <v>152</v>
      </c>
      <c r="E4092">
        <v>12714</v>
      </c>
      <c r="F4092" t="s">
        <v>34</v>
      </c>
      <c r="G4092">
        <v>162615</v>
      </c>
      <c r="H4092" t="s">
        <v>39</v>
      </c>
      <c r="I4092" t="s">
        <v>141</v>
      </c>
      <c r="J4092" t="s">
        <v>21</v>
      </c>
      <c r="K4092">
        <v>0</v>
      </c>
    </row>
    <row r="4093" spans="1:11">
      <c r="A4093" t="s">
        <v>31</v>
      </c>
      <c r="B4093" t="s">
        <v>29</v>
      </c>
      <c r="C4093" t="s">
        <v>139</v>
      </c>
      <c r="D4093" t="s">
        <v>153</v>
      </c>
      <c r="E4093">
        <v>858</v>
      </c>
      <c r="F4093" t="s">
        <v>34</v>
      </c>
      <c r="G4093">
        <v>162615</v>
      </c>
      <c r="H4093" t="s">
        <v>39</v>
      </c>
      <c r="I4093" t="s">
        <v>141</v>
      </c>
      <c r="J4093" t="s">
        <v>21</v>
      </c>
      <c r="K4093">
        <v>0</v>
      </c>
    </row>
    <row r="4094" spans="1:11">
      <c r="A4094" t="s">
        <v>31</v>
      </c>
      <c r="B4094" t="s">
        <v>29</v>
      </c>
      <c r="C4094" t="s">
        <v>67</v>
      </c>
      <c r="D4094" t="s">
        <v>52</v>
      </c>
      <c r="E4094">
        <v>3648</v>
      </c>
      <c r="F4094" t="s">
        <v>34</v>
      </c>
      <c r="G4094">
        <v>162615</v>
      </c>
      <c r="H4094" t="s">
        <v>39</v>
      </c>
      <c r="I4094" t="s">
        <v>68</v>
      </c>
      <c r="J4094" t="s">
        <v>21</v>
      </c>
      <c r="K4094">
        <v>1</v>
      </c>
    </row>
    <row r="4095" spans="1:11">
      <c r="A4095" t="s">
        <v>31</v>
      </c>
      <c r="B4095" t="s">
        <v>29</v>
      </c>
      <c r="C4095" t="s">
        <v>69</v>
      </c>
      <c r="D4095" t="s">
        <v>52</v>
      </c>
      <c r="E4095">
        <v>666</v>
      </c>
      <c r="F4095" t="s">
        <v>34</v>
      </c>
      <c r="G4095">
        <v>162615</v>
      </c>
      <c r="H4095" t="s">
        <v>39</v>
      </c>
      <c r="I4095" t="s">
        <v>70</v>
      </c>
      <c r="J4095" t="s">
        <v>21</v>
      </c>
      <c r="K4095">
        <v>1</v>
      </c>
    </row>
    <row r="4096" spans="1:11">
      <c r="A4096" t="s">
        <v>31</v>
      </c>
      <c r="B4096" t="s">
        <v>29</v>
      </c>
      <c r="C4096" t="s">
        <v>187</v>
      </c>
      <c r="D4096" t="s">
        <v>52</v>
      </c>
      <c r="E4096">
        <v>2877</v>
      </c>
      <c r="F4096" t="s">
        <v>34</v>
      </c>
      <c r="G4096">
        <v>162615</v>
      </c>
      <c r="H4096" t="s">
        <v>39</v>
      </c>
      <c r="I4096" t="s">
        <v>188</v>
      </c>
      <c r="J4096" t="s">
        <v>21</v>
      </c>
      <c r="K4096">
        <v>1</v>
      </c>
    </row>
    <row r="4097" spans="1:11">
      <c r="A4097" t="s">
        <v>31</v>
      </c>
      <c r="B4097" t="s">
        <v>29</v>
      </c>
      <c r="C4097" t="s">
        <v>189</v>
      </c>
      <c r="D4097" t="s">
        <v>52</v>
      </c>
      <c r="E4097">
        <v>2862</v>
      </c>
      <c r="F4097" t="s">
        <v>34</v>
      </c>
      <c r="G4097">
        <v>162615</v>
      </c>
      <c r="H4097" t="s">
        <v>39</v>
      </c>
      <c r="I4097" t="s">
        <v>190</v>
      </c>
      <c r="J4097" t="s">
        <v>21</v>
      </c>
      <c r="K4097">
        <v>1</v>
      </c>
    </row>
    <row r="4098" spans="1:11">
      <c r="A4098" t="s">
        <v>31</v>
      </c>
      <c r="B4098" t="s">
        <v>29</v>
      </c>
      <c r="C4098" t="s">
        <v>154</v>
      </c>
      <c r="D4098" t="s">
        <v>52</v>
      </c>
      <c r="E4098">
        <v>591</v>
      </c>
      <c r="F4098" t="s">
        <v>34</v>
      </c>
      <c r="G4098">
        <v>162615</v>
      </c>
      <c r="H4098" t="s">
        <v>39</v>
      </c>
      <c r="I4098" t="s">
        <v>155</v>
      </c>
      <c r="J4098" t="s">
        <v>21</v>
      </c>
      <c r="K4098">
        <v>1</v>
      </c>
    </row>
    <row r="4099" spans="1:11">
      <c r="A4099" t="s">
        <v>31</v>
      </c>
      <c r="B4099" t="s">
        <v>29</v>
      </c>
      <c r="C4099" t="s">
        <v>71</v>
      </c>
      <c r="D4099" t="s">
        <v>52</v>
      </c>
      <c r="E4099">
        <v>9945</v>
      </c>
      <c r="F4099" t="s">
        <v>34</v>
      </c>
      <c r="G4099">
        <v>162615</v>
      </c>
      <c r="H4099" t="s">
        <v>39</v>
      </c>
      <c r="I4099" t="s">
        <v>72</v>
      </c>
      <c r="J4099" t="s">
        <v>21</v>
      </c>
      <c r="K4099">
        <v>1</v>
      </c>
    </row>
    <row r="4100" spans="1:11">
      <c r="A4100" t="s">
        <v>31</v>
      </c>
      <c r="B4100" t="s">
        <v>29</v>
      </c>
      <c r="C4100" t="s">
        <v>156</v>
      </c>
      <c r="D4100" t="s">
        <v>52</v>
      </c>
      <c r="E4100">
        <v>255</v>
      </c>
      <c r="F4100" t="s">
        <v>34</v>
      </c>
      <c r="G4100">
        <v>162615</v>
      </c>
      <c r="H4100" t="s">
        <v>39</v>
      </c>
      <c r="I4100" t="s">
        <v>157</v>
      </c>
      <c r="J4100" t="s">
        <v>21</v>
      </c>
      <c r="K4100">
        <v>1</v>
      </c>
    </row>
    <row r="4101" spans="1:11">
      <c r="A4101" t="s">
        <v>31</v>
      </c>
      <c r="B4101" t="s">
        <v>29</v>
      </c>
      <c r="C4101" t="s">
        <v>196</v>
      </c>
      <c r="D4101" t="s">
        <v>52</v>
      </c>
      <c r="E4101">
        <v>15</v>
      </c>
      <c r="F4101" t="s">
        <v>34</v>
      </c>
      <c r="G4101">
        <v>162615</v>
      </c>
      <c r="H4101" t="s">
        <v>39</v>
      </c>
      <c r="I4101" t="s">
        <v>197</v>
      </c>
      <c r="J4101" t="s">
        <v>21</v>
      </c>
      <c r="K4101">
        <v>0</v>
      </c>
    </row>
    <row r="4102" spans="1:11">
      <c r="A4102" t="s">
        <v>31</v>
      </c>
      <c r="B4102" t="s">
        <v>29</v>
      </c>
      <c r="C4102" t="s">
        <v>198</v>
      </c>
      <c r="D4102" t="s">
        <v>52</v>
      </c>
      <c r="F4102" t="s">
        <v>34</v>
      </c>
      <c r="G4102">
        <v>162615</v>
      </c>
      <c r="H4102" t="s">
        <v>39</v>
      </c>
      <c r="I4102" t="s">
        <v>199</v>
      </c>
      <c r="J4102" t="s">
        <v>21</v>
      </c>
      <c r="K4102">
        <v>0</v>
      </c>
    </row>
    <row r="4103" spans="1:11">
      <c r="A4103" t="s">
        <v>31</v>
      </c>
      <c r="B4103" t="s">
        <v>29</v>
      </c>
      <c r="C4103" t="s">
        <v>194</v>
      </c>
      <c r="D4103" t="s">
        <v>52</v>
      </c>
      <c r="E4103">
        <v>111</v>
      </c>
      <c r="F4103" t="s">
        <v>34</v>
      </c>
      <c r="G4103">
        <v>162615</v>
      </c>
      <c r="H4103" t="s">
        <v>39</v>
      </c>
      <c r="I4103" t="s">
        <v>195</v>
      </c>
      <c r="J4103" t="s">
        <v>21</v>
      </c>
      <c r="K4103">
        <v>0</v>
      </c>
    </row>
    <row r="4104" spans="1:11">
      <c r="A4104" t="s">
        <v>31</v>
      </c>
      <c r="B4104" t="s">
        <v>29</v>
      </c>
      <c r="C4104" t="s">
        <v>158</v>
      </c>
      <c r="D4104" t="s">
        <v>52</v>
      </c>
      <c r="E4104">
        <v>4071</v>
      </c>
      <c r="F4104" t="s">
        <v>34</v>
      </c>
      <c r="G4104">
        <v>162615</v>
      </c>
      <c r="H4104" t="s">
        <v>39</v>
      </c>
      <c r="I4104" t="s">
        <v>159</v>
      </c>
      <c r="J4104" t="s">
        <v>21</v>
      </c>
      <c r="K4104">
        <v>1</v>
      </c>
    </row>
    <row r="4105" spans="1:11">
      <c r="A4105" t="s">
        <v>31</v>
      </c>
      <c r="B4105" t="s">
        <v>29</v>
      </c>
      <c r="C4105" t="s">
        <v>160</v>
      </c>
      <c r="D4105" t="s">
        <v>52</v>
      </c>
      <c r="E4105">
        <v>2829</v>
      </c>
      <c r="F4105" t="s">
        <v>34</v>
      </c>
      <c r="G4105">
        <v>162615</v>
      </c>
      <c r="H4105" t="s">
        <v>39</v>
      </c>
      <c r="I4105" t="s">
        <v>161</v>
      </c>
      <c r="J4105" t="s">
        <v>21</v>
      </c>
      <c r="K4105">
        <v>1</v>
      </c>
    </row>
    <row r="4106" spans="1:11">
      <c r="A4106" t="s">
        <v>31</v>
      </c>
      <c r="B4106" t="s">
        <v>29</v>
      </c>
      <c r="C4106" t="s">
        <v>162</v>
      </c>
      <c r="D4106" t="s">
        <v>52</v>
      </c>
      <c r="E4106">
        <v>699</v>
      </c>
      <c r="F4106" t="s">
        <v>34</v>
      </c>
      <c r="G4106">
        <v>162615</v>
      </c>
      <c r="H4106" t="s">
        <v>39</v>
      </c>
      <c r="I4106" t="s">
        <v>163</v>
      </c>
      <c r="J4106" t="s">
        <v>21</v>
      </c>
      <c r="K4106">
        <v>1</v>
      </c>
    </row>
    <row r="4107" spans="1:11">
      <c r="A4107" t="s">
        <v>31</v>
      </c>
      <c r="B4107" t="s">
        <v>29</v>
      </c>
      <c r="C4107" t="s">
        <v>164</v>
      </c>
      <c r="D4107" t="s">
        <v>52</v>
      </c>
      <c r="E4107">
        <v>6432</v>
      </c>
      <c r="F4107" t="s">
        <v>34</v>
      </c>
      <c r="G4107">
        <v>162615</v>
      </c>
      <c r="H4107" t="s">
        <v>39</v>
      </c>
      <c r="I4107" t="s">
        <v>165</v>
      </c>
      <c r="J4107" t="s">
        <v>21</v>
      </c>
      <c r="K4107">
        <v>1</v>
      </c>
    </row>
    <row r="4108" spans="1:11">
      <c r="A4108" t="s">
        <v>31</v>
      </c>
      <c r="B4108" t="s">
        <v>29</v>
      </c>
      <c r="C4108" t="s">
        <v>166</v>
      </c>
      <c r="D4108" t="s">
        <v>52</v>
      </c>
      <c r="E4108">
        <v>9363</v>
      </c>
      <c r="F4108" t="s">
        <v>34</v>
      </c>
      <c r="G4108">
        <v>162615</v>
      </c>
      <c r="H4108" t="s">
        <v>39</v>
      </c>
      <c r="I4108" t="s">
        <v>167</v>
      </c>
      <c r="J4108" t="s">
        <v>21</v>
      </c>
      <c r="K4108">
        <v>1</v>
      </c>
    </row>
    <row r="4109" spans="1:11">
      <c r="A4109" t="s">
        <v>31</v>
      </c>
      <c r="B4109" t="s">
        <v>29</v>
      </c>
      <c r="C4109" t="s">
        <v>168</v>
      </c>
      <c r="D4109" t="s">
        <v>52</v>
      </c>
      <c r="E4109">
        <v>15003</v>
      </c>
      <c r="F4109" t="s">
        <v>34</v>
      </c>
      <c r="G4109">
        <v>162615</v>
      </c>
      <c r="H4109" t="s">
        <v>39</v>
      </c>
      <c r="I4109" t="s">
        <v>169</v>
      </c>
      <c r="J4109" t="s">
        <v>21</v>
      </c>
      <c r="K4109">
        <v>1</v>
      </c>
    </row>
    <row r="4110" spans="1:11">
      <c r="A4110" t="s">
        <v>31</v>
      </c>
      <c r="B4110" t="s">
        <v>29</v>
      </c>
      <c r="C4110" t="s">
        <v>170</v>
      </c>
      <c r="D4110" t="s">
        <v>52</v>
      </c>
      <c r="E4110">
        <v>21576</v>
      </c>
      <c r="F4110" t="s">
        <v>34</v>
      </c>
      <c r="G4110">
        <v>162615</v>
      </c>
      <c r="H4110" t="s">
        <v>39</v>
      </c>
      <c r="I4110" t="s">
        <v>171</v>
      </c>
      <c r="J4110" t="s">
        <v>21</v>
      </c>
      <c r="K4110">
        <v>1</v>
      </c>
    </row>
    <row r="4111" spans="1:11">
      <c r="A4111" t="s">
        <v>31</v>
      </c>
      <c r="B4111" t="s">
        <v>29</v>
      </c>
      <c r="C4111" t="s">
        <v>172</v>
      </c>
      <c r="D4111" t="s">
        <v>52</v>
      </c>
      <c r="E4111">
        <v>48411</v>
      </c>
      <c r="F4111" t="s">
        <v>34</v>
      </c>
      <c r="G4111">
        <v>162615</v>
      </c>
      <c r="H4111" t="s">
        <v>39</v>
      </c>
      <c r="I4111" t="s">
        <v>173</v>
      </c>
      <c r="J4111" t="s">
        <v>21</v>
      </c>
      <c r="K4111">
        <v>1</v>
      </c>
    </row>
    <row r="4112" spans="1:11">
      <c r="A4112" t="s">
        <v>31</v>
      </c>
      <c r="B4112" t="s">
        <v>29</v>
      </c>
      <c r="C4112" t="s">
        <v>174</v>
      </c>
      <c r="D4112" t="s">
        <v>52</v>
      </c>
      <c r="E4112">
        <v>72858</v>
      </c>
      <c r="F4112" t="s">
        <v>34</v>
      </c>
      <c r="G4112">
        <v>162615</v>
      </c>
      <c r="H4112" t="s">
        <v>39</v>
      </c>
      <c r="I4112" t="s">
        <v>175</v>
      </c>
      <c r="J4112" t="s">
        <v>21</v>
      </c>
      <c r="K4112">
        <v>1</v>
      </c>
    </row>
    <row r="4113" spans="1:11">
      <c r="A4113" t="s">
        <v>31</v>
      </c>
      <c r="B4113" t="s">
        <v>29</v>
      </c>
      <c r="C4113" t="s">
        <v>176</v>
      </c>
      <c r="D4113" t="s">
        <v>52</v>
      </c>
      <c r="E4113">
        <v>8202</v>
      </c>
      <c r="F4113" t="s">
        <v>34</v>
      </c>
      <c r="G4113">
        <v>162615</v>
      </c>
      <c r="H4113" t="s">
        <v>39</v>
      </c>
      <c r="I4113" t="s">
        <v>177</v>
      </c>
      <c r="J4113" t="s">
        <v>21</v>
      </c>
      <c r="K4113">
        <v>1</v>
      </c>
    </row>
    <row r="4114" spans="1:11">
      <c r="A4114" t="s">
        <v>31</v>
      </c>
      <c r="B4114" t="s">
        <v>29</v>
      </c>
      <c r="C4114" t="s">
        <v>178</v>
      </c>
      <c r="D4114" t="s">
        <v>52</v>
      </c>
      <c r="E4114">
        <v>15735</v>
      </c>
      <c r="F4114" t="s">
        <v>34</v>
      </c>
      <c r="G4114">
        <v>162615</v>
      </c>
      <c r="H4114" t="s">
        <v>39</v>
      </c>
      <c r="I4114" t="s">
        <v>179</v>
      </c>
      <c r="J4114" t="s">
        <v>21</v>
      </c>
      <c r="K4114">
        <v>1</v>
      </c>
    </row>
    <row r="4115" spans="1:11">
      <c r="A4115" t="s">
        <v>31</v>
      </c>
      <c r="B4115" t="s">
        <v>29</v>
      </c>
      <c r="C4115" t="s">
        <v>180</v>
      </c>
      <c r="D4115" t="s">
        <v>52</v>
      </c>
      <c r="E4115">
        <v>55581</v>
      </c>
      <c r="F4115" t="s">
        <v>34</v>
      </c>
      <c r="G4115">
        <v>162615</v>
      </c>
      <c r="H4115" t="s">
        <v>39</v>
      </c>
      <c r="I4115" t="s">
        <v>181</v>
      </c>
      <c r="J4115" t="s">
        <v>21</v>
      </c>
      <c r="K4115">
        <v>1</v>
      </c>
    </row>
    <row r="4116" spans="1:11">
      <c r="A4116" t="s">
        <v>31</v>
      </c>
      <c r="B4116" t="s">
        <v>29</v>
      </c>
      <c r="C4116" t="s">
        <v>73</v>
      </c>
      <c r="D4116" t="s">
        <v>52</v>
      </c>
      <c r="E4116">
        <v>10221</v>
      </c>
      <c r="F4116" t="s">
        <v>34</v>
      </c>
      <c r="G4116">
        <v>162615</v>
      </c>
      <c r="H4116" t="s">
        <v>39</v>
      </c>
      <c r="I4116" t="s">
        <v>74</v>
      </c>
      <c r="J4116" t="s">
        <v>21</v>
      </c>
      <c r="K4116">
        <v>1</v>
      </c>
    </row>
    <row r="4117" spans="1:11">
      <c r="A4117" t="s">
        <v>31</v>
      </c>
      <c r="B4117" t="s">
        <v>29</v>
      </c>
      <c r="C4117" t="s">
        <v>75</v>
      </c>
      <c r="D4117" t="s">
        <v>52</v>
      </c>
      <c r="E4117">
        <v>6195</v>
      </c>
      <c r="F4117" t="s">
        <v>34</v>
      </c>
      <c r="G4117">
        <v>162615</v>
      </c>
      <c r="H4117" t="s">
        <v>39</v>
      </c>
      <c r="I4117" t="s">
        <v>76</v>
      </c>
      <c r="J4117" t="s">
        <v>21</v>
      </c>
      <c r="K4117">
        <v>1</v>
      </c>
    </row>
    <row r="4118" spans="1:11">
      <c r="A4118" t="s">
        <v>31</v>
      </c>
      <c r="B4118" t="s">
        <v>29</v>
      </c>
      <c r="C4118" t="s">
        <v>182</v>
      </c>
      <c r="D4118" t="s">
        <v>52</v>
      </c>
      <c r="F4118" t="s">
        <v>34</v>
      </c>
      <c r="G4118">
        <v>162615</v>
      </c>
      <c r="H4118" t="s">
        <v>39</v>
      </c>
      <c r="I4118" t="s">
        <v>183</v>
      </c>
      <c r="J4118" t="s">
        <v>21</v>
      </c>
      <c r="K4118">
        <v>1</v>
      </c>
    </row>
    <row r="4119" spans="1:11">
      <c r="A4119" t="s">
        <v>31</v>
      </c>
      <c r="B4119" t="s">
        <v>30</v>
      </c>
      <c r="C4119" t="s">
        <v>184</v>
      </c>
      <c r="D4119" t="s">
        <v>52</v>
      </c>
      <c r="E4119">
        <v>27</v>
      </c>
      <c r="F4119" t="s">
        <v>34</v>
      </c>
      <c r="G4119">
        <v>34806</v>
      </c>
      <c r="H4119" t="s">
        <v>39</v>
      </c>
      <c r="I4119" t="s">
        <v>185</v>
      </c>
      <c r="J4119" t="s">
        <v>18</v>
      </c>
      <c r="K4119">
        <v>1</v>
      </c>
    </row>
    <row r="4120" spans="1:11">
      <c r="A4120" t="s">
        <v>31</v>
      </c>
      <c r="B4120" t="s">
        <v>30</v>
      </c>
      <c r="C4120" t="s">
        <v>86</v>
      </c>
      <c r="D4120" t="s">
        <v>52</v>
      </c>
      <c r="E4120">
        <v>12</v>
      </c>
      <c r="F4120" t="s">
        <v>34</v>
      </c>
      <c r="G4120">
        <v>34806</v>
      </c>
      <c r="H4120" t="s">
        <v>39</v>
      </c>
      <c r="I4120" t="s">
        <v>87</v>
      </c>
      <c r="J4120" t="s">
        <v>18</v>
      </c>
      <c r="K4120">
        <v>1</v>
      </c>
    </row>
    <row r="4121" spans="1:11">
      <c r="A4121" t="s">
        <v>31</v>
      </c>
      <c r="B4121" t="s">
        <v>30</v>
      </c>
      <c r="C4121" t="s">
        <v>37</v>
      </c>
      <c r="D4121" t="s">
        <v>38</v>
      </c>
      <c r="E4121">
        <v>477</v>
      </c>
      <c r="F4121" t="s">
        <v>34</v>
      </c>
      <c r="G4121">
        <v>34806</v>
      </c>
      <c r="H4121" t="s">
        <v>39</v>
      </c>
      <c r="I4121" t="s">
        <v>40</v>
      </c>
      <c r="J4121" t="s">
        <v>18</v>
      </c>
      <c r="K4121">
        <v>0</v>
      </c>
    </row>
    <row r="4122" spans="1:11">
      <c r="A4122" t="s">
        <v>31</v>
      </c>
      <c r="B4122" t="s">
        <v>30</v>
      </c>
      <c r="C4122" t="s">
        <v>37</v>
      </c>
      <c r="D4122" t="s">
        <v>41</v>
      </c>
      <c r="E4122">
        <v>246</v>
      </c>
      <c r="F4122" t="s">
        <v>34</v>
      </c>
      <c r="G4122">
        <v>34806</v>
      </c>
      <c r="H4122" t="s">
        <v>39</v>
      </c>
      <c r="I4122" t="s">
        <v>40</v>
      </c>
      <c r="J4122" t="s">
        <v>18</v>
      </c>
      <c r="K4122">
        <v>0</v>
      </c>
    </row>
    <row r="4123" spans="1:11">
      <c r="A4123" t="s">
        <v>31</v>
      </c>
      <c r="B4123" t="s">
        <v>30</v>
      </c>
      <c r="C4123" t="s">
        <v>37</v>
      </c>
      <c r="D4123" t="s">
        <v>42</v>
      </c>
      <c r="E4123">
        <v>624</v>
      </c>
      <c r="F4123" t="s">
        <v>34</v>
      </c>
      <c r="G4123">
        <v>34806</v>
      </c>
      <c r="H4123" t="s">
        <v>39</v>
      </c>
      <c r="I4123" t="s">
        <v>40</v>
      </c>
      <c r="J4123" t="s">
        <v>18</v>
      </c>
      <c r="K4123">
        <v>0</v>
      </c>
    </row>
    <row r="4124" spans="1:11">
      <c r="A4124" t="s">
        <v>31</v>
      </c>
      <c r="B4124" t="s">
        <v>30</v>
      </c>
      <c r="C4124" t="s">
        <v>37</v>
      </c>
      <c r="D4124" t="s">
        <v>77</v>
      </c>
      <c r="E4124">
        <v>99</v>
      </c>
      <c r="F4124" t="s">
        <v>34</v>
      </c>
      <c r="G4124">
        <v>34806</v>
      </c>
      <c r="H4124" t="s">
        <v>39</v>
      </c>
      <c r="I4124" t="s">
        <v>40</v>
      </c>
      <c r="J4124" t="s">
        <v>18</v>
      </c>
      <c r="K4124">
        <v>0</v>
      </c>
    </row>
    <row r="4125" spans="1:11">
      <c r="A4125" t="s">
        <v>31</v>
      </c>
      <c r="B4125" t="s">
        <v>30</v>
      </c>
      <c r="C4125" t="s">
        <v>37</v>
      </c>
      <c r="D4125" t="s">
        <v>43</v>
      </c>
      <c r="E4125">
        <v>438</v>
      </c>
      <c r="F4125" t="s">
        <v>34</v>
      </c>
      <c r="G4125">
        <v>34806</v>
      </c>
      <c r="H4125" t="s">
        <v>39</v>
      </c>
      <c r="I4125" t="s">
        <v>40</v>
      </c>
      <c r="J4125" t="s">
        <v>18</v>
      </c>
      <c r="K4125">
        <v>0</v>
      </c>
    </row>
    <row r="4126" spans="1:11">
      <c r="A4126" t="s">
        <v>31</v>
      </c>
      <c r="B4126" t="s">
        <v>30</v>
      </c>
      <c r="C4126" t="s">
        <v>37</v>
      </c>
      <c r="D4126" t="s">
        <v>88</v>
      </c>
      <c r="E4126">
        <v>105</v>
      </c>
      <c r="F4126" t="s">
        <v>34</v>
      </c>
      <c r="G4126">
        <v>34806</v>
      </c>
      <c r="H4126" t="s">
        <v>39</v>
      </c>
      <c r="I4126" t="s">
        <v>40</v>
      </c>
      <c r="J4126" t="s">
        <v>18</v>
      </c>
      <c r="K4126">
        <v>0</v>
      </c>
    </row>
    <row r="4127" spans="1:11">
      <c r="A4127" t="s">
        <v>31</v>
      </c>
      <c r="B4127" t="s">
        <v>30</v>
      </c>
      <c r="C4127" t="s">
        <v>37</v>
      </c>
      <c r="D4127" t="s">
        <v>89</v>
      </c>
      <c r="E4127">
        <v>69</v>
      </c>
      <c r="F4127" t="s">
        <v>34</v>
      </c>
      <c r="G4127">
        <v>34806</v>
      </c>
      <c r="H4127" t="s">
        <v>39</v>
      </c>
      <c r="I4127" t="s">
        <v>40</v>
      </c>
      <c r="J4127" t="s">
        <v>18</v>
      </c>
      <c r="K4127">
        <v>0</v>
      </c>
    </row>
    <row r="4128" spans="1:11">
      <c r="A4128" t="s">
        <v>31</v>
      </c>
      <c r="B4128" t="s">
        <v>30</v>
      </c>
      <c r="C4128" t="s">
        <v>37</v>
      </c>
      <c r="D4128" t="s">
        <v>90</v>
      </c>
      <c r="E4128">
        <v>33</v>
      </c>
      <c r="F4128" t="s">
        <v>34</v>
      </c>
      <c r="G4128">
        <v>34806</v>
      </c>
      <c r="H4128" t="s">
        <v>39</v>
      </c>
      <c r="I4128" t="s">
        <v>40</v>
      </c>
      <c r="J4128" t="s">
        <v>18</v>
      </c>
      <c r="K4128">
        <v>0</v>
      </c>
    </row>
    <row r="4129" spans="1:11">
      <c r="A4129" t="s">
        <v>31</v>
      </c>
      <c r="B4129" t="s">
        <v>30</v>
      </c>
      <c r="C4129" t="s">
        <v>37</v>
      </c>
      <c r="D4129" t="s">
        <v>91</v>
      </c>
      <c r="E4129">
        <v>195</v>
      </c>
      <c r="F4129" t="s">
        <v>34</v>
      </c>
      <c r="G4129">
        <v>34806</v>
      </c>
      <c r="H4129" t="s">
        <v>39</v>
      </c>
      <c r="I4129" t="s">
        <v>40</v>
      </c>
      <c r="J4129" t="s">
        <v>18</v>
      </c>
      <c r="K4129">
        <v>0</v>
      </c>
    </row>
    <row r="4130" spans="1:11">
      <c r="A4130" t="s">
        <v>31</v>
      </c>
      <c r="B4130" t="s">
        <v>30</v>
      </c>
      <c r="C4130" t="s">
        <v>37</v>
      </c>
      <c r="D4130" t="s">
        <v>44</v>
      </c>
      <c r="E4130">
        <v>48</v>
      </c>
      <c r="F4130" t="s">
        <v>34</v>
      </c>
      <c r="G4130">
        <v>34806</v>
      </c>
      <c r="H4130" t="s">
        <v>39</v>
      </c>
      <c r="I4130" t="s">
        <v>40</v>
      </c>
      <c r="J4130" t="s">
        <v>18</v>
      </c>
      <c r="K4130">
        <v>0</v>
      </c>
    </row>
    <row r="4131" spans="1:11">
      <c r="A4131" t="s">
        <v>31</v>
      </c>
      <c r="B4131" t="s">
        <v>30</v>
      </c>
      <c r="C4131" t="s">
        <v>37</v>
      </c>
      <c r="D4131" t="s">
        <v>45</v>
      </c>
      <c r="E4131">
        <v>456</v>
      </c>
      <c r="F4131" t="s">
        <v>34</v>
      </c>
      <c r="G4131">
        <v>34806</v>
      </c>
      <c r="H4131" t="s">
        <v>39</v>
      </c>
      <c r="I4131" t="s">
        <v>40</v>
      </c>
      <c r="J4131" t="s">
        <v>18</v>
      </c>
      <c r="K4131">
        <v>0</v>
      </c>
    </row>
    <row r="4132" spans="1:11">
      <c r="A4132" t="s">
        <v>31</v>
      </c>
      <c r="B4132" t="s">
        <v>30</v>
      </c>
      <c r="C4132" t="s">
        <v>37</v>
      </c>
      <c r="D4132" t="s">
        <v>92</v>
      </c>
      <c r="E4132">
        <v>15</v>
      </c>
      <c r="F4132" t="s">
        <v>34</v>
      </c>
      <c r="G4132">
        <v>34806</v>
      </c>
      <c r="H4132" t="s">
        <v>39</v>
      </c>
      <c r="I4132" t="s">
        <v>40</v>
      </c>
      <c r="J4132" t="s">
        <v>18</v>
      </c>
      <c r="K4132">
        <v>0</v>
      </c>
    </row>
    <row r="4133" spans="1:11">
      <c r="A4133" t="s">
        <v>31</v>
      </c>
      <c r="B4133" t="s">
        <v>30</v>
      </c>
      <c r="C4133" t="s">
        <v>37</v>
      </c>
      <c r="D4133" t="s">
        <v>93</v>
      </c>
      <c r="E4133">
        <v>165</v>
      </c>
      <c r="F4133" t="s">
        <v>34</v>
      </c>
      <c r="G4133">
        <v>34806</v>
      </c>
      <c r="H4133" t="s">
        <v>39</v>
      </c>
      <c r="I4133" t="s">
        <v>40</v>
      </c>
      <c r="J4133" t="s">
        <v>18</v>
      </c>
      <c r="K4133">
        <v>0</v>
      </c>
    </row>
    <row r="4134" spans="1:11">
      <c r="A4134" t="s">
        <v>31</v>
      </c>
      <c r="B4134" t="s">
        <v>30</v>
      </c>
      <c r="C4134" t="s">
        <v>37</v>
      </c>
      <c r="D4134" t="s">
        <v>78</v>
      </c>
      <c r="E4134">
        <v>150</v>
      </c>
      <c r="F4134" t="s">
        <v>34</v>
      </c>
      <c r="G4134">
        <v>34806</v>
      </c>
      <c r="H4134" t="s">
        <v>39</v>
      </c>
      <c r="I4134" t="s">
        <v>40</v>
      </c>
      <c r="J4134" t="s">
        <v>18</v>
      </c>
      <c r="K4134">
        <v>0</v>
      </c>
    </row>
    <row r="4135" spans="1:11">
      <c r="A4135" t="s">
        <v>31</v>
      </c>
      <c r="B4135" t="s">
        <v>30</v>
      </c>
      <c r="C4135" t="s">
        <v>37</v>
      </c>
      <c r="D4135" t="s">
        <v>94</v>
      </c>
      <c r="E4135">
        <v>234</v>
      </c>
      <c r="F4135" t="s">
        <v>34</v>
      </c>
      <c r="G4135">
        <v>34806</v>
      </c>
      <c r="H4135" t="s">
        <v>39</v>
      </c>
      <c r="I4135" t="s">
        <v>40</v>
      </c>
      <c r="J4135" t="s">
        <v>18</v>
      </c>
      <c r="K4135">
        <v>0</v>
      </c>
    </row>
    <row r="4136" spans="1:11">
      <c r="A4136" t="s">
        <v>31</v>
      </c>
      <c r="B4136" t="s">
        <v>30</v>
      </c>
      <c r="C4136" t="s">
        <v>37</v>
      </c>
      <c r="D4136" t="s">
        <v>79</v>
      </c>
      <c r="E4136">
        <v>102</v>
      </c>
      <c r="F4136" t="s">
        <v>34</v>
      </c>
      <c r="G4136">
        <v>34806</v>
      </c>
      <c r="H4136" t="s">
        <v>39</v>
      </c>
      <c r="I4136" t="s">
        <v>40</v>
      </c>
      <c r="J4136" t="s">
        <v>18</v>
      </c>
      <c r="K4136">
        <v>0</v>
      </c>
    </row>
    <row r="4137" spans="1:11">
      <c r="A4137" t="s">
        <v>31</v>
      </c>
      <c r="B4137" t="s">
        <v>30</v>
      </c>
      <c r="C4137" t="s">
        <v>37</v>
      </c>
      <c r="D4137" t="s">
        <v>46</v>
      </c>
      <c r="E4137">
        <v>345</v>
      </c>
      <c r="F4137" t="s">
        <v>34</v>
      </c>
      <c r="G4137">
        <v>34806</v>
      </c>
      <c r="H4137" t="s">
        <v>39</v>
      </c>
      <c r="I4137" t="s">
        <v>40</v>
      </c>
      <c r="J4137" t="s">
        <v>18</v>
      </c>
      <c r="K4137">
        <v>0</v>
      </c>
    </row>
    <row r="4138" spans="1:11">
      <c r="A4138" t="s">
        <v>31</v>
      </c>
      <c r="B4138" t="s">
        <v>30</v>
      </c>
      <c r="C4138" t="s">
        <v>37</v>
      </c>
      <c r="D4138" t="s">
        <v>80</v>
      </c>
      <c r="E4138">
        <v>396</v>
      </c>
      <c r="F4138" t="s">
        <v>34</v>
      </c>
      <c r="G4138">
        <v>34806</v>
      </c>
      <c r="H4138" t="s">
        <v>39</v>
      </c>
      <c r="I4138" t="s">
        <v>40</v>
      </c>
      <c r="J4138" t="s">
        <v>18</v>
      </c>
      <c r="K4138">
        <v>0</v>
      </c>
    </row>
    <row r="4139" spans="1:11">
      <c r="A4139" t="s">
        <v>31</v>
      </c>
      <c r="B4139" t="s">
        <v>30</v>
      </c>
      <c r="C4139" t="s">
        <v>37</v>
      </c>
      <c r="D4139" t="s">
        <v>47</v>
      </c>
      <c r="E4139">
        <v>135</v>
      </c>
      <c r="F4139" t="s">
        <v>34</v>
      </c>
      <c r="G4139">
        <v>34806</v>
      </c>
      <c r="H4139" t="s">
        <v>39</v>
      </c>
      <c r="I4139" t="s">
        <v>40</v>
      </c>
      <c r="J4139" t="s">
        <v>18</v>
      </c>
      <c r="K4139">
        <v>0</v>
      </c>
    </row>
    <row r="4140" spans="1:11">
      <c r="A4140" t="s">
        <v>31</v>
      </c>
      <c r="B4140" t="s">
        <v>30</v>
      </c>
      <c r="C4140" t="s">
        <v>95</v>
      </c>
      <c r="D4140" t="s">
        <v>52</v>
      </c>
      <c r="E4140">
        <v>459</v>
      </c>
      <c r="F4140" t="s">
        <v>34</v>
      </c>
      <c r="G4140">
        <v>34806</v>
      </c>
      <c r="H4140" t="s">
        <v>39</v>
      </c>
      <c r="I4140" t="s">
        <v>96</v>
      </c>
      <c r="J4140" t="s">
        <v>18</v>
      </c>
      <c r="K4140">
        <v>1</v>
      </c>
    </row>
    <row r="4141" spans="1:11">
      <c r="A4141" t="s">
        <v>31</v>
      </c>
      <c r="B4141" t="s">
        <v>30</v>
      </c>
      <c r="C4141" t="s">
        <v>97</v>
      </c>
      <c r="D4141" t="s">
        <v>52</v>
      </c>
      <c r="E4141">
        <v>24045</v>
      </c>
      <c r="F4141" t="s">
        <v>34</v>
      </c>
      <c r="G4141">
        <v>34806</v>
      </c>
      <c r="H4141" t="s">
        <v>39</v>
      </c>
      <c r="I4141" t="s">
        <v>98</v>
      </c>
      <c r="J4141" t="s">
        <v>18</v>
      </c>
      <c r="K4141">
        <v>1</v>
      </c>
    </row>
    <row r="4142" spans="1:11">
      <c r="A4142" t="s">
        <v>31</v>
      </c>
      <c r="B4142" t="s">
        <v>30</v>
      </c>
      <c r="C4142" t="s">
        <v>99</v>
      </c>
      <c r="D4142" t="s">
        <v>52</v>
      </c>
      <c r="E4142">
        <v>162</v>
      </c>
      <c r="F4142" t="s">
        <v>34</v>
      </c>
      <c r="G4142">
        <v>34806</v>
      </c>
      <c r="H4142" t="s">
        <v>39</v>
      </c>
      <c r="I4142" t="s">
        <v>100</v>
      </c>
      <c r="J4142" t="s">
        <v>18</v>
      </c>
      <c r="K4142">
        <v>1</v>
      </c>
    </row>
    <row r="4143" spans="1:11">
      <c r="A4143" t="s">
        <v>31</v>
      </c>
      <c r="B4143" t="s">
        <v>30</v>
      </c>
      <c r="C4143" t="s">
        <v>101</v>
      </c>
      <c r="D4143" t="s">
        <v>52</v>
      </c>
      <c r="E4143">
        <v>78</v>
      </c>
      <c r="F4143" t="s">
        <v>34</v>
      </c>
      <c r="G4143">
        <v>34806</v>
      </c>
      <c r="H4143" t="s">
        <v>39</v>
      </c>
      <c r="I4143" t="s">
        <v>102</v>
      </c>
      <c r="J4143" t="s">
        <v>18</v>
      </c>
      <c r="K4143">
        <v>1</v>
      </c>
    </row>
    <row r="4144" spans="1:11">
      <c r="A4144" t="s">
        <v>31</v>
      </c>
      <c r="B4144" t="s">
        <v>30</v>
      </c>
      <c r="C4144" t="s">
        <v>103</v>
      </c>
      <c r="D4144" t="s">
        <v>52</v>
      </c>
      <c r="E4144">
        <v>27</v>
      </c>
      <c r="F4144" t="s">
        <v>34</v>
      </c>
      <c r="G4144">
        <v>34806</v>
      </c>
      <c r="H4144" t="s">
        <v>39</v>
      </c>
      <c r="I4144" t="s">
        <v>104</v>
      </c>
      <c r="J4144" t="s">
        <v>18</v>
      </c>
      <c r="K4144">
        <v>1</v>
      </c>
    </row>
    <row r="4145" spans="1:11">
      <c r="A4145" t="s">
        <v>31</v>
      </c>
      <c r="B4145" t="s">
        <v>30</v>
      </c>
      <c r="C4145" t="s">
        <v>105</v>
      </c>
      <c r="D4145" t="s">
        <v>52</v>
      </c>
      <c r="E4145">
        <v>111</v>
      </c>
      <c r="F4145" t="s">
        <v>34</v>
      </c>
      <c r="G4145">
        <v>34806</v>
      </c>
      <c r="H4145" t="s">
        <v>39</v>
      </c>
      <c r="I4145" t="s">
        <v>106</v>
      </c>
      <c r="J4145" t="s">
        <v>18</v>
      </c>
      <c r="K4145">
        <v>1</v>
      </c>
    </row>
    <row r="4146" spans="1:11">
      <c r="A4146" t="s">
        <v>31</v>
      </c>
      <c r="B4146" t="s">
        <v>30</v>
      </c>
      <c r="C4146" t="s">
        <v>107</v>
      </c>
      <c r="D4146" t="s">
        <v>52</v>
      </c>
      <c r="E4146">
        <v>207</v>
      </c>
      <c r="F4146" t="s">
        <v>34</v>
      </c>
      <c r="G4146">
        <v>34806</v>
      </c>
      <c r="H4146" t="s">
        <v>39</v>
      </c>
      <c r="I4146" t="s">
        <v>108</v>
      </c>
      <c r="J4146" t="s">
        <v>18</v>
      </c>
      <c r="K4146">
        <v>1</v>
      </c>
    </row>
    <row r="4147" spans="1:11">
      <c r="A4147" t="s">
        <v>31</v>
      </c>
      <c r="B4147" t="s">
        <v>30</v>
      </c>
      <c r="C4147" t="s">
        <v>109</v>
      </c>
      <c r="D4147" t="s">
        <v>52</v>
      </c>
      <c r="E4147">
        <v>99</v>
      </c>
      <c r="F4147" t="s">
        <v>34</v>
      </c>
      <c r="G4147">
        <v>34806</v>
      </c>
      <c r="H4147" t="s">
        <v>39</v>
      </c>
      <c r="I4147" t="s">
        <v>110</v>
      </c>
      <c r="J4147" t="s">
        <v>18</v>
      </c>
      <c r="K4147">
        <v>1</v>
      </c>
    </row>
    <row r="4148" spans="1:11">
      <c r="A4148" t="s">
        <v>31</v>
      </c>
      <c r="B4148" t="s">
        <v>30</v>
      </c>
      <c r="C4148" t="s">
        <v>48</v>
      </c>
      <c r="D4148" t="s">
        <v>49</v>
      </c>
      <c r="E4148">
        <v>11694</v>
      </c>
      <c r="F4148" t="s">
        <v>34</v>
      </c>
      <c r="G4148">
        <v>34806</v>
      </c>
      <c r="H4148" t="s">
        <v>39</v>
      </c>
      <c r="I4148" t="s">
        <v>50</v>
      </c>
      <c r="J4148" t="s">
        <v>18</v>
      </c>
      <c r="K4148">
        <v>0</v>
      </c>
    </row>
    <row r="4149" spans="1:11">
      <c r="A4149" t="s">
        <v>31</v>
      </c>
      <c r="B4149" t="s">
        <v>30</v>
      </c>
      <c r="C4149" t="s">
        <v>48</v>
      </c>
      <c r="D4149" t="s">
        <v>111</v>
      </c>
      <c r="E4149">
        <v>405</v>
      </c>
      <c r="F4149" t="s">
        <v>34</v>
      </c>
      <c r="G4149">
        <v>34806</v>
      </c>
      <c r="H4149" t="s">
        <v>39</v>
      </c>
      <c r="I4149" t="s">
        <v>50</v>
      </c>
      <c r="J4149" t="s">
        <v>18</v>
      </c>
      <c r="K4149">
        <v>0</v>
      </c>
    </row>
    <row r="4150" spans="1:11">
      <c r="A4150" t="s">
        <v>31</v>
      </c>
      <c r="B4150" t="s">
        <v>30</v>
      </c>
      <c r="C4150" t="s">
        <v>48</v>
      </c>
      <c r="D4150" t="s">
        <v>112</v>
      </c>
      <c r="E4150">
        <v>309</v>
      </c>
      <c r="F4150" t="s">
        <v>34</v>
      </c>
      <c r="G4150">
        <v>34806</v>
      </c>
      <c r="H4150" t="s">
        <v>39</v>
      </c>
      <c r="I4150" t="s">
        <v>50</v>
      </c>
      <c r="J4150" t="s">
        <v>18</v>
      </c>
      <c r="K4150">
        <v>0</v>
      </c>
    </row>
    <row r="4151" spans="1:11">
      <c r="A4151" t="s">
        <v>31</v>
      </c>
      <c r="B4151" t="s">
        <v>30</v>
      </c>
      <c r="C4151" t="s">
        <v>48</v>
      </c>
      <c r="D4151" t="s">
        <v>113</v>
      </c>
      <c r="E4151">
        <v>22398</v>
      </c>
      <c r="F4151" t="s">
        <v>34</v>
      </c>
      <c r="G4151">
        <v>34806</v>
      </c>
      <c r="H4151" t="s">
        <v>39</v>
      </c>
      <c r="I4151" t="s">
        <v>50</v>
      </c>
      <c r="J4151" t="s">
        <v>18</v>
      </c>
      <c r="K4151">
        <v>0</v>
      </c>
    </row>
    <row r="4152" spans="1:11">
      <c r="A4152" t="s">
        <v>31</v>
      </c>
      <c r="B4152" t="s">
        <v>30</v>
      </c>
      <c r="C4152" t="s">
        <v>51</v>
      </c>
      <c r="D4152" t="s">
        <v>52</v>
      </c>
      <c r="E4152">
        <v>10842</v>
      </c>
      <c r="F4152" t="s">
        <v>34</v>
      </c>
      <c r="G4152">
        <v>34806</v>
      </c>
      <c r="H4152" t="s">
        <v>39</v>
      </c>
      <c r="I4152" t="s">
        <v>53</v>
      </c>
      <c r="J4152" t="s">
        <v>18</v>
      </c>
      <c r="K4152">
        <v>1</v>
      </c>
    </row>
    <row r="4153" spans="1:11">
      <c r="A4153" t="s">
        <v>31</v>
      </c>
      <c r="B4153" t="s">
        <v>30</v>
      </c>
      <c r="C4153" t="s">
        <v>54</v>
      </c>
      <c r="D4153" t="s">
        <v>52</v>
      </c>
      <c r="E4153">
        <v>16914</v>
      </c>
      <c r="F4153" t="s">
        <v>34</v>
      </c>
      <c r="G4153">
        <v>34806</v>
      </c>
      <c r="H4153" t="s">
        <v>39</v>
      </c>
      <c r="I4153" t="s">
        <v>55</v>
      </c>
      <c r="J4153" t="s">
        <v>18</v>
      </c>
      <c r="K4153">
        <v>1</v>
      </c>
    </row>
    <row r="4154" spans="1:11">
      <c r="A4154" t="s">
        <v>31</v>
      </c>
      <c r="B4154" t="s">
        <v>30</v>
      </c>
      <c r="C4154" t="s">
        <v>56</v>
      </c>
      <c r="D4154" t="s">
        <v>52</v>
      </c>
      <c r="E4154">
        <v>18696</v>
      </c>
      <c r="F4154" t="s">
        <v>34</v>
      </c>
      <c r="G4154">
        <v>34806</v>
      </c>
      <c r="H4154" t="s">
        <v>39</v>
      </c>
      <c r="I4154" t="s">
        <v>57</v>
      </c>
      <c r="J4154" t="s">
        <v>18</v>
      </c>
      <c r="K4154">
        <v>1</v>
      </c>
    </row>
    <row r="4155" spans="1:11">
      <c r="A4155" t="s">
        <v>31</v>
      </c>
      <c r="B4155" t="s">
        <v>30</v>
      </c>
      <c r="C4155" t="s">
        <v>114</v>
      </c>
      <c r="D4155" t="s">
        <v>52</v>
      </c>
      <c r="E4155">
        <v>72</v>
      </c>
      <c r="F4155" t="s">
        <v>34</v>
      </c>
      <c r="G4155">
        <v>34806</v>
      </c>
      <c r="H4155" t="s">
        <v>39</v>
      </c>
      <c r="I4155" t="s">
        <v>115</v>
      </c>
      <c r="J4155" t="s">
        <v>18</v>
      </c>
      <c r="K4155">
        <v>1</v>
      </c>
    </row>
    <row r="4156" spans="1:11">
      <c r="A4156" t="s">
        <v>31</v>
      </c>
      <c r="B4156" t="s">
        <v>30</v>
      </c>
      <c r="C4156" t="s">
        <v>116</v>
      </c>
      <c r="D4156" t="s">
        <v>52</v>
      </c>
      <c r="E4156">
        <v>36</v>
      </c>
      <c r="F4156" t="s">
        <v>34</v>
      </c>
      <c r="G4156">
        <v>34806</v>
      </c>
      <c r="H4156" t="s">
        <v>39</v>
      </c>
      <c r="I4156" t="s">
        <v>117</v>
      </c>
      <c r="J4156" t="s">
        <v>18</v>
      </c>
      <c r="K4156">
        <v>1</v>
      </c>
    </row>
    <row r="4157" spans="1:11">
      <c r="A4157" t="s">
        <v>31</v>
      </c>
      <c r="B4157" t="s">
        <v>30</v>
      </c>
      <c r="C4157" t="s">
        <v>118</v>
      </c>
      <c r="D4157" t="s">
        <v>52</v>
      </c>
      <c r="E4157">
        <v>111</v>
      </c>
      <c r="F4157" t="s">
        <v>34</v>
      </c>
      <c r="G4157">
        <v>34806</v>
      </c>
      <c r="H4157" t="s">
        <v>39</v>
      </c>
      <c r="I4157" t="s">
        <v>119</v>
      </c>
      <c r="J4157" t="s">
        <v>18</v>
      </c>
      <c r="K4157">
        <v>1</v>
      </c>
    </row>
    <row r="4158" spans="1:11">
      <c r="A4158" t="s">
        <v>31</v>
      </c>
      <c r="B4158" t="s">
        <v>30</v>
      </c>
      <c r="C4158" t="s">
        <v>120</v>
      </c>
      <c r="D4158" t="s">
        <v>52</v>
      </c>
      <c r="E4158">
        <v>399</v>
      </c>
      <c r="F4158" t="s">
        <v>34</v>
      </c>
      <c r="G4158">
        <v>34806</v>
      </c>
      <c r="H4158" t="s">
        <v>39</v>
      </c>
      <c r="I4158" t="s">
        <v>121</v>
      </c>
      <c r="J4158" t="s">
        <v>18</v>
      </c>
      <c r="K4158">
        <v>1</v>
      </c>
    </row>
    <row r="4159" spans="1:11">
      <c r="A4159" t="s">
        <v>31</v>
      </c>
      <c r="B4159" t="s">
        <v>30</v>
      </c>
      <c r="C4159" t="s">
        <v>122</v>
      </c>
      <c r="D4159" t="s">
        <v>52</v>
      </c>
      <c r="E4159">
        <v>504</v>
      </c>
      <c r="F4159" t="s">
        <v>34</v>
      </c>
      <c r="G4159">
        <v>34806</v>
      </c>
      <c r="H4159" t="s">
        <v>39</v>
      </c>
      <c r="I4159" t="s">
        <v>123</v>
      </c>
      <c r="J4159" t="s">
        <v>18</v>
      </c>
      <c r="K4159">
        <v>1</v>
      </c>
    </row>
    <row r="4160" spans="1:11">
      <c r="A4160" t="s">
        <v>31</v>
      </c>
      <c r="B4160" t="s">
        <v>30</v>
      </c>
      <c r="C4160" t="s">
        <v>124</v>
      </c>
      <c r="D4160" t="s">
        <v>52</v>
      </c>
      <c r="E4160">
        <v>51</v>
      </c>
      <c r="F4160" t="s">
        <v>34</v>
      </c>
      <c r="G4160">
        <v>34806</v>
      </c>
      <c r="H4160" t="s">
        <v>39</v>
      </c>
      <c r="I4160" t="s">
        <v>125</v>
      </c>
      <c r="J4160" t="s">
        <v>18</v>
      </c>
      <c r="K4160">
        <v>1</v>
      </c>
    </row>
    <row r="4161" spans="1:11">
      <c r="A4161" t="s">
        <v>31</v>
      </c>
      <c r="B4161" t="s">
        <v>30</v>
      </c>
      <c r="C4161" t="s">
        <v>58</v>
      </c>
      <c r="D4161" t="s">
        <v>81</v>
      </c>
      <c r="E4161">
        <v>7650</v>
      </c>
      <c r="F4161" t="s">
        <v>34</v>
      </c>
      <c r="G4161">
        <v>34806</v>
      </c>
      <c r="H4161" t="s">
        <v>39</v>
      </c>
      <c r="I4161" t="s">
        <v>60</v>
      </c>
      <c r="J4161" t="s">
        <v>18</v>
      </c>
      <c r="K4161">
        <v>0</v>
      </c>
    </row>
    <row r="4162" spans="1:11">
      <c r="A4162" t="s">
        <v>31</v>
      </c>
      <c r="B4162" t="s">
        <v>30</v>
      </c>
      <c r="C4162" t="s">
        <v>58</v>
      </c>
      <c r="D4162" t="s">
        <v>126</v>
      </c>
      <c r="E4162">
        <v>6828</v>
      </c>
      <c r="F4162" t="s">
        <v>34</v>
      </c>
      <c r="G4162">
        <v>34806</v>
      </c>
      <c r="H4162" t="s">
        <v>39</v>
      </c>
      <c r="I4162" t="s">
        <v>60</v>
      </c>
      <c r="J4162" t="s">
        <v>18</v>
      </c>
      <c r="K4162">
        <v>0</v>
      </c>
    </row>
    <row r="4163" spans="1:11">
      <c r="A4163" t="s">
        <v>31</v>
      </c>
      <c r="B4163" t="s">
        <v>30</v>
      </c>
      <c r="C4163" t="s">
        <v>58</v>
      </c>
      <c r="D4163" t="s">
        <v>127</v>
      </c>
      <c r="E4163">
        <v>2076</v>
      </c>
      <c r="F4163" t="s">
        <v>34</v>
      </c>
      <c r="G4163">
        <v>34806</v>
      </c>
      <c r="H4163" t="s">
        <v>39</v>
      </c>
      <c r="I4163" t="s">
        <v>60</v>
      </c>
      <c r="J4163" t="s">
        <v>18</v>
      </c>
      <c r="K4163">
        <v>0</v>
      </c>
    </row>
    <row r="4164" spans="1:11">
      <c r="A4164" t="s">
        <v>31</v>
      </c>
      <c r="B4164" t="s">
        <v>30</v>
      </c>
      <c r="C4164" t="s">
        <v>58</v>
      </c>
      <c r="D4164" t="s">
        <v>59</v>
      </c>
      <c r="E4164">
        <v>10530</v>
      </c>
      <c r="F4164" t="s">
        <v>34</v>
      </c>
      <c r="G4164">
        <v>34806</v>
      </c>
      <c r="H4164" t="s">
        <v>39</v>
      </c>
      <c r="I4164" t="s">
        <v>60</v>
      </c>
      <c r="J4164" t="s">
        <v>18</v>
      </c>
      <c r="K4164">
        <v>0</v>
      </c>
    </row>
    <row r="4165" spans="1:11">
      <c r="A4165" t="s">
        <v>31</v>
      </c>
      <c r="B4165" t="s">
        <v>30</v>
      </c>
      <c r="C4165" t="s">
        <v>58</v>
      </c>
      <c r="D4165" t="s">
        <v>82</v>
      </c>
      <c r="E4165">
        <v>7722</v>
      </c>
      <c r="F4165" t="s">
        <v>34</v>
      </c>
      <c r="G4165">
        <v>34806</v>
      </c>
      <c r="H4165" t="s">
        <v>39</v>
      </c>
      <c r="I4165" t="s">
        <v>60</v>
      </c>
      <c r="J4165" t="s">
        <v>18</v>
      </c>
      <c r="K4165">
        <v>0</v>
      </c>
    </row>
    <row r="4166" spans="1:11">
      <c r="A4166" t="s">
        <v>31</v>
      </c>
      <c r="B4166" t="s">
        <v>30</v>
      </c>
      <c r="C4166" t="s">
        <v>83</v>
      </c>
      <c r="D4166" t="s">
        <v>52</v>
      </c>
      <c r="E4166">
        <v>2646</v>
      </c>
      <c r="F4166" t="s">
        <v>34</v>
      </c>
      <c r="G4166">
        <v>34806</v>
      </c>
      <c r="H4166" t="s">
        <v>39</v>
      </c>
      <c r="I4166" t="s">
        <v>85</v>
      </c>
      <c r="J4166" t="s">
        <v>18</v>
      </c>
      <c r="K4166">
        <v>0</v>
      </c>
    </row>
    <row r="4167" spans="1:11">
      <c r="A4167" t="s">
        <v>31</v>
      </c>
      <c r="B4167" t="s">
        <v>30</v>
      </c>
      <c r="C4167" t="s">
        <v>83</v>
      </c>
      <c r="D4167" t="s">
        <v>186</v>
      </c>
      <c r="E4167">
        <v>123</v>
      </c>
      <c r="F4167" t="s">
        <v>34</v>
      </c>
      <c r="G4167">
        <v>34806</v>
      </c>
      <c r="H4167" t="s">
        <v>39</v>
      </c>
      <c r="I4167" t="s">
        <v>85</v>
      </c>
      <c r="J4167" t="s">
        <v>18</v>
      </c>
      <c r="K4167">
        <v>0</v>
      </c>
    </row>
    <row r="4168" spans="1:11">
      <c r="A4168" t="s">
        <v>31</v>
      </c>
      <c r="B4168" t="s">
        <v>30</v>
      </c>
      <c r="C4168" t="s">
        <v>83</v>
      </c>
      <c r="D4168" t="s">
        <v>84</v>
      </c>
      <c r="E4168">
        <v>1968</v>
      </c>
      <c r="F4168" t="s">
        <v>34</v>
      </c>
      <c r="G4168">
        <v>34806</v>
      </c>
      <c r="H4168" t="s">
        <v>39</v>
      </c>
      <c r="I4168" t="s">
        <v>85</v>
      </c>
      <c r="J4168" t="s">
        <v>18</v>
      </c>
      <c r="K4168">
        <v>0</v>
      </c>
    </row>
    <row r="4169" spans="1:11">
      <c r="A4169" t="s">
        <v>31</v>
      </c>
      <c r="B4169" t="s">
        <v>30</v>
      </c>
      <c r="C4169" t="s">
        <v>83</v>
      </c>
      <c r="D4169" t="s">
        <v>128</v>
      </c>
      <c r="E4169">
        <v>3036</v>
      </c>
      <c r="F4169" t="s">
        <v>34</v>
      </c>
      <c r="G4169">
        <v>34806</v>
      </c>
      <c r="H4169" t="s">
        <v>39</v>
      </c>
      <c r="I4169" t="s">
        <v>85</v>
      </c>
      <c r="J4169" t="s">
        <v>18</v>
      </c>
      <c r="K4169">
        <v>0</v>
      </c>
    </row>
    <row r="4170" spans="1:11">
      <c r="A4170" t="s">
        <v>31</v>
      </c>
      <c r="B4170" t="s">
        <v>30</v>
      </c>
      <c r="C4170" t="s">
        <v>83</v>
      </c>
      <c r="D4170" t="s">
        <v>129</v>
      </c>
      <c r="E4170">
        <v>4623</v>
      </c>
      <c r="F4170" t="s">
        <v>34</v>
      </c>
      <c r="G4170">
        <v>34806</v>
      </c>
      <c r="H4170" t="s">
        <v>39</v>
      </c>
      <c r="I4170" t="s">
        <v>85</v>
      </c>
      <c r="J4170" t="s">
        <v>18</v>
      </c>
      <c r="K4170">
        <v>0</v>
      </c>
    </row>
    <row r="4171" spans="1:11">
      <c r="A4171" t="s">
        <v>31</v>
      </c>
      <c r="B4171" t="s">
        <v>30</v>
      </c>
      <c r="C4171" t="s">
        <v>83</v>
      </c>
      <c r="D4171" t="s">
        <v>130</v>
      </c>
      <c r="E4171">
        <v>1293</v>
      </c>
      <c r="F4171" t="s">
        <v>34</v>
      </c>
      <c r="G4171">
        <v>34806</v>
      </c>
      <c r="H4171" t="s">
        <v>39</v>
      </c>
      <c r="I4171" t="s">
        <v>85</v>
      </c>
      <c r="J4171" t="s">
        <v>18</v>
      </c>
      <c r="K4171">
        <v>0</v>
      </c>
    </row>
    <row r="4172" spans="1:11">
      <c r="A4172" t="s">
        <v>31</v>
      </c>
      <c r="B4172" t="s">
        <v>30</v>
      </c>
      <c r="C4172" t="s">
        <v>83</v>
      </c>
      <c r="D4172" t="s">
        <v>131</v>
      </c>
      <c r="E4172">
        <v>909</v>
      </c>
      <c r="F4172" t="s">
        <v>34</v>
      </c>
      <c r="G4172">
        <v>34806</v>
      </c>
      <c r="H4172" t="s">
        <v>39</v>
      </c>
      <c r="I4172" t="s">
        <v>85</v>
      </c>
      <c r="J4172" t="s">
        <v>18</v>
      </c>
      <c r="K4172">
        <v>0</v>
      </c>
    </row>
    <row r="4173" spans="1:11">
      <c r="A4173" t="s">
        <v>31</v>
      </c>
      <c r="B4173" t="s">
        <v>30</v>
      </c>
      <c r="C4173" t="s">
        <v>83</v>
      </c>
      <c r="D4173" t="s">
        <v>132</v>
      </c>
      <c r="E4173">
        <v>1149</v>
      </c>
      <c r="F4173" t="s">
        <v>34</v>
      </c>
      <c r="G4173">
        <v>34806</v>
      </c>
      <c r="H4173" t="s">
        <v>39</v>
      </c>
      <c r="I4173" t="s">
        <v>85</v>
      </c>
      <c r="J4173" t="s">
        <v>18</v>
      </c>
      <c r="K4173">
        <v>0</v>
      </c>
    </row>
    <row r="4174" spans="1:11">
      <c r="A4174" t="s">
        <v>31</v>
      </c>
      <c r="B4174" t="s">
        <v>30</v>
      </c>
      <c r="C4174" t="s">
        <v>83</v>
      </c>
      <c r="D4174" t="s">
        <v>133</v>
      </c>
      <c r="E4174">
        <v>408</v>
      </c>
      <c r="F4174" t="s">
        <v>34</v>
      </c>
      <c r="G4174">
        <v>34806</v>
      </c>
      <c r="H4174" t="s">
        <v>39</v>
      </c>
      <c r="I4174" t="s">
        <v>85</v>
      </c>
      <c r="J4174" t="s">
        <v>18</v>
      </c>
      <c r="K4174">
        <v>0</v>
      </c>
    </row>
    <row r="4175" spans="1:11">
      <c r="A4175" t="s">
        <v>31</v>
      </c>
      <c r="B4175" t="s">
        <v>30</v>
      </c>
      <c r="C4175" t="s">
        <v>83</v>
      </c>
      <c r="D4175" t="s">
        <v>134</v>
      </c>
      <c r="E4175">
        <v>396</v>
      </c>
      <c r="F4175" t="s">
        <v>34</v>
      </c>
      <c r="G4175">
        <v>34806</v>
      </c>
      <c r="H4175" t="s">
        <v>39</v>
      </c>
      <c r="I4175" t="s">
        <v>85</v>
      </c>
      <c r="J4175" t="s">
        <v>18</v>
      </c>
      <c r="K4175">
        <v>0</v>
      </c>
    </row>
    <row r="4176" spans="1:11">
      <c r="A4176" t="s">
        <v>31</v>
      </c>
      <c r="B4176" t="s">
        <v>30</v>
      </c>
      <c r="C4176" t="s">
        <v>83</v>
      </c>
      <c r="D4176" t="s">
        <v>191</v>
      </c>
      <c r="F4176" t="s">
        <v>34</v>
      </c>
      <c r="G4176">
        <v>34806</v>
      </c>
      <c r="H4176" t="s">
        <v>39</v>
      </c>
      <c r="I4176" t="s">
        <v>85</v>
      </c>
      <c r="J4176" t="s">
        <v>18</v>
      </c>
      <c r="K4176">
        <v>0</v>
      </c>
    </row>
    <row r="4177" spans="1:11">
      <c r="A4177" t="s">
        <v>31</v>
      </c>
      <c r="B4177" t="s">
        <v>30</v>
      </c>
      <c r="C4177" t="s">
        <v>61</v>
      </c>
      <c r="D4177" t="s">
        <v>52</v>
      </c>
      <c r="E4177">
        <v>348</v>
      </c>
      <c r="F4177" t="s">
        <v>34</v>
      </c>
      <c r="G4177">
        <v>34806</v>
      </c>
      <c r="H4177" t="s">
        <v>39</v>
      </c>
      <c r="I4177" t="s">
        <v>62</v>
      </c>
      <c r="J4177" t="s">
        <v>18</v>
      </c>
      <c r="K4177">
        <v>1</v>
      </c>
    </row>
    <row r="4178" spans="1:11">
      <c r="A4178" t="s">
        <v>31</v>
      </c>
      <c r="B4178" t="s">
        <v>30</v>
      </c>
      <c r="C4178" t="s">
        <v>63</v>
      </c>
      <c r="D4178" t="s">
        <v>52</v>
      </c>
      <c r="E4178">
        <v>5535</v>
      </c>
      <c r="F4178" t="s">
        <v>34</v>
      </c>
      <c r="G4178">
        <v>34806</v>
      </c>
      <c r="H4178" t="s">
        <v>39</v>
      </c>
      <c r="I4178" t="s">
        <v>64</v>
      </c>
      <c r="J4178" t="s">
        <v>18</v>
      </c>
      <c r="K4178">
        <v>1</v>
      </c>
    </row>
    <row r="4179" spans="1:11">
      <c r="A4179" t="s">
        <v>31</v>
      </c>
      <c r="B4179" t="s">
        <v>30</v>
      </c>
      <c r="C4179" t="s">
        <v>65</v>
      </c>
      <c r="D4179" t="s">
        <v>52</v>
      </c>
      <c r="E4179">
        <v>2910</v>
      </c>
      <c r="F4179" t="s">
        <v>34</v>
      </c>
      <c r="G4179">
        <v>34806</v>
      </c>
      <c r="H4179" t="s">
        <v>39</v>
      </c>
      <c r="I4179" t="s">
        <v>66</v>
      </c>
      <c r="J4179" t="s">
        <v>18</v>
      </c>
      <c r="K4179">
        <v>1</v>
      </c>
    </row>
    <row r="4180" spans="1:11">
      <c r="A4180" t="s">
        <v>31</v>
      </c>
      <c r="B4180" t="s">
        <v>30</v>
      </c>
      <c r="C4180" t="s">
        <v>135</v>
      </c>
      <c r="D4180" t="s">
        <v>52</v>
      </c>
      <c r="E4180">
        <v>75</v>
      </c>
      <c r="F4180" t="s">
        <v>34</v>
      </c>
      <c r="G4180">
        <v>34806</v>
      </c>
      <c r="H4180" t="s">
        <v>39</v>
      </c>
      <c r="I4180" t="s">
        <v>136</v>
      </c>
      <c r="J4180" t="s">
        <v>18</v>
      </c>
      <c r="K4180">
        <v>1</v>
      </c>
    </row>
    <row r="4181" spans="1:11">
      <c r="A4181" t="s">
        <v>31</v>
      </c>
      <c r="B4181" t="s">
        <v>30</v>
      </c>
      <c r="C4181" t="s">
        <v>137</v>
      </c>
      <c r="D4181" t="s">
        <v>52</v>
      </c>
      <c r="E4181">
        <v>69</v>
      </c>
      <c r="F4181" t="s">
        <v>34</v>
      </c>
      <c r="G4181">
        <v>34806</v>
      </c>
      <c r="H4181" t="s">
        <v>39</v>
      </c>
      <c r="I4181" t="s">
        <v>138</v>
      </c>
      <c r="J4181" t="s">
        <v>18</v>
      </c>
      <c r="K4181">
        <v>1</v>
      </c>
    </row>
    <row r="4182" spans="1:11">
      <c r="A4182" t="s">
        <v>31</v>
      </c>
      <c r="B4182" t="s">
        <v>30</v>
      </c>
      <c r="C4182" t="s">
        <v>139</v>
      </c>
      <c r="D4182" t="s">
        <v>140</v>
      </c>
      <c r="E4182">
        <v>45</v>
      </c>
      <c r="F4182" t="s">
        <v>34</v>
      </c>
      <c r="G4182">
        <v>34806</v>
      </c>
      <c r="H4182" t="s">
        <v>39</v>
      </c>
      <c r="I4182" t="s">
        <v>141</v>
      </c>
      <c r="J4182" t="s">
        <v>18</v>
      </c>
      <c r="K4182">
        <v>0</v>
      </c>
    </row>
    <row r="4183" spans="1:11">
      <c r="A4183" t="s">
        <v>31</v>
      </c>
      <c r="B4183" t="s">
        <v>30</v>
      </c>
      <c r="C4183" t="s">
        <v>139</v>
      </c>
      <c r="D4183" t="s">
        <v>142</v>
      </c>
      <c r="E4183">
        <v>6</v>
      </c>
      <c r="F4183" t="s">
        <v>34</v>
      </c>
      <c r="G4183">
        <v>34806</v>
      </c>
      <c r="H4183" t="s">
        <v>39</v>
      </c>
      <c r="I4183" t="s">
        <v>141</v>
      </c>
      <c r="J4183" t="s">
        <v>18</v>
      </c>
      <c r="K4183">
        <v>0</v>
      </c>
    </row>
    <row r="4184" spans="1:11">
      <c r="A4184" t="s">
        <v>31</v>
      </c>
      <c r="B4184" t="s">
        <v>30</v>
      </c>
      <c r="C4184" t="s">
        <v>139</v>
      </c>
      <c r="D4184" t="s">
        <v>143</v>
      </c>
      <c r="E4184">
        <v>6</v>
      </c>
      <c r="F4184" t="s">
        <v>34</v>
      </c>
      <c r="G4184">
        <v>34806</v>
      </c>
      <c r="H4184" t="s">
        <v>39</v>
      </c>
      <c r="I4184" t="s">
        <v>141</v>
      </c>
      <c r="J4184" t="s">
        <v>18</v>
      </c>
      <c r="K4184">
        <v>0</v>
      </c>
    </row>
    <row r="4185" spans="1:11">
      <c r="A4185" t="s">
        <v>31</v>
      </c>
      <c r="B4185" t="s">
        <v>30</v>
      </c>
      <c r="C4185" t="s">
        <v>139</v>
      </c>
      <c r="D4185" t="s">
        <v>144</v>
      </c>
      <c r="E4185">
        <v>12</v>
      </c>
      <c r="F4185" t="s">
        <v>34</v>
      </c>
      <c r="G4185">
        <v>34806</v>
      </c>
      <c r="H4185" t="s">
        <v>39</v>
      </c>
      <c r="I4185" t="s">
        <v>141</v>
      </c>
      <c r="J4185" t="s">
        <v>18</v>
      </c>
      <c r="K4185">
        <v>0</v>
      </c>
    </row>
    <row r="4186" spans="1:11">
      <c r="A4186" t="s">
        <v>31</v>
      </c>
      <c r="B4186" t="s">
        <v>30</v>
      </c>
      <c r="C4186" t="s">
        <v>139</v>
      </c>
      <c r="D4186" t="s">
        <v>145</v>
      </c>
      <c r="E4186">
        <v>33</v>
      </c>
      <c r="F4186" t="s">
        <v>34</v>
      </c>
      <c r="G4186">
        <v>34806</v>
      </c>
      <c r="H4186" t="s">
        <v>39</v>
      </c>
      <c r="I4186" t="s">
        <v>141</v>
      </c>
      <c r="J4186" t="s">
        <v>18</v>
      </c>
      <c r="K4186">
        <v>0</v>
      </c>
    </row>
    <row r="4187" spans="1:11">
      <c r="A4187" t="s">
        <v>31</v>
      </c>
      <c r="B4187" t="s">
        <v>30</v>
      </c>
      <c r="C4187" t="s">
        <v>139</v>
      </c>
      <c r="D4187" t="s">
        <v>146</v>
      </c>
      <c r="F4187" t="s">
        <v>34</v>
      </c>
      <c r="G4187">
        <v>34806</v>
      </c>
      <c r="H4187" t="s">
        <v>39</v>
      </c>
      <c r="I4187" t="s">
        <v>141</v>
      </c>
      <c r="J4187" t="s">
        <v>18</v>
      </c>
      <c r="K4187">
        <v>0</v>
      </c>
    </row>
    <row r="4188" spans="1:11">
      <c r="A4188" t="s">
        <v>31</v>
      </c>
      <c r="B4188" t="s">
        <v>30</v>
      </c>
      <c r="C4188" t="s">
        <v>139</v>
      </c>
      <c r="D4188" t="s">
        <v>147</v>
      </c>
      <c r="E4188">
        <v>6</v>
      </c>
      <c r="F4188" t="s">
        <v>34</v>
      </c>
      <c r="G4188">
        <v>34806</v>
      </c>
      <c r="H4188" t="s">
        <v>39</v>
      </c>
      <c r="I4188" t="s">
        <v>141</v>
      </c>
      <c r="J4188" t="s">
        <v>18</v>
      </c>
      <c r="K4188">
        <v>0</v>
      </c>
    </row>
    <row r="4189" spans="1:11">
      <c r="A4189" t="s">
        <v>31</v>
      </c>
      <c r="B4189" t="s">
        <v>30</v>
      </c>
      <c r="C4189" t="s">
        <v>139</v>
      </c>
      <c r="D4189" t="s">
        <v>149</v>
      </c>
      <c r="E4189">
        <v>12</v>
      </c>
      <c r="F4189" t="s">
        <v>34</v>
      </c>
      <c r="G4189">
        <v>34806</v>
      </c>
      <c r="H4189" t="s">
        <v>39</v>
      </c>
      <c r="I4189" t="s">
        <v>141</v>
      </c>
      <c r="J4189" t="s">
        <v>18</v>
      </c>
      <c r="K4189">
        <v>0</v>
      </c>
    </row>
    <row r="4190" spans="1:11">
      <c r="A4190" t="s">
        <v>31</v>
      </c>
      <c r="B4190" t="s">
        <v>30</v>
      </c>
      <c r="C4190" t="s">
        <v>139</v>
      </c>
      <c r="D4190" t="s">
        <v>150</v>
      </c>
      <c r="E4190">
        <v>99</v>
      </c>
      <c r="F4190" t="s">
        <v>34</v>
      </c>
      <c r="G4190">
        <v>34806</v>
      </c>
      <c r="H4190" t="s">
        <v>39</v>
      </c>
      <c r="I4190" t="s">
        <v>141</v>
      </c>
      <c r="J4190" t="s">
        <v>18</v>
      </c>
      <c r="K4190">
        <v>0</v>
      </c>
    </row>
    <row r="4191" spans="1:11">
      <c r="A4191" t="s">
        <v>31</v>
      </c>
      <c r="B4191" t="s">
        <v>30</v>
      </c>
      <c r="C4191" t="s">
        <v>139</v>
      </c>
      <c r="D4191" t="s">
        <v>151</v>
      </c>
      <c r="F4191" t="s">
        <v>34</v>
      </c>
      <c r="G4191">
        <v>34806</v>
      </c>
      <c r="H4191" t="s">
        <v>39</v>
      </c>
      <c r="I4191" t="s">
        <v>141</v>
      </c>
      <c r="J4191" t="s">
        <v>18</v>
      </c>
      <c r="K4191">
        <v>0</v>
      </c>
    </row>
    <row r="4192" spans="1:11">
      <c r="A4192" t="s">
        <v>31</v>
      </c>
      <c r="B4192" t="s">
        <v>30</v>
      </c>
      <c r="C4192" t="s">
        <v>139</v>
      </c>
      <c r="D4192" t="s">
        <v>152</v>
      </c>
      <c r="E4192">
        <v>237</v>
      </c>
      <c r="F4192" t="s">
        <v>34</v>
      </c>
      <c r="G4192">
        <v>34806</v>
      </c>
      <c r="H4192" t="s">
        <v>39</v>
      </c>
      <c r="I4192" t="s">
        <v>141</v>
      </c>
      <c r="J4192" t="s">
        <v>18</v>
      </c>
      <c r="K4192">
        <v>0</v>
      </c>
    </row>
    <row r="4193" spans="1:11">
      <c r="A4193" t="s">
        <v>31</v>
      </c>
      <c r="B4193" t="s">
        <v>30</v>
      </c>
      <c r="C4193" t="s">
        <v>139</v>
      </c>
      <c r="D4193" t="s">
        <v>153</v>
      </c>
      <c r="E4193">
        <v>30</v>
      </c>
      <c r="F4193" t="s">
        <v>34</v>
      </c>
      <c r="G4193">
        <v>34806</v>
      </c>
      <c r="H4193" t="s">
        <v>39</v>
      </c>
      <c r="I4193" t="s">
        <v>141</v>
      </c>
      <c r="J4193" t="s">
        <v>18</v>
      </c>
      <c r="K4193">
        <v>0</v>
      </c>
    </row>
    <row r="4194" spans="1:11">
      <c r="A4194" t="s">
        <v>31</v>
      </c>
      <c r="B4194" t="s">
        <v>30</v>
      </c>
      <c r="C4194" t="s">
        <v>67</v>
      </c>
      <c r="D4194" t="s">
        <v>52</v>
      </c>
      <c r="E4194">
        <v>621</v>
      </c>
      <c r="F4194" t="s">
        <v>34</v>
      </c>
      <c r="G4194">
        <v>34806</v>
      </c>
      <c r="H4194" t="s">
        <v>39</v>
      </c>
      <c r="I4194" t="s">
        <v>68</v>
      </c>
      <c r="J4194" t="s">
        <v>18</v>
      </c>
      <c r="K4194">
        <v>1</v>
      </c>
    </row>
    <row r="4195" spans="1:11">
      <c r="A4195" t="s">
        <v>31</v>
      </c>
      <c r="B4195" t="s">
        <v>30</v>
      </c>
      <c r="C4195" t="s">
        <v>69</v>
      </c>
      <c r="D4195" t="s">
        <v>52</v>
      </c>
      <c r="E4195">
        <v>123</v>
      </c>
      <c r="F4195" t="s">
        <v>34</v>
      </c>
      <c r="G4195">
        <v>34806</v>
      </c>
      <c r="H4195" t="s">
        <v>39</v>
      </c>
      <c r="I4195" t="s">
        <v>70</v>
      </c>
      <c r="J4195" t="s">
        <v>18</v>
      </c>
      <c r="K4195">
        <v>1</v>
      </c>
    </row>
    <row r="4196" spans="1:11">
      <c r="A4196" t="s">
        <v>31</v>
      </c>
      <c r="B4196" t="s">
        <v>30</v>
      </c>
      <c r="C4196" t="s">
        <v>187</v>
      </c>
      <c r="D4196" t="s">
        <v>52</v>
      </c>
      <c r="E4196">
        <v>24075</v>
      </c>
      <c r="F4196" t="s">
        <v>34</v>
      </c>
      <c r="G4196">
        <v>34806</v>
      </c>
      <c r="H4196" t="s">
        <v>39</v>
      </c>
      <c r="I4196" t="s">
        <v>188</v>
      </c>
      <c r="J4196" t="s">
        <v>18</v>
      </c>
      <c r="K4196">
        <v>1</v>
      </c>
    </row>
    <row r="4197" spans="1:11">
      <c r="A4197" t="s">
        <v>31</v>
      </c>
      <c r="B4197" t="s">
        <v>30</v>
      </c>
      <c r="C4197" t="s">
        <v>189</v>
      </c>
      <c r="D4197" t="s">
        <v>52</v>
      </c>
      <c r="E4197">
        <v>23478</v>
      </c>
      <c r="F4197" t="s">
        <v>34</v>
      </c>
      <c r="G4197">
        <v>34806</v>
      </c>
      <c r="H4197" t="s">
        <v>39</v>
      </c>
      <c r="I4197" t="s">
        <v>190</v>
      </c>
      <c r="J4197" t="s">
        <v>18</v>
      </c>
      <c r="K4197">
        <v>1</v>
      </c>
    </row>
    <row r="4198" spans="1:11">
      <c r="A4198" t="s">
        <v>31</v>
      </c>
      <c r="B4198" t="s">
        <v>30</v>
      </c>
      <c r="C4198" t="s">
        <v>154</v>
      </c>
      <c r="D4198" t="s">
        <v>52</v>
      </c>
      <c r="E4198">
        <v>72</v>
      </c>
      <c r="F4198" t="s">
        <v>34</v>
      </c>
      <c r="G4198">
        <v>34806</v>
      </c>
      <c r="H4198" t="s">
        <v>39</v>
      </c>
      <c r="I4198" t="s">
        <v>155</v>
      </c>
      <c r="J4198" t="s">
        <v>18</v>
      </c>
      <c r="K4198">
        <v>1</v>
      </c>
    </row>
    <row r="4199" spans="1:11">
      <c r="A4199" t="s">
        <v>31</v>
      </c>
      <c r="B4199" t="s">
        <v>30</v>
      </c>
      <c r="C4199" t="s">
        <v>71</v>
      </c>
      <c r="D4199" t="s">
        <v>52</v>
      </c>
      <c r="E4199">
        <v>1233</v>
      </c>
      <c r="F4199" t="s">
        <v>34</v>
      </c>
      <c r="G4199">
        <v>34806</v>
      </c>
      <c r="H4199" t="s">
        <v>39</v>
      </c>
      <c r="I4199" t="s">
        <v>72</v>
      </c>
      <c r="J4199" t="s">
        <v>18</v>
      </c>
      <c r="K4199">
        <v>1</v>
      </c>
    </row>
    <row r="4200" spans="1:11">
      <c r="A4200" t="s">
        <v>31</v>
      </c>
      <c r="B4200" t="s">
        <v>30</v>
      </c>
      <c r="C4200" t="s">
        <v>156</v>
      </c>
      <c r="D4200" t="s">
        <v>52</v>
      </c>
      <c r="E4200">
        <v>9</v>
      </c>
      <c r="F4200" t="s">
        <v>34</v>
      </c>
      <c r="G4200">
        <v>34806</v>
      </c>
      <c r="H4200" t="s">
        <v>39</v>
      </c>
      <c r="I4200" t="s">
        <v>157</v>
      </c>
      <c r="J4200" t="s">
        <v>18</v>
      </c>
      <c r="K4200">
        <v>1</v>
      </c>
    </row>
    <row r="4201" spans="1:11">
      <c r="A4201" t="s">
        <v>31</v>
      </c>
      <c r="B4201" t="s">
        <v>30</v>
      </c>
      <c r="C4201" t="s">
        <v>158</v>
      </c>
      <c r="D4201" t="s">
        <v>52</v>
      </c>
      <c r="E4201">
        <v>15</v>
      </c>
      <c r="F4201" t="s">
        <v>34</v>
      </c>
      <c r="G4201">
        <v>34806</v>
      </c>
      <c r="H4201" t="s">
        <v>39</v>
      </c>
      <c r="I4201" t="s">
        <v>159</v>
      </c>
      <c r="J4201" t="s">
        <v>18</v>
      </c>
      <c r="K4201">
        <v>1</v>
      </c>
    </row>
    <row r="4202" spans="1:11">
      <c r="A4202" t="s">
        <v>31</v>
      </c>
      <c r="B4202" t="s">
        <v>30</v>
      </c>
      <c r="C4202" t="s">
        <v>162</v>
      </c>
      <c r="D4202" t="s">
        <v>52</v>
      </c>
      <c r="F4202" t="s">
        <v>34</v>
      </c>
      <c r="G4202">
        <v>34806</v>
      </c>
      <c r="H4202" t="s">
        <v>39</v>
      </c>
      <c r="I4202" t="s">
        <v>163</v>
      </c>
      <c r="J4202" t="s">
        <v>18</v>
      </c>
      <c r="K4202">
        <v>1</v>
      </c>
    </row>
    <row r="4203" spans="1:11">
      <c r="A4203" t="s">
        <v>31</v>
      </c>
      <c r="B4203" t="s">
        <v>30</v>
      </c>
      <c r="C4203" t="s">
        <v>164</v>
      </c>
      <c r="D4203" t="s">
        <v>52</v>
      </c>
      <c r="E4203">
        <v>6</v>
      </c>
      <c r="F4203" t="s">
        <v>34</v>
      </c>
      <c r="G4203">
        <v>34806</v>
      </c>
      <c r="H4203" t="s">
        <v>39</v>
      </c>
      <c r="I4203" t="s">
        <v>165</v>
      </c>
      <c r="J4203" t="s">
        <v>18</v>
      </c>
      <c r="K4203">
        <v>1</v>
      </c>
    </row>
    <row r="4204" spans="1:11">
      <c r="A4204" t="s">
        <v>31</v>
      </c>
      <c r="B4204" t="s">
        <v>30</v>
      </c>
      <c r="C4204" t="s">
        <v>166</v>
      </c>
      <c r="D4204" t="s">
        <v>52</v>
      </c>
      <c r="E4204">
        <v>585</v>
      </c>
      <c r="F4204" t="s">
        <v>34</v>
      </c>
      <c r="G4204">
        <v>34806</v>
      </c>
      <c r="H4204" t="s">
        <v>39</v>
      </c>
      <c r="I4204" t="s">
        <v>167</v>
      </c>
      <c r="J4204" t="s">
        <v>18</v>
      </c>
      <c r="K4204">
        <v>1</v>
      </c>
    </row>
    <row r="4205" spans="1:11">
      <c r="A4205" t="s">
        <v>31</v>
      </c>
      <c r="B4205" t="s">
        <v>30</v>
      </c>
      <c r="C4205" t="s">
        <v>168</v>
      </c>
      <c r="D4205" t="s">
        <v>52</v>
      </c>
      <c r="E4205">
        <v>195</v>
      </c>
      <c r="F4205" t="s">
        <v>34</v>
      </c>
      <c r="G4205">
        <v>34806</v>
      </c>
      <c r="H4205" t="s">
        <v>39</v>
      </c>
      <c r="I4205" t="s">
        <v>169</v>
      </c>
      <c r="J4205" t="s">
        <v>18</v>
      </c>
      <c r="K4205">
        <v>1</v>
      </c>
    </row>
    <row r="4206" spans="1:11">
      <c r="A4206" t="s">
        <v>31</v>
      </c>
      <c r="B4206" t="s">
        <v>30</v>
      </c>
      <c r="C4206" t="s">
        <v>170</v>
      </c>
      <c r="D4206" t="s">
        <v>52</v>
      </c>
      <c r="F4206" t="s">
        <v>34</v>
      </c>
      <c r="G4206">
        <v>34806</v>
      </c>
      <c r="H4206" t="s">
        <v>39</v>
      </c>
      <c r="I4206" t="s">
        <v>171</v>
      </c>
      <c r="J4206" t="s">
        <v>18</v>
      </c>
      <c r="K4206">
        <v>1</v>
      </c>
    </row>
    <row r="4207" spans="1:11">
      <c r="A4207" t="s">
        <v>31</v>
      </c>
      <c r="B4207" t="s">
        <v>30</v>
      </c>
      <c r="C4207" t="s">
        <v>172</v>
      </c>
      <c r="D4207" t="s">
        <v>52</v>
      </c>
      <c r="E4207">
        <v>3447</v>
      </c>
      <c r="F4207" t="s">
        <v>34</v>
      </c>
      <c r="G4207">
        <v>34806</v>
      </c>
      <c r="H4207" t="s">
        <v>39</v>
      </c>
      <c r="I4207" t="s">
        <v>173</v>
      </c>
      <c r="J4207" t="s">
        <v>18</v>
      </c>
      <c r="K4207">
        <v>1</v>
      </c>
    </row>
    <row r="4208" spans="1:11">
      <c r="A4208" t="s">
        <v>31</v>
      </c>
      <c r="B4208" t="s">
        <v>30</v>
      </c>
      <c r="C4208" t="s">
        <v>174</v>
      </c>
      <c r="D4208" t="s">
        <v>52</v>
      </c>
      <c r="E4208">
        <v>19620</v>
      </c>
      <c r="F4208" t="s">
        <v>34</v>
      </c>
      <c r="G4208">
        <v>34806</v>
      </c>
      <c r="H4208" t="s">
        <v>39</v>
      </c>
      <c r="I4208" t="s">
        <v>175</v>
      </c>
      <c r="J4208" t="s">
        <v>18</v>
      </c>
      <c r="K4208">
        <v>1</v>
      </c>
    </row>
    <row r="4209" spans="1:11">
      <c r="A4209" t="s">
        <v>31</v>
      </c>
      <c r="B4209" t="s">
        <v>30</v>
      </c>
      <c r="C4209" t="s">
        <v>176</v>
      </c>
      <c r="D4209" t="s">
        <v>52</v>
      </c>
      <c r="E4209">
        <v>15</v>
      </c>
      <c r="F4209" t="s">
        <v>34</v>
      </c>
      <c r="G4209">
        <v>34806</v>
      </c>
      <c r="H4209" t="s">
        <v>39</v>
      </c>
      <c r="I4209" t="s">
        <v>177</v>
      </c>
      <c r="J4209" t="s">
        <v>18</v>
      </c>
      <c r="K4209">
        <v>1</v>
      </c>
    </row>
    <row r="4210" spans="1:11">
      <c r="A4210" t="s">
        <v>31</v>
      </c>
      <c r="B4210" t="s">
        <v>30</v>
      </c>
      <c r="C4210" t="s">
        <v>178</v>
      </c>
      <c r="D4210" t="s">
        <v>52</v>
      </c>
      <c r="E4210">
        <v>5634</v>
      </c>
      <c r="F4210" t="s">
        <v>34</v>
      </c>
      <c r="G4210">
        <v>34806</v>
      </c>
      <c r="H4210" t="s">
        <v>39</v>
      </c>
      <c r="I4210" t="s">
        <v>179</v>
      </c>
      <c r="J4210" t="s">
        <v>18</v>
      </c>
      <c r="K4210">
        <v>1</v>
      </c>
    </row>
    <row r="4211" spans="1:11">
      <c r="A4211" t="s">
        <v>31</v>
      </c>
      <c r="B4211" t="s">
        <v>30</v>
      </c>
      <c r="C4211" t="s">
        <v>180</v>
      </c>
      <c r="D4211" t="s">
        <v>52</v>
      </c>
      <c r="E4211">
        <v>18618</v>
      </c>
      <c r="F4211" t="s">
        <v>34</v>
      </c>
      <c r="G4211">
        <v>34806</v>
      </c>
      <c r="H4211" t="s">
        <v>39</v>
      </c>
      <c r="I4211" t="s">
        <v>181</v>
      </c>
      <c r="J4211" t="s">
        <v>18</v>
      </c>
      <c r="K4211">
        <v>1</v>
      </c>
    </row>
    <row r="4212" spans="1:11">
      <c r="A4212" t="s">
        <v>31</v>
      </c>
      <c r="B4212" t="s">
        <v>30</v>
      </c>
      <c r="C4212" t="s">
        <v>73</v>
      </c>
      <c r="D4212" t="s">
        <v>52</v>
      </c>
      <c r="E4212">
        <v>765</v>
      </c>
      <c r="F4212" t="s">
        <v>34</v>
      </c>
      <c r="G4212">
        <v>34806</v>
      </c>
      <c r="H4212" t="s">
        <v>39</v>
      </c>
      <c r="I4212" t="s">
        <v>74</v>
      </c>
      <c r="J4212" t="s">
        <v>18</v>
      </c>
      <c r="K4212">
        <v>1</v>
      </c>
    </row>
    <row r="4213" spans="1:11">
      <c r="A4213" t="s">
        <v>31</v>
      </c>
      <c r="B4213" t="s">
        <v>30</v>
      </c>
      <c r="C4213" t="s">
        <v>75</v>
      </c>
      <c r="D4213" t="s">
        <v>52</v>
      </c>
      <c r="E4213">
        <v>360</v>
      </c>
      <c r="F4213" t="s">
        <v>34</v>
      </c>
      <c r="G4213">
        <v>34806</v>
      </c>
      <c r="H4213" t="s">
        <v>39</v>
      </c>
      <c r="I4213" t="s">
        <v>76</v>
      </c>
      <c r="J4213" t="s">
        <v>18</v>
      </c>
      <c r="K4213">
        <v>1</v>
      </c>
    </row>
    <row r="4214" spans="1:11">
      <c r="A4214" t="s">
        <v>31</v>
      </c>
      <c r="B4214" t="s">
        <v>30</v>
      </c>
      <c r="C4214" t="s">
        <v>184</v>
      </c>
      <c r="D4214" t="s">
        <v>52</v>
      </c>
      <c r="E4214">
        <v>15</v>
      </c>
      <c r="F4214" t="s">
        <v>34</v>
      </c>
      <c r="G4214">
        <v>39813</v>
      </c>
      <c r="H4214" t="s">
        <v>39</v>
      </c>
      <c r="I4214" t="s">
        <v>185</v>
      </c>
      <c r="J4214" t="s">
        <v>21</v>
      </c>
      <c r="K4214">
        <v>1</v>
      </c>
    </row>
    <row r="4215" spans="1:11">
      <c r="A4215" t="s">
        <v>31</v>
      </c>
      <c r="B4215" t="s">
        <v>30</v>
      </c>
      <c r="C4215" t="s">
        <v>86</v>
      </c>
      <c r="D4215" t="s">
        <v>52</v>
      </c>
      <c r="E4215">
        <v>9</v>
      </c>
      <c r="F4215" t="s">
        <v>34</v>
      </c>
      <c r="G4215">
        <v>39813</v>
      </c>
      <c r="H4215" t="s">
        <v>39</v>
      </c>
      <c r="I4215" t="s">
        <v>87</v>
      </c>
      <c r="J4215" t="s">
        <v>21</v>
      </c>
      <c r="K4215">
        <v>1</v>
      </c>
    </row>
    <row r="4216" spans="1:11">
      <c r="A4216" t="s">
        <v>31</v>
      </c>
      <c r="B4216" t="s">
        <v>30</v>
      </c>
      <c r="C4216" t="s">
        <v>37</v>
      </c>
      <c r="D4216" t="s">
        <v>38</v>
      </c>
      <c r="E4216">
        <v>1032</v>
      </c>
      <c r="F4216" t="s">
        <v>34</v>
      </c>
      <c r="G4216">
        <v>39813</v>
      </c>
      <c r="H4216" t="s">
        <v>39</v>
      </c>
      <c r="I4216" t="s">
        <v>40</v>
      </c>
      <c r="J4216" t="s">
        <v>21</v>
      </c>
      <c r="K4216">
        <v>0</v>
      </c>
    </row>
    <row r="4217" spans="1:11">
      <c r="A4217" t="s">
        <v>31</v>
      </c>
      <c r="B4217" t="s">
        <v>30</v>
      </c>
      <c r="C4217" t="s">
        <v>37</v>
      </c>
      <c r="D4217" t="s">
        <v>41</v>
      </c>
      <c r="E4217">
        <v>300</v>
      </c>
      <c r="F4217" t="s">
        <v>34</v>
      </c>
      <c r="G4217">
        <v>39813</v>
      </c>
      <c r="H4217" t="s">
        <v>39</v>
      </c>
      <c r="I4217" t="s">
        <v>40</v>
      </c>
      <c r="J4217" t="s">
        <v>21</v>
      </c>
      <c r="K4217">
        <v>0</v>
      </c>
    </row>
    <row r="4218" spans="1:11">
      <c r="A4218" t="s">
        <v>31</v>
      </c>
      <c r="B4218" t="s">
        <v>30</v>
      </c>
      <c r="C4218" t="s">
        <v>37</v>
      </c>
      <c r="D4218" t="s">
        <v>42</v>
      </c>
      <c r="E4218">
        <v>327</v>
      </c>
      <c r="F4218" t="s">
        <v>34</v>
      </c>
      <c r="G4218">
        <v>39813</v>
      </c>
      <c r="H4218" t="s">
        <v>39</v>
      </c>
      <c r="I4218" t="s">
        <v>40</v>
      </c>
      <c r="J4218" t="s">
        <v>21</v>
      </c>
      <c r="K4218">
        <v>0</v>
      </c>
    </row>
    <row r="4219" spans="1:11">
      <c r="A4219" t="s">
        <v>31</v>
      </c>
      <c r="B4219" t="s">
        <v>30</v>
      </c>
      <c r="C4219" t="s">
        <v>37</v>
      </c>
      <c r="D4219" t="s">
        <v>77</v>
      </c>
      <c r="E4219">
        <v>123</v>
      </c>
      <c r="F4219" t="s">
        <v>34</v>
      </c>
      <c r="G4219">
        <v>39813</v>
      </c>
      <c r="H4219" t="s">
        <v>39</v>
      </c>
      <c r="I4219" t="s">
        <v>40</v>
      </c>
      <c r="J4219" t="s">
        <v>21</v>
      </c>
      <c r="K4219">
        <v>0</v>
      </c>
    </row>
    <row r="4220" spans="1:11">
      <c r="A4220" t="s">
        <v>31</v>
      </c>
      <c r="B4220" t="s">
        <v>30</v>
      </c>
      <c r="C4220" t="s">
        <v>37</v>
      </c>
      <c r="D4220" t="s">
        <v>43</v>
      </c>
      <c r="E4220">
        <v>60</v>
      </c>
      <c r="F4220" t="s">
        <v>34</v>
      </c>
      <c r="G4220">
        <v>39813</v>
      </c>
      <c r="H4220" t="s">
        <v>39</v>
      </c>
      <c r="I4220" t="s">
        <v>40</v>
      </c>
      <c r="J4220" t="s">
        <v>21</v>
      </c>
      <c r="K4220">
        <v>0</v>
      </c>
    </row>
    <row r="4221" spans="1:11">
      <c r="A4221" t="s">
        <v>31</v>
      </c>
      <c r="B4221" t="s">
        <v>30</v>
      </c>
      <c r="C4221" t="s">
        <v>37</v>
      </c>
      <c r="D4221" t="s">
        <v>88</v>
      </c>
      <c r="E4221">
        <v>249</v>
      </c>
      <c r="F4221" t="s">
        <v>34</v>
      </c>
      <c r="G4221">
        <v>39813</v>
      </c>
      <c r="H4221" t="s">
        <v>39</v>
      </c>
      <c r="I4221" t="s">
        <v>40</v>
      </c>
      <c r="J4221" t="s">
        <v>21</v>
      </c>
      <c r="K4221">
        <v>0</v>
      </c>
    </row>
    <row r="4222" spans="1:11">
      <c r="A4222" t="s">
        <v>31</v>
      </c>
      <c r="B4222" t="s">
        <v>30</v>
      </c>
      <c r="C4222" t="s">
        <v>37</v>
      </c>
      <c r="D4222" t="s">
        <v>89</v>
      </c>
      <c r="E4222">
        <v>12</v>
      </c>
      <c r="F4222" t="s">
        <v>34</v>
      </c>
      <c r="G4222">
        <v>39813</v>
      </c>
      <c r="H4222" t="s">
        <v>39</v>
      </c>
      <c r="I4222" t="s">
        <v>40</v>
      </c>
      <c r="J4222" t="s">
        <v>21</v>
      </c>
      <c r="K4222">
        <v>0</v>
      </c>
    </row>
    <row r="4223" spans="1:11">
      <c r="A4223" t="s">
        <v>31</v>
      </c>
      <c r="B4223" t="s">
        <v>30</v>
      </c>
      <c r="C4223" t="s">
        <v>37</v>
      </c>
      <c r="D4223" t="s">
        <v>90</v>
      </c>
      <c r="E4223">
        <v>30</v>
      </c>
      <c r="F4223" t="s">
        <v>34</v>
      </c>
      <c r="G4223">
        <v>39813</v>
      </c>
      <c r="H4223" t="s">
        <v>39</v>
      </c>
      <c r="I4223" t="s">
        <v>40</v>
      </c>
      <c r="J4223" t="s">
        <v>21</v>
      </c>
      <c r="K4223">
        <v>0</v>
      </c>
    </row>
    <row r="4224" spans="1:11">
      <c r="A4224" t="s">
        <v>31</v>
      </c>
      <c r="B4224" t="s">
        <v>30</v>
      </c>
      <c r="C4224" t="s">
        <v>37</v>
      </c>
      <c r="D4224" t="s">
        <v>91</v>
      </c>
      <c r="E4224">
        <v>954</v>
      </c>
      <c r="F4224" t="s">
        <v>34</v>
      </c>
      <c r="G4224">
        <v>39813</v>
      </c>
      <c r="H4224" t="s">
        <v>39</v>
      </c>
      <c r="I4224" t="s">
        <v>40</v>
      </c>
      <c r="J4224" t="s">
        <v>21</v>
      </c>
      <c r="K4224">
        <v>0</v>
      </c>
    </row>
    <row r="4225" spans="1:11">
      <c r="A4225" t="s">
        <v>31</v>
      </c>
      <c r="B4225" t="s">
        <v>30</v>
      </c>
      <c r="C4225" t="s">
        <v>37</v>
      </c>
      <c r="D4225" t="s">
        <v>44</v>
      </c>
      <c r="E4225">
        <v>48</v>
      </c>
      <c r="F4225" t="s">
        <v>34</v>
      </c>
      <c r="G4225">
        <v>39813</v>
      </c>
      <c r="H4225" t="s">
        <v>39</v>
      </c>
      <c r="I4225" t="s">
        <v>40</v>
      </c>
      <c r="J4225" t="s">
        <v>21</v>
      </c>
      <c r="K4225">
        <v>0</v>
      </c>
    </row>
    <row r="4226" spans="1:11">
      <c r="A4226" t="s">
        <v>31</v>
      </c>
      <c r="B4226" t="s">
        <v>30</v>
      </c>
      <c r="C4226" t="s">
        <v>37</v>
      </c>
      <c r="D4226" t="s">
        <v>45</v>
      </c>
      <c r="E4226">
        <v>192</v>
      </c>
      <c r="F4226" t="s">
        <v>34</v>
      </c>
      <c r="G4226">
        <v>39813</v>
      </c>
      <c r="H4226" t="s">
        <v>39</v>
      </c>
      <c r="I4226" t="s">
        <v>40</v>
      </c>
      <c r="J4226" t="s">
        <v>21</v>
      </c>
      <c r="K4226">
        <v>0</v>
      </c>
    </row>
    <row r="4227" spans="1:11">
      <c r="A4227" t="s">
        <v>31</v>
      </c>
      <c r="B4227" t="s">
        <v>30</v>
      </c>
      <c r="C4227" t="s">
        <v>37</v>
      </c>
      <c r="D4227" t="s">
        <v>92</v>
      </c>
      <c r="F4227" t="s">
        <v>34</v>
      </c>
      <c r="G4227">
        <v>39813</v>
      </c>
      <c r="H4227" t="s">
        <v>39</v>
      </c>
      <c r="I4227" t="s">
        <v>40</v>
      </c>
      <c r="J4227" t="s">
        <v>21</v>
      </c>
      <c r="K4227">
        <v>0</v>
      </c>
    </row>
    <row r="4228" spans="1:11">
      <c r="A4228" t="s">
        <v>31</v>
      </c>
      <c r="B4228" t="s">
        <v>30</v>
      </c>
      <c r="C4228" t="s">
        <v>37</v>
      </c>
      <c r="D4228" t="s">
        <v>93</v>
      </c>
      <c r="E4228">
        <v>228</v>
      </c>
      <c r="F4228" t="s">
        <v>34</v>
      </c>
      <c r="G4228">
        <v>39813</v>
      </c>
      <c r="H4228" t="s">
        <v>39</v>
      </c>
      <c r="I4228" t="s">
        <v>40</v>
      </c>
      <c r="J4228" t="s">
        <v>21</v>
      </c>
      <c r="K4228">
        <v>0</v>
      </c>
    </row>
    <row r="4229" spans="1:11">
      <c r="A4229" t="s">
        <v>31</v>
      </c>
      <c r="B4229" t="s">
        <v>30</v>
      </c>
      <c r="C4229" t="s">
        <v>37</v>
      </c>
      <c r="D4229" t="s">
        <v>78</v>
      </c>
      <c r="E4229">
        <v>111</v>
      </c>
      <c r="F4229" t="s">
        <v>34</v>
      </c>
      <c r="G4229">
        <v>39813</v>
      </c>
      <c r="H4229" t="s">
        <v>39</v>
      </c>
      <c r="I4229" t="s">
        <v>40</v>
      </c>
      <c r="J4229" t="s">
        <v>21</v>
      </c>
      <c r="K4229">
        <v>0</v>
      </c>
    </row>
    <row r="4230" spans="1:11">
      <c r="A4230" t="s">
        <v>31</v>
      </c>
      <c r="B4230" t="s">
        <v>30</v>
      </c>
      <c r="C4230" t="s">
        <v>37</v>
      </c>
      <c r="D4230" t="s">
        <v>94</v>
      </c>
      <c r="E4230">
        <v>228</v>
      </c>
      <c r="F4230" t="s">
        <v>34</v>
      </c>
      <c r="G4230">
        <v>39813</v>
      </c>
      <c r="H4230" t="s">
        <v>39</v>
      </c>
      <c r="I4230" t="s">
        <v>40</v>
      </c>
      <c r="J4230" t="s">
        <v>21</v>
      </c>
      <c r="K4230">
        <v>0</v>
      </c>
    </row>
    <row r="4231" spans="1:11">
      <c r="A4231" t="s">
        <v>31</v>
      </c>
      <c r="B4231" t="s">
        <v>30</v>
      </c>
      <c r="C4231" t="s">
        <v>37</v>
      </c>
      <c r="D4231" t="s">
        <v>79</v>
      </c>
      <c r="E4231">
        <v>75</v>
      </c>
      <c r="F4231" t="s">
        <v>34</v>
      </c>
      <c r="G4231">
        <v>39813</v>
      </c>
      <c r="H4231" t="s">
        <v>39</v>
      </c>
      <c r="I4231" t="s">
        <v>40</v>
      </c>
      <c r="J4231" t="s">
        <v>21</v>
      </c>
      <c r="K4231">
        <v>0</v>
      </c>
    </row>
    <row r="4232" spans="1:11">
      <c r="A4232" t="s">
        <v>31</v>
      </c>
      <c r="B4232" t="s">
        <v>30</v>
      </c>
      <c r="C4232" t="s">
        <v>37</v>
      </c>
      <c r="D4232" t="s">
        <v>46</v>
      </c>
      <c r="E4232">
        <v>444</v>
      </c>
      <c r="F4232" t="s">
        <v>34</v>
      </c>
      <c r="G4232">
        <v>39813</v>
      </c>
      <c r="H4232" t="s">
        <v>39</v>
      </c>
      <c r="I4232" t="s">
        <v>40</v>
      </c>
      <c r="J4232" t="s">
        <v>21</v>
      </c>
      <c r="K4232">
        <v>0</v>
      </c>
    </row>
    <row r="4233" spans="1:11">
      <c r="A4233" t="s">
        <v>31</v>
      </c>
      <c r="B4233" t="s">
        <v>30</v>
      </c>
      <c r="C4233" t="s">
        <v>37</v>
      </c>
      <c r="D4233" t="s">
        <v>80</v>
      </c>
      <c r="E4233">
        <v>96</v>
      </c>
      <c r="F4233" t="s">
        <v>34</v>
      </c>
      <c r="G4233">
        <v>39813</v>
      </c>
      <c r="H4233" t="s">
        <v>39</v>
      </c>
      <c r="I4233" t="s">
        <v>40</v>
      </c>
      <c r="J4233" t="s">
        <v>21</v>
      </c>
      <c r="K4233">
        <v>0</v>
      </c>
    </row>
    <row r="4234" spans="1:11">
      <c r="A4234" t="s">
        <v>31</v>
      </c>
      <c r="B4234" t="s">
        <v>30</v>
      </c>
      <c r="C4234" t="s">
        <v>37</v>
      </c>
      <c r="D4234" t="s">
        <v>47</v>
      </c>
      <c r="E4234">
        <v>87</v>
      </c>
      <c r="F4234" t="s">
        <v>34</v>
      </c>
      <c r="G4234">
        <v>39813</v>
      </c>
      <c r="H4234" t="s">
        <v>39</v>
      </c>
      <c r="I4234" t="s">
        <v>40</v>
      </c>
      <c r="J4234" t="s">
        <v>21</v>
      </c>
      <c r="K4234">
        <v>0</v>
      </c>
    </row>
    <row r="4235" spans="1:11">
      <c r="A4235" t="s">
        <v>31</v>
      </c>
      <c r="B4235" t="s">
        <v>30</v>
      </c>
      <c r="C4235" t="s">
        <v>95</v>
      </c>
      <c r="D4235" t="s">
        <v>52</v>
      </c>
      <c r="E4235">
        <v>495</v>
      </c>
      <c r="F4235" t="s">
        <v>34</v>
      </c>
      <c r="G4235">
        <v>39813</v>
      </c>
      <c r="H4235" t="s">
        <v>39</v>
      </c>
      <c r="I4235" t="s">
        <v>96</v>
      </c>
      <c r="J4235" t="s">
        <v>21</v>
      </c>
      <c r="K4235">
        <v>1</v>
      </c>
    </row>
    <row r="4236" spans="1:11">
      <c r="A4236" t="s">
        <v>31</v>
      </c>
      <c r="B4236" t="s">
        <v>30</v>
      </c>
      <c r="C4236" t="s">
        <v>97</v>
      </c>
      <c r="D4236" t="s">
        <v>52</v>
      </c>
      <c r="E4236">
        <v>29904</v>
      </c>
      <c r="F4236" t="s">
        <v>34</v>
      </c>
      <c r="G4236">
        <v>39813</v>
      </c>
      <c r="H4236" t="s">
        <v>39</v>
      </c>
      <c r="I4236" t="s">
        <v>98</v>
      </c>
      <c r="J4236" t="s">
        <v>21</v>
      </c>
      <c r="K4236">
        <v>1</v>
      </c>
    </row>
    <row r="4237" spans="1:11">
      <c r="A4237" t="s">
        <v>31</v>
      </c>
      <c r="B4237" t="s">
        <v>30</v>
      </c>
      <c r="C4237" t="s">
        <v>99</v>
      </c>
      <c r="D4237" t="s">
        <v>52</v>
      </c>
      <c r="E4237">
        <v>45</v>
      </c>
      <c r="F4237" t="s">
        <v>34</v>
      </c>
      <c r="G4237">
        <v>39813</v>
      </c>
      <c r="H4237" t="s">
        <v>39</v>
      </c>
      <c r="I4237" t="s">
        <v>100</v>
      </c>
      <c r="J4237" t="s">
        <v>21</v>
      </c>
      <c r="K4237">
        <v>1</v>
      </c>
    </row>
    <row r="4238" spans="1:11">
      <c r="A4238" t="s">
        <v>31</v>
      </c>
      <c r="B4238" t="s">
        <v>30</v>
      </c>
      <c r="C4238" t="s">
        <v>101</v>
      </c>
      <c r="D4238" t="s">
        <v>52</v>
      </c>
      <c r="E4238">
        <v>21</v>
      </c>
      <c r="F4238" t="s">
        <v>34</v>
      </c>
      <c r="G4238">
        <v>39813</v>
      </c>
      <c r="H4238" t="s">
        <v>39</v>
      </c>
      <c r="I4238" t="s">
        <v>102</v>
      </c>
      <c r="J4238" t="s">
        <v>21</v>
      </c>
      <c r="K4238">
        <v>1</v>
      </c>
    </row>
    <row r="4239" spans="1:11">
      <c r="A4239" t="s">
        <v>31</v>
      </c>
      <c r="B4239" t="s">
        <v>30</v>
      </c>
      <c r="C4239" t="s">
        <v>103</v>
      </c>
      <c r="D4239" t="s">
        <v>52</v>
      </c>
      <c r="E4239">
        <v>9</v>
      </c>
      <c r="F4239" t="s">
        <v>34</v>
      </c>
      <c r="G4239">
        <v>39813</v>
      </c>
      <c r="H4239" t="s">
        <v>39</v>
      </c>
      <c r="I4239" t="s">
        <v>104</v>
      </c>
      <c r="J4239" t="s">
        <v>21</v>
      </c>
      <c r="K4239">
        <v>1</v>
      </c>
    </row>
    <row r="4240" spans="1:11">
      <c r="A4240" t="s">
        <v>31</v>
      </c>
      <c r="B4240" t="s">
        <v>30</v>
      </c>
      <c r="C4240" t="s">
        <v>105</v>
      </c>
      <c r="D4240" t="s">
        <v>52</v>
      </c>
      <c r="E4240">
        <v>21</v>
      </c>
      <c r="F4240" t="s">
        <v>34</v>
      </c>
      <c r="G4240">
        <v>39813</v>
      </c>
      <c r="H4240" t="s">
        <v>39</v>
      </c>
      <c r="I4240" t="s">
        <v>106</v>
      </c>
      <c r="J4240" t="s">
        <v>21</v>
      </c>
      <c r="K4240">
        <v>1</v>
      </c>
    </row>
    <row r="4241" spans="1:11">
      <c r="A4241" t="s">
        <v>31</v>
      </c>
      <c r="B4241" t="s">
        <v>30</v>
      </c>
      <c r="C4241" t="s">
        <v>107</v>
      </c>
      <c r="D4241" t="s">
        <v>52</v>
      </c>
      <c r="E4241">
        <v>60</v>
      </c>
      <c r="F4241" t="s">
        <v>34</v>
      </c>
      <c r="G4241">
        <v>39813</v>
      </c>
      <c r="H4241" t="s">
        <v>39</v>
      </c>
      <c r="I4241" t="s">
        <v>108</v>
      </c>
      <c r="J4241" t="s">
        <v>21</v>
      </c>
      <c r="K4241">
        <v>1</v>
      </c>
    </row>
    <row r="4242" spans="1:11">
      <c r="A4242" t="s">
        <v>31</v>
      </c>
      <c r="B4242" t="s">
        <v>30</v>
      </c>
      <c r="C4242" t="s">
        <v>109</v>
      </c>
      <c r="D4242" t="s">
        <v>52</v>
      </c>
      <c r="F4242" t="s">
        <v>34</v>
      </c>
      <c r="G4242">
        <v>39813</v>
      </c>
      <c r="H4242" t="s">
        <v>39</v>
      </c>
      <c r="I4242" t="s">
        <v>110</v>
      </c>
      <c r="J4242" t="s">
        <v>21</v>
      </c>
      <c r="K4242">
        <v>1</v>
      </c>
    </row>
    <row r="4243" spans="1:11">
      <c r="A4243" t="s">
        <v>31</v>
      </c>
      <c r="B4243" t="s">
        <v>30</v>
      </c>
      <c r="C4243" t="s">
        <v>48</v>
      </c>
      <c r="D4243" t="s">
        <v>49</v>
      </c>
      <c r="E4243">
        <v>14340</v>
      </c>
      <c r="F4243" t="s">
        <v>34</v>
      </c>
      <c r="G4243">
        <v>39813</v>
      </c>
      <c r="H4243" t="s">
        <v>39</v>
      </c>
      <c r="I4243" t="s">
        <v>50</v>
      </c>
      <c r="J4243" t="s">
        <v>21</v>
      </c>
      <c r="K4243">
        <v>0</v>
      </c>
    </row>
    <row r="4244" spans="1:11">
      <c r="A4244" t="s">
        <v>31</v>
      </c>
      <c r="B4244" t="s">
        <v>30</v>
      </c>
      <c r="C4244" t="s">
        <v>48</v>
      </c>
      <c r="D4244" t="s">
        <v>111</v>
      </c>
      <c r="E4244">
        <v>939</v>
      </c>
      <c r="F4244" t="s">
        <v>34</v>
      </c>
      <c r="G4244">
        <v>39813</v>
      </c>
      <c r="H4244" t="s">
        <v>39</v>
      </c>
      <c r="I4244" t="s">
        <v>50</v>
      </c>
      <c r="J4244" t="s">
        <v>21</v>
      </c>
      <c r="K4244">
        <v>0</v>
      </c>
    </row>
    <row r="4245" spans="1:11">
      <c r="A4245" t="s">
        <v>31</v>
      </c>
      <c r="B4245" t="s">
        <v>30</v>
      </c>
      <c r="C4245" t="s">
        <v>48</v>
      </c>
      <c r="D4245" t="s">
        <v>112</v>
      </c>
      <c r="E4245">
        <v>504</v>
      </c>
      <c r="F4245" t="s">
        <v>34</v>
      </c>
      <c r="G4245">
        <v>39813</v>
      </c>
      <c r="H4245" t="s">
        <v>39</v>
      </c>
      <c r="I4245" t="s">
        <v>50</v>
      </c>
      <c r="J4245" t="s">
        <v>21</v>
      </c>
      <c r="K4245">
        <v>0</v>
      </c>
    </row>
    <row r="4246" spans="1:11">
      <c r="A4246" t="s">
        <v>31</v>
      </c>
      <c r="B4246" t="s">
        <v>30</v>
      </c>
      <c r="C4246" t="s">
        <v>48</v>
      </c>
      <c r="D4246" t="s">
        <v>113</v>
      </c>
      <c r="E4246">
        <v>24030</v>
      </c>
      <c r="F4246" t="s">
        <v>34</v>
      </c>
      <c r="G4246">
        <v>39813</v>
      </c>
      <c r="H4246" t="s">
        <v>39</v>
      </c>
      <c r="I4246" t="s">
        <v>50</v>
      </c>
      <c r="J4246" t="s">
        <v>21</v>
      </c>
      <c r="K4246">
        <v>0</v>
      </c>
    </row>
    <row r="4247" spans="1:11">
      <c r="A4247" t="s">
        <v>31</v>
      </c>
      <c r="B4247" t="s">
        <v>30</v>
      </c>
      <c r="C4247" t="s">
        <v>51</v>
      </c>
      <c r="D4247" t="s">
        <v>52</v>
      </c>
      <c r="E4247">
        <v>11040</v>
      </c>
      <c r="F4247" t="s">
        <v>34</v>
      </c>
      <c r="G4247">
        <v>39813</v>
      </c>
      <c r="H4247" t="s">
        <v>39</v>
      </c>
      <c r="I4247" t="s">
        <v>53</v>
      </c>
      <c r="J4247" t="s">
        <v>21</v>
      </c>
      <c r="K4247">
        <v>1</v>
      </c>
    </row>
    <row r="4248" spans="1:11">
      <c r="A4248" t="s">
        <v>31</v>
      </c>
      <c r="B4248" t="s">
        <v>30</v>
      </c>
      <c r="C4248" t="s">
        <v>54</v>
      </c>
      <c r="D4248" t="s">
        <v>52</v>
      </c>
      <c r="E4248">
        <v>16305</v>
      </c>
      <c r="F4248" t="s">
        <v>34</v>
      </c>
      <c r="G4248">
        <v>39813</v>
      </c>
      <c r="H4248" t="s">
        <v>39</v>
      </c>
      <c r="I4248" t="s">
        <v>55</v>
      </c>
      <c r="J4248" t="s">
        <v>21</v>
      </c>
      <c r="K4248">
        <v>1</v>
      </c>
    </row>
    <row r="4249" spans="1:11">
      <c r="A4249" t="s">
        <v>31</v>
      </c>
      <c r="B4249" t="s">
        <v>30</v>
      </c>
      <c r="C4249" t="s">
        <v>56</v>
      </c>
      <c r="D4249" t="s">
        <v>52</v>
      </c>
      <c r="E4249">
        <v>18237</v>
      </c>
      <c r="F4249" t="s">
        <v>34</v>
      </c>
      <c r="G4249">
        <v>39813</v>
      </c>
      <c r="H4249" t="s">
        <v>39</v>
      </c>
      <c r="I4249" t="s">
        <v>57</v>
      </c>
      <c r="J4249" t="s">
        <v>21</v>
      </c>
      <c r="K4249">
        <v>1</v>
      </c>
    </row>
    <row r="4250" spans="1:11">
      <c r="A4250" t="s">
        <v>31</v>
      </c>
      <c r="B4250" t="s">
        <v>30</v>
      </c>
      <c r="C4250" t="s">
        <v>114</v>
      </c>
      <c r="D4250" t="s">
        <v>52</v>
      </c>
      <c r="E4250">
        <v>81</v>
      </c>
      <c r="F4250" t="s">
        <v>34</v>
      </c>
      <c r="G4250">
        <v>39813</v>
      </c>
      <c r="H4250" t="s">
        <v>39</v>
      </c>
      <c r="I4250" t="s">
        <v>115</v>
      </c>
      <c r="J4250" t="s">
        <v>21</v>
      </c>
      <c r="K4250">
        <v>1</v>
      </c>
    </row>
    <row r="4251" spans="1:11">
      <c r="A4251" t="s">
        <v>31</v>
      </c>
      <c r="B4251" t="s">
        <v>30</v>
      </c>
      <c r="C4251" t="s">
        <v>116</v>
      </c>
      <c r="D4251" t="s">
        <v>52</v>
      </c>
      <c r="E4251">
        <v>21</v>
      </c>
      <c r="F4251" t="s">
        <v>34</v>
      </c>
      <c r="G4251">
        <v>39813</v>
      </c>
      <c r="H4251" t="s">
        <v>39</v>
      </c>
      <c r="I4251" t="s">
        <v>117</v>
      </c>
      <c r="J4251" t="s">
        <v>21</v>
      </c>
      <c r="K4251">
        <v>1</v>
      </c>
    </row>
    <row r="4252" spans="1:11">
      <c r="A4252" t="s">
        <v>31</v>
      </c>
      <c r="B4252" t="s">
        <v>30</v>
      </c>
      <c r="C4252" t="s">
        <v>118</v>
      </c>
      <c r="D4252" t="s">
        <v>52</v>
      </c>
      <c r="E4252">
        <v>90</v>
      </c>
      <c r="F4252" t="s">
        <v>34</v>
      </c>
      <c r="G4252">
        <v>39813</v>
      </c>
      <c r="H4252" t="s">
        <v>39</v>
      </c>
      <c r="I4252" t="s">
        <v>119</v>
      </c>
      <c r="J4252" t="s">
        <v>21</v>
      </c>
      <c r="K4252">
        <v>1</v>
      </c>
    </row>
    <row r="4253" spans="1:11">
      <c r="A4253" t="s">
        <v>31</v>
      </c>
      <c r="B4253" t="s">
        <v>30</v>
      </c>
      <c r="C4253" t="s">
        <v>120</v>
      </c>
      <c r="D4253" t="s">
        <v>52</v>
      </c>
      <c r="E4253">
        <v>891</v>
      </c>
      <c r="F4253" t="s">
        <v>34</v>
      </c>
      <c r="G4253">
        <v>39813</v>
      </c>
      <c r="H4253" t="s">
        <v>39</v>
      </c>
      <c r="I4253" t="s">
        <v>121</v>
      </c>
      <c r="J4253" t="s">
        <v>21</v>
      </c>
      <c r="K4253">
        <v>1</v>
      </c>
    </row>
    <row r="4254" spans="1:11">
      <c r="A4254" t="s">
        <v>31</v>
      </c>
      <c r="B4254" t="s">
        <v>30</v>
      </c>
      <c r="C4254" t="s">
        <v>122</v>
      </c>
      <c r="D4254" t="s">
        <v>52</v>
      </c>
      <c r="E4254">
        <v>969</v>
      </c>
      <c r="F4254" t="s">
        <v>34</v>
      </c>
      <c r="G4254">
        <v>39813</v>
      </c>
      <c r="H4254" t="s">
        <v>39</v>
      </c>
      <c r="I4254" t="s">
        <v>123</v>
      </c>
      <c r="J4254" t="s">
        <v>21</v>
      </c>
      <c r="K4254">
        <v>1</v>
      </c>
    </row>
    <row r="4255" spans="1:11">
      <c r="A4255" t="s">
        <v>31</v>
      </c>
      <c r="B4255" t="s">
        <v>30</v>
      </c>
      <c r="C4255" t="s">
        <v>124</v>
      </c>
      <c r="D4255" t="s">
        <v>52</v>
      </c>
      <c r="E4255">
        <v>9</v>
      </c>
      <c r="F4255" t="s">
        <v>34</v>
      </c>
      <c r="G4255">
        <v>39813</v>
      </c>
      <c r="H4255" t="s">
        <v>39</v>
      </c>
      <c r="I4255" t="s">
        <v>125</v>
      </c>
      <c r="J4255" t="s">
        <v>21</v>
      </c>
      <c r="K4255">
        <v>1</v>
      </c>
    </row>
    <row r="4256" spans="1:11">
      <c r="A4256" t="s">
        <v>31</v>
      </c>
      <c r="B4256" t="s">
        <v>30</v>
      </c>
      <c r="C4256" t="s">
        <v>58</v>
      </c>
      <c r="D4256" t="s">
        <v>81</v>
      </c>
      <c r="E4256">
        <v>9717</v>
      </c>
      <c r="F4256" t="s">
        <v>34</v>
      </c>
      <c r="G4256">
        <v>39813</v>
      </c>
      <c r="H4256" t="s">
        <v>39</v>
      </c>
      <c r="I4256" t="s">
        <v>60</v>
      </c>
      <c r="J4256" t="s">
        <v>21</v>
      </c>
      <c r="K4256">
        <v>0</v>
      </c>
    </row>
    <row r="4257" spans="1:11">
      <c r="A4257" t="s">
        <v>31</v>
      </c>
      <c r="B4257" t="s">
        <v>30</v>
      </c>
      <c r="C4257" t="s">
        <v>58</v>
      </c>
      <c r="D4257" t="s">
        <v>126</v>
      </c>
      <c r="E4257">
        <v>7755</v>
      </c>
      <c r="F4257" t="s">
        <v>34</v>
      </c>
      <c r="G4257">
        <v>39813</v>
      </c>
      <c r="H4257" t="s">
        <v>39</v>
      </c>
      <c r="I4257" t="s">
        <v>60</v>
      </c>
      <c r="J4257" t="s">
        <v>21</v>
      </c>
      <c r="K4257">
        <v>0</v>
      </c>
    </row>
    <row r="4258" spans="1:11">
      <c r="A4258" t="s">
        <v>31</v>
      </c>
      <c r="B4258" t="s">
        <v>30</v>
      </c>
      <c r="C4258" t="s">
        <v>58</v>
      </c>
      <c r="D4258" t="s">
        <v>127</v>
      </c>
      <c r="E4258">
        <v>4038</v>
      </c>
      <c r="F4258" t="s">
        <v>34</v>
      </c>
      <c r="G4258">
        <v>39813</v>
      </c>
      <c r="H4258" t="s">
        <v>39</v>
      </c>
      <c r="I4258" t="s">
        <v>60</v>
      </c>
      <c r="J4258" t="s">
        <v>21</v>
      </c>
      <c r="K4258">
        <v>0</v>
      </c>
    </row>
    <row r="4259" spans="1:11">
      <c r="A4259" t="s">
        <v>31</v>
      </c>
      <c r="B4259" t="s">
        <v>30</v>
      </c>
      <c r="C4259" t="s">
        <v>58</v>
      </c>
      <c r="D4259" t="s">
        <v>59</v>
      </c>
      <c r="E4259">
        <v>10134</v>
      </c>
      <c r="F4259" t="s">
        <v>34</v>
      </c>
      <c r="G4259">
        <v>39813</v>
      </c>
      <c r="H4259" t="s">
        <v>39</v>
      </c>
      <c r="I4259" t="s">
        <v>60</v>
      </c>
      <c r="J4259" t="s">
        <v>21</v>
      </c>
      <c r="K4259">
        <v>0</v>
      </c>
    </row>
    <row r="4260" spans="1:11">
      <c r="A4260" t="s">
        <v>31</v>
      </c>
      <c r="B4260" t="s">
        <v>30</v>
      </c>
      <c r="C4260" t="s">
        <v>58</v>
      </c>
      <c r="D4260" t="s">
        <v>82</v>
      </c>
      <c r="E4260">
        <v>8166</v>
      </c>
      <c r="F4260" t="s">
        <v>34</v>
      </c>
      <c r="G4260">
        <v>39813</v>
      </c>
      <c r="H4260" t="s">
        <v>39</v>
      </c>
      <c r="I4260" t="s">
        <v>60</v>
      </c>
      <c r="J4260" t="s">
        <v>21</v>
      </c>
      <c r="K4260">
        <v>0</v>
      </c>
    </row>
    <row r="4261" spans="1:11">
      <c r="A4261" t="s">
        <v>31</v>
      </c>
      <c r="B4261" t="s">
        <v>30</v>
      </c>
      <c r="C4261" t="s">
        <v>83</v>
      </c>
      <c r="D4261" t="s">
        <v>52</v>
      </c>
      <c r="E4261">
        <v>3684</v>
      </c>
      <c r="F4261" t="s">
        <v>34</v>
      </c>
      <c r="G4261">
        <v>39813</v>
      </c>
      <c r="H4261" t="s">
        <v>39</v>
      </c>
      <c r="I4261" t="s">
        <v>85</v>
      </c>
      <c r="J4261" t="s">
        <v>21</v>
      </c>
      <c r="K4261">
        <v>0</v>
      </c>
    </row>
    <row r="4262" spans="1:11">
      <c r="A4262" t="s">
        <v>31</v>
      </c>
      <c r="B4262" t="s">
        <v>30</v>
      </c>
      <c r="C4262" t="s">
        <v>83</v>
      </c>
      <c r="D4262" t="s">
        <v>186</v>
      </c>
      <c r="E4262">
        <v>141</v>
      </c>
      <c r="F4262" t="s">
        <v>34</v>
      </c>
      <c r="G4262">
        <v>39813</v>
      </c>
      <c r="H4262" t="s">
        <v>39</v>
      </c>
      <c r="I4262" t="s">
        <v>85</v>
      </c>
      <c r="J4262" t="s">
        <v>21</v>
      </c>
      <c r="K4262">
        <v>0</v>
      </c>
    </row>
    <row r="4263" spans="1:11">
      <c r="A4263" t="s">
        <v>31</v>
      </c>
      <c r="B4263" t="s">
        <v>30</v>
      </c>
      <c r="C4263" t="s">
        <v>83</v>
      </c>
      <c r="D4263" t="s">
        <v>84</v>
      </c>
      <c r="E4263">
        <v>2835</v>
      </c>
      <c r="F4263" t="s">
        <v>34</v>
      </c>
      <c r="G4263">
        <v>39813</v>
      </c>
      <c r="H4263" t="s">
        <v>39</v>
      </c>
      <c r="I4263" t="s">
        <v>85</v>
      </c>
      <c r="J4263" t="s">
        <v>21</v>
      </c>
      <c r="K4263">
        <v>0</v>
      </c>
    </row>
    <row r="4264" spans="1:11">
      <c r="A4264" t="s">
        <v>31</v>
      </c>
      <c r="B4264" t="s">
        <v>30</v>
      </c>
      <c r="C4264" t="s">
        <v>83</v>
      </c>
      <c r="D4264" t="s">
        <v>128</v>
      </c>
      <c r="E4264">
        <v>3201</v>
      </c>
      <c r="F4264" t="s">
        <v>34</v>
      </c>
      <c r="G4264">
        <v>39813</v>
      </c>
      <c r="H4264" t="s">
        <v>39</v>
      </c>
      <c r="I4264" t="s">
        <v>85</v>
      </c>
      <c r="J4264" t="s">
        <v>21</v>
      </c>
      <c r="K4264">
        <v>0</v>
      </c>
    </row>
    <row r="4265" spans="1:11">
      <c r="A4265" t="s">
        <v>31</v>
      </c>
      <c r="B4265" t="s">
        <v>30</v>
      </c>
      <c r="C4265" t="s">
        <v>83</v>
      </c>
      <c r="D4265" t="s">
        <v>129</v>
      </c>
      <c r="E4265">
        <v>4143</v>
      </c>
      <c r="F4265" t="s">
        <v>34</v>
      </c>
      <c r="G4265">
        <v>39813</v>
      </c>
      <c r="H4265" t="s">
        <v>39</v>
      </c>
      <c r="I4265" t="s">
        <v>85</v>
      </c>
      <c r="J4265" t="s">
        <v>21</v>
      </c>
      <c r="K4265">
        <v>0</v>
      </c>
    </row>
    <row r="4266" spans="1:11">
      <c r="A4266" t="s">
        <v>31</v>
      </c>
      <c r="B4266" t="s">
        <v>30</v>
      </c>
      <c r="C4266" t="s">
        <v>83</v>
      </c>
      <c r="D4266" t="s">
        <v>130</v>
      </c>
      <c r="E4266">
        <v>1584</v>
      </c>
      <c r="F4266" t="s">
        <v>34</v>
      </c>
      <c r="G4266">
        <v>39813</v>
      </c>
      <c r="H4266" t="s">
        <v>39</v>
      </c>
      <c r="I4266" t="s">
        <v>85</v>
      </c>
      <c r="J4266" t="s">
        <v>21</v>
      </c>
      <c r="K4266">
        <v>0</v>
      </c>
    </row>
    <row r="4267" spans="1:11">
      <c r="A4267" t="s">
        <v>31</v>
      </c>
      <c r="B4267" t="s">
        <v>30</v>
      </c>
      <c r="C4267" t="s">
        <v>83</v>
      </c>
      <c r="D4267" t="s">
        <v>131</v>
      </c>
      <c r="E4267">
        <v>2028</v>
      </c>
      <c r="F4267" t="s">
        <v>34</v>
      </c>
      <c r="G4267">
        <v>39813</v>
      </c>
      <c r="H4267" t="s">
        <v>39</v>
      </c>
      <c r="I4267" t="s">
        <v>85</v>
      </c>
      <c r="J4267" t="s">
        <v>21</v>
      </c>
      <c r="K4267">
        <v>0</v>
      </c>
    </row>
    <row r="4268" spans="1:11">
      <c r="A4268" t="s">
        <v>31</v>
      </c>
      <c r="B4268" t="s">
        <v>30</v>
      </c>
      <c r="C4268" t="s">
        <v>83</v>
      </c>
      <c r="D4268" t="s">
        <v>132</v>
      </c>
      <c r="E4268">
        <v>2409</v>
      </c>
      <c r="F4268" t="s">
        <v>34</v>
      </c>
      <c r="G4268">
        <v>39813</v>
      </c>
      <c r="H4268" t="s">
        <v>39</v>
      </c>
      <c r="I4268" t="s">
        <v>85</v>
      </c>
      <c r="J4268" t="s">
        <v>21</v>
      </c>
      <c r="K4268">
        <v>0</v>
      </c>
    </row>
    <row r="4269" spans="1:11">
      <c r="A4269" t="s">
        <v>31</v>
      </c>
      <c r="B4269" t="s">
        <v>30</v>
      </c>
      <c r="C4269" t="s">
        <v>83</v>
      </c>
      <c r="D4269" t="s">
        <v>133</v>
      </c>
      <c r="E4269">
        <v>846</v>
      </c>
      <c r="F4269" t="s">
        <v>34</v>
      </c>
      <c r="G4269">
        <v>39813</v>
      </c>
      <c r="H4269" t="s">
        <v>39</v>
      </c>
      <c r="I4269" t="s">
        <v>85</v>
      </c>
      <c r="J4269" t="s">
        <v>21</v>
      </c>
      <c r="K4269">
        <v>0</v>
      </c>
    </row>
    <row r="4270" spans="1:11">
      <c r="A4270" t="s">
        <v>31</v>
      </c>
      <c r="B4270" t="s">
        <v>30</v>
      </c>
      <c r="C4270" t="s">
        <v>83</v>
      </c>
      <c r="D4270" t="s">
        <v>134</v>
      </c>
      <c r="E4270">
        <v>645</v>
      </c>
      <c r="F4270" t="s">
        <v>34</v>
      </c>
      <c r="G4270">
        <v>39813</v>
      </c>
      <c r="H4270" t="s">
        <v>39</v>
      </c>
      <c r="I4270" t="s">
        <v>85</v>
      </c>
      <c r="J4270" t="s">
        <v>21</v>
      </c>
      <c r="K4270">
        <v>0</v>
      </c>
    </row>
    <row r="4271" spans="1:11">
      <c r="A4271" t="s">
        <v>31</v>
      </c>
      <c r="B4271" t="s">
        <v>30</v>
      </c>
      <c r="C4271" t="s">
        <v>83</v>
      </c>
      <c r="D4271" t="s">
        <v>191</v>
      </c>
      <c r="E4271">
        <v>9</v>
      </c>
      <c r="F4271" t="s">
        <v>34</v>
      </c>
      <c r="G4271">
        <v>39813</v>
      </c>
      <c r="H4271" t="s">
        <v>39</v>
      </c>
      <c r="I4271" t="s">
        <v>85</v>
      </c>
      <c r="J4271" t="s">
        <v>21</v>
      </c>
      <c r="K4271">
        <v>0</v>
      </c>
    </row>
    <row r="4272" spans="1:11">
      <c r="A4272" t="s">
        <v>31</v>
      </c>
      <c r="B4272" t="s">
        <v>30</v>
      </c>
      <c r="C4272" t="s">
        <v>61</v>
      </c>
      <c r="D4272" t="s">
        <v>52</v>
      </c>
      <c r="E4272">
        <v>351</v>
      </c>
      <c r="F4272" t="s">
        <v>34</v>
      </c>
      <c r="G4272">
        <v>39813</v>
      </c>
      <c r="H4272" t="s">
        <v>39</v>
      </c>
      <c r="I4272" t="s">
        <v>62</v>
      </c>
      <c r="J4272" t="s">
        <v>21</v>
      </c>
      <c r="K4272">
        <v>1</v>
      </c>
    </row>
    <row r="4273" spans="1:11">
      <c r="A4273" t="s">
        <v>31</v>
      </c>
      <c r="B4273" t="s">
        <v>30</v>
      </c>
      <c r="C4273" t="s">
        <v>63</v>
      </c>
      <c r="D4273" t="s">
        <v>52</v>
      </c>
      <c r="E4273">
        <v>6954</v>
      </c>
      <c r="F4273" t="s">
        <v>34</v>
      </c>
      <c r="G4273">
        <v>39813</v>
      </c>
      <c r="H4273" t="s">
        <v>39</v>
      </c>
      <c r="I4273" t="s">
        <v>64</v>
      </c>
      <c r="J4273" t="s">
        <v>21</v>
      </c>
      <c r="K4273">
        <v>1</v>
      </c>
    </row>
    <row r="4274" spans="1:11">
      <c r="A4274" t="s">
        <v>31</v>
      </c>
      <c r="B4274" t="s">
        <v>30</v>
      </c>
      <c r="C4274" t="s">
        <v>65</v>
      </c>
      <c r="D4274" t="s">
        <v>52</v>
      </c>
      <c r="E4274">
        <v>3882</v>
      </c>
      <c r="F4274" t="s">
        <v>34</v>
      </c>
      <c r="G4274">
        <v>39813</v>
      </c>
      <c r="H4274" t="s">
        <v>39</v>
      </c>
      <c r="I4274" t="s">
        <v>66</v>
      </c>
      <c r="J4274" t="s">
        <v>21</v>
      </c>
      <c r="K4274">
        <v>1</v>
      </c>
    </row>
    <row r="4275" spans="1:11">
      <c r="A4275" t="s">
        <v>31</v>
      </c>
      <c r="B4275" t="s">
        <v>30</v>
      </c>
      <c r="C4275" t="s">
        <v>135</v>
      </c>
      <c r="D4275" t="s">
        <v>52</v>
      </c>
      <c r="E4275">
        <v>93</v>
      </c>
      <c r="F4275" t="s">
        <v>34</v>
      </c>
      <c r="G4275">
        <v>39813</v>
      </c>
      <c r="H4275" t="s">
        <v>39</v>
      </c>
      <c r="I4275" t="s">
        <v>136</v>
      </c>
      <c r="J4275" t="s">
        <v>21</v>
      </c>
      <c r="K4275">
        <v>1</v>
      </c>
    </row>
    <row r="4276" spans="1:11">
      <c r="A4276" t="s">
        <v>31</v>
      </c>
      <c r="B4276" t="s">
        <v>30</v>
      </c>
      <c r="C4276" t="s">
        <v>137</v>
      </c>
      <c r="D4276" t="s">
        <v>52</v>
      </c>
      <c r="E4276">
        <v>69</v>
      </c>
      <c r="F4276" t="s">
        <v>34</v>
      </c>
      <c r="G4276">
        <v>39813</v>
      </c>
      <c r="H4276" t="s">
        <v>39</v>
      </c>
      <c r="I4276" t="s">
        <v>138</v>
      </c>
      <c r="J4276" t="s">
        <v>21</v>
      </c>
      <c r="K4276">
        <v>1</v>
      </c>
    </row>
    <row r="4277" spans="1:11">
      <c r="A4277" t="s">
        <v>31</v>
      </c>
      <c r="B4277" t="s">
        <v>30</v>
      </c>
      <c r="C4277" t="s">
        <v>139</v>
      </c>
      <c r="D4277" t="s">
        <v>140</v>
      </c>
      <c r="E4277">
        <v>24</v>
      </c>
      <c r="F4277" t="s">
        <v>34</v>
      </c>
      <c r="G4277">
        <v>39813</v>
      </c>
      <c r="H4277" t="s">
        <v>39</v>
      </c>
      <c r="I4277" t="s">
        <v>141</v>
      </c>
      <c r="J4277" t="s">
        <v>21</v>
      </c>
      <c r="K4277">
        <v>0</v>
      </c>
    </row>
    <row r="4278" spans="1:11">
      <c r="A4278" t="s">
        <v>31</v>
      </c>
      <c r="B4278" t="s">
        <v>30</v>
      </c>
      <c r="C4278" t="s">
        <v>139</v>
      </c>
      <c r="D4278" t="s">
        <v>142</v>
      </c>
      <c r="E4278">
        <v>12</v>
      </c>
      <c r="F4278" t="s">
        <v>34</v>
      </c>
      <c r="G4278">
        <v>39813</v>
      </c>
      <c r="H4278" t="s">
        <v>39</v>
      </c>
      <c r="I4278" t="s">
        <v>141</v>
      </c>
      <c r="J4278" t="s">
        <v>21</v>
      </c>
      <c r="K4278">
        <v>0</v>
      </c>
    </row>
    <row r="4279" spans="1:11">
      <c r="A4279" t="s">
        <v>31</v>
      </c>
      <c r="B4279" t="s">
        <v>30</v>
      </c>
      <c r="C4279" t="s">
        <v>139</v>
      </c>
      <c r="D4279" t="s">
        <v>143</v>
      </c>
      <c r="E4279">
        <v>63</v>
      </c>
      <c r="F4279" t="s">
        <v>34</v>
      </c>
      <c r="G4279">
        <v>39813</v>
      </c>
      <c r="H4279" t="s">
        <v>39</v>
      </c>
      <c r="I4279" t="s">
        <v>141</v>
      </c>
      <c r="J4279" t="s">
        <v>21</v>
      </c>
      <c r="K4279">
        <v>0</v>
      </c>
    </row>
    <row r="4280" spans="1:11">
      <c r="A4280" t="s">
        <v>31</v>
      </c>
      <c r="B4280" t="s">
        <v>30</v>
      </c>
      <c r="C4280" t="s">
        <v>139</v>
      </c>
      <c r="D4280" t="s">
        <v>144</v>
      </c>
      <c r="E4280">
        <v>18</v>
      </c>
      <c r="F4280" t="s">
        <v>34</v>
      </c>
      <c r="G4280">
        <v>39813</v>
      </c>
      <c r="H4280" t="s">
        <v>39</v>
      </c>
      <c r="I4280" t="s">
        <v>141</v>
      </c>
      <c r="J4280" t="s">
        <v>21</v>
      </c>
      <c r="K4280">
        <v>0</v>
      </c>
    </row>
    <row r="4281" spans="1:11">
      <c r="A4281" t="s">
        <v>31</v>
      </c>
      <c r="B4281" t="s">
        <v>30</v>
      </c>
      <c r="C4281" t="s">
        <v>139</v>
      </c>
      <c r="D4281" t="s">
        <v>145</v>
      </c>
      <c r="E4281">
        <v>12</v>
      </c>
      <c r="F4281" t="s">
        <v>34</v>
      </c>
      <c r="G4281">
        <v>39813</v>
      </c>
      <c r="H4281" t="s">
        <v>39</v>
      </c>
      <c r="I4281" t="s">
        <v>141</v>
      </c>
      <c r="J4281" t="s">
        <v>21</v>
      </c>
      <c r="K4281">
        <v>0</v>
      </c>
    </row>
    <row r="4282" spans="1:11">
      <c r="A4282" t="s">
        <v>31</v>
      </c>
      <c r="B4282" t="s">
        <v>30</v>
      </c>
      <c r="C4282" t="s">
        <v>139</v>
      </c>
      <c r="D4282" t="s">
        <v>146</v>
      </c>
      <c r="E4282">
        <v>9</v>
      </c>
      <c r="F4282" t="s">
        <v>34</v>
      </c>
      <c r="G4282">
        <v>39813</v>
      </c>
      <c r="H4282" t="s">
        <v>39</v>
      </c>
      <c r="I4282" t="s">
        <v>141</v>
      </c>
      <c r="J4282" t="s">
        <v>21</v>
      </c>
      <c r="K4282">
        <v>0</v>
      </c>
    </row>
    <row r="4283" spans="1:11">
      <c r="A4283" t="s">
        <v>31</v>
      </c>
      <c r="B4283" t="s">
        <v>30</v>
      </c>
      <c r="C4283" t="s">
        <v>139</v>
      </c>
      <c r="D4283" t="s">
        <v>147</v>
      </c>
      <c r="E4283">
        <v>15</v>
      </c>
      <c r="F4283" t="s">
        <v>34</v>
      </c>
      <c r="G4283">
        <v>39813</v>
      </c>
      <c r="H4283" t="s">
        <v>39</v>
      </c>
      <c r="I4283" t="s">
        <v>141</v>
      </c>
      <c r="J4283" t="s">
        <v>21</v>
      </c>
      <c r="K4283">
        <v>0</v>
      </c>
    </row>
    <row r="4284" spans="1:11">
      <c r="A4284" t="s">
        <v>31</v>
      </c>
      <c r="B4284" t="s">
        <v>30</v>
      </c>
      <c r="C4284" t="s">
        <v>139</v>
      </c>
      <c r="D4284" t="s">
        <v>149</v>
      </c>
      <c r="E4284">
        <v>27</v>
      </c>
      <c r="F4284" t="s">
        <v>34</v>
      </c>
      <c r="G4284">
        <v>39813</v>
      </c>
      <c r="H4284" t="s">
        <v>39</v>
      </c>
      <c r="I4284" t="s">
        <v>141</v>
      </c>
      <c r="J4284" t="s">
        <v>21</v>
      </c>
      <c r="K4284">
        <v>0</v>
      </c>
    </row>
    <row r="4285" spans="1:11">
      <c r="A4285" t="s">
        <v>31</v>
      </c>
      <c r="B4285" t="s">
        <v>30</v>
      </c>
      <c r="C4285" t="s">
        <v>139</v>
      </c>
      <c r="D4285" t="s">
        <v>150</v>
      </c>
      <c r="E4285">
        <v>216</v>
      </c>
      <c r="F4285" t="s">
        <v>34</v>
      </c>
      <c r="G4285">
        <v>39813</v>
      </c>
      <c r="H4285" t="s">
        <v>39</v>
      </c>
      <c r="I4285" t="s">
        <v>141</v>
      </c>
      <c r="J4285" t="s">
        <v>21</v>
      </c>
      <c r="K4285">
        <v>0</v>
      </c>
    </row>
    <row r="4286" spans="1:11">
      <c r="A4286" t="s">
        <v>31</v>
      </c>
      <c r="B4286" t="s">
        <v>30</v>
      </c>
      <c r="C4286" t="s">
        <v>139</v>
      </c>
      <c r="D4286" t="s">
        <v>151</v>
      </c>
      <c r="F4286" t="s">
        <v>34</v>
      </c>
      <c r="G4286">
        <v>39813</v>
      </c>
      <c r="H4286" t="s">
        <v>39</v>
      </c>
      <c r="I4286" t="s">
        <v>141</v>
      </c>
      <c r="J4286" t="s">
        <v>21</v>
      </c>
      <c r="K4286">
        <v>0</v>
      </c>
    </row>
    <row r="4287" spans="1:11">
      <c r="A4287" t="s">
        <v>31</v>
      </c>
      <c r="B4287" t="s">
        <v>30</v>
      </c>
      <c r="C4287" t="s">
        <v>139</v>
      </c>
      <c r="D4287" t="s">
        <v>152</v>
      </c>
      <c r="E4287">
        <v>552</v>
      </c>
      <c r="F4287" t="s">
        <v>34</v>
      </c>
      <c r="G4287">
        <v>39813</v>
      </c>
      <c r="H4287" t="s">
        <v>39</v>
      </c>
      <c r="I4287" t="s">
        <v>141</v>
      </c>
      <c r="J4287" t="s">
        <v>21</v>
      </c>
      <c r="K4287">
        <v>0</v>
      </c>
    </row>
    <row r="4288" spans="1:11">
      <c r="A4288" t="s">
        <v>31</v>
      </c>
      <c r="B4288" t="s">
        <v>30</v>
      </c>
      <c r="C4288" t="s">
        <v>139</v>
      </c>
      <c r="D4288" t="s">
        <v>153</v>
      </c>
      <c r="E4288">
        <v>18</v>
      </c>
      <c r="F4288" t="s">
        <v>34</v>
      </c>
      <c r="G4288">
        <v>39813</v>
      </c>
      <c r="H4288" t="s">
        <v>39</v>
      </c>
      <c r="I4288" t="s">
        <v>141</v>
      </c>
      <c r="J4288" t="s">
        <v>21</v>
      </c>
      <c r="K4288">
        <v>0</v>
      </c>
    </row>
    <row r="4289" spans="1:11">
      <c r="A4289" t="s">
        <v>31</v>
      </c>
      <c r="B4289" t="s">
        <v>30</v>
      </c>
      <c r="C4289" t="s">
        <v>67</v>
      </c>
      <c r="D4289" t="s">
        <v>52</v>
      </c>
      <c r="E4289">
        <v>309</v>
      </c>
      <c r="F4289" t="s">
        <v>34</v>
      </c>
      <c r="G4289">
        <v>39813</v>
      </c>
      <c r="H4289" t="s">
        <v>39</v>
      </c>
      <c r="I4289" t="s">
        <v>68</v>
      </c>
      <c r="J4289" t="s">
        <v>21</v>
      </c>
      <c r="K4289">
        <v>1</v>
      </c>
    </row>
    <row r="4290" spans="1:11">
      <c r="A4290" t="s">
        <v>31</v>
      </c>
      <c r="B4290" t="s">
        <v>30</v>
      </c>
      <c r="C4290" t="s">
        <v>69</v>
      </c>
      <c r="D4290" t="s">
        <v>52</v>
      </c>
      <c r="E4290">
        <v>84</v>
      </c>
      <c r="F4290" t="s">
        <v>34</v>
      </c>
      <c r="G4290">
        <v>39813</v>
      </c>
      <c r="H4290" t="s">
        <v>39</v>
      </c>
      <c r="I4290" t="s">
        <v>70</v>
      </c>
      <c r="J4290" t="s">
        <v>21</v>
      </c>
      <c r="K4290">
        <v>1</v>
      </c>
    </row>
    <row r="4291" spans="1:11">
      <c r="A4291" t="s">
        <v>31</v>
      </c>
      <c r="B4291" t="s">
        <v>30</v>
      </c>
      <c r="C4291" t="s">
        <v>187</v>
      </c>
      <c r="D4291" t="s">
        <v>52</v>
      </c>
      <c r="E4291">
        <v>29970</v>
      </c>
      <c r="F4291" t="s">
        <v>34</v>
      </c>
      <c r="G4291">
        <v>39813</v>
      </c>
      <c r="H4291" t="s">
        <v>39</v>
      </c>
      <c r="I4291" t="s">
        <v>188</v>
      </c>
      <c r="J4291" t="s">
        <v>21</v>
      </c>
      <c r="K4291">
        <v>1</v>
      </c>
    </row>
    <row r="4292" spans="1:11">
      <c r="A4292" t="s">
        <v>31</v>
      </c>
      <c r="B4292" t="s">
        <v>30</v>
      </c>
      <c r="C4292" t="s">
        <v>189</v>
      </c>
      <c r="D4292" t="s">
        <v>52</v>
      </c>
      <c r="E4292">
        <v>29532</v>
      </c>
      <c r="F4292" t="s">
        <v>34</v>
      </c>
      <c r="G4292">
        <v>39813</v>
      </c>
      <c r="H4292" t="s">
        <v>39</v>
      </c>
      <c r="I4292" t="s">
        <v>190</v>
      </c>
      <c r="J4292" t="s">
        <v>21</v>
      </c>
      <c r="K4292">
        <v>1</v>
      </c>
    </row>
    <row r="4293" spans="1:11">
      <c r="A4293" t="s">
        <v>31</v>
      </c>
      <c r="B4293" t="s">
        <v>30</v>
      </c>
      <c r="C4293" t="s">
        <v>154</v>
      </c>
      <c r="D4293" t="s">
        <v>52</v>
      </c>
      <c r="F4293" t="s">
        <v>34</v>
      </c>
      <c r="G4293">
        <v>39813</v>
      </c>
      <c r="H4293" t="s">
        <v>39</v>
      </c>
      <c r="I4293" t="s">
        <v>155</v>
      </c>
      <c r="J4293" t="s">
        <v>21</v>
      </c>
      <c r="K4293">
        <v>1</v>
      </c>
    </row>
    <row r="4294" spans="1:11">
      <c r="A4294" t="s">
        <v>31</v>
      </c>
      <c r="B4294" t="s">
        <v>30</v>
      </c>
      <c r="C4294" t="s">
        <v>71</v>
      </c>
      <c r="D4294" t="s">
        <v>52</v>
      </c>
      <c r="E4294">
        <v>1668</v>
      </c>
      <c r="F4294" t="s">
        <v>34</v>
      </c>
      <c r="G4294">
        <v>39813</v>
      </c>
      <c r="H4294" t="s">
        <v>39</v>
      </c>
      <c r="I4294" t="s">
        <v>72</v>
      </c>
      <c r="J4294" t="s">
        <v>21</v>
      </c>
      <c r="K4294">
        <v>1</v>
      </c>
    </row>
    <row r="4295" spans="1:11">
      <c r="A4295" t="s">
        <v>31</v>
      </c>
      <c r="B4295" t="s">
        <v>30</v>
      </c>
      <c r="C4295" t="s">
        <v>156</v>
      </c>
      <c r="D4295" t="s">
        <v>52</v>
      </c>
      <c r="F4295" t="s">
        <v>34</v>
      </c>
      <c r="G4295">
        <v>39813</v>
      </c>
      <c r="H4295" t="s">
        <v>39</v>
      </c>
      <c r="I4295" t="s">
        <v>157</v>
      </c>
      <c r="J4295" t="s">
        <v>21</v>
      </c>
      <c r="K4295">
        <v>1</v>
      </c>
    </row>
    <row r="4296" spans="1:11">
      <c r="A4296" t="s">
        <v>31</v>
      </c>
      <c r="B4296" t="s">
        <v>30</v>
      </c>
      <c r="C4296" t="s">
        <v>158</v>
      </c>
      <c r="D4296" t="s">
        <v>52</v>
      </c>
      <c r="E4296">
        <v>12</v>
      </c>
      <c r="F4296" t="s">
        <v>34</v>
      </c>
      <c r="G4296">
        <v>39813</v>
      </c>
      <c r="H4296" t="s">
        <v>39</v>
      </c>
      <c r="I4296" t="s">
        <v>159</v>
      </c>
      <c r="J4296" t="s">
        <v>21</v>
      </c>
      <c r="K4296">
        <v>1</v>
      </c>
    </row>
    <row r="4297" spans="1:11">
      <c r="A4297" t="s">
        <v>31</v>
      </c>
      <c r="B4297" t="s">
        <v>30</v>
      </c>
      <c r="C4297" t="s">
        <v>162</v>
      </c>
      <c r="D4297" t="s">
        <v>52</v>
      </c>
      <c r="F4297" t="s">
        <v>34</v>
      </c>
      <c r="G4297">
        <v>39813</v>
      </c>
      <c r="H4297" t="s">
        <v>39</v>
      </c>
      <c r="I4297" t="s">
        <v>163</v>
      </c>
      <c r="J4297" t="s">
        <v>21</v>
      </c>
      <c r="K4297">
        <v>1</v>
      </c>
    </row>
    <row r="4298" spans="1:11">
      <c r="A4298" t="s">
        <v>31</v>
      </c>
      <c r="B4298" t="s">
        <v>30</v>
      </c>
      <c r="C4298" t="s">
        <v>164</v>
      </c>
      <c r="D4298" t="s">
        <v>52</v>
      </c>
      <c r="F4298" t="s">
        <v>34</v>
      </c>
      <c r="G4298">
        <v>39813</v>
      </c>
      <c r="H4298" t="s">
        <v>39</v>
      </c>
      <c r="I4298" t="s">
        <v>165</v>
      </c>
      <c r="J4298" t="s">
        <v>21</v>
      </c>
      <c r="K4298">
        <v>1</v>
      </c>
    </row>
    <row r="4299" spans="1:11">
      <c r="A4299" t="s">
        <v>31</v>
      </c>
      <c r="B4299" t="s">
        <v>30</v>
      </c>
      <c r="C4299" t="s">
        <v>166</v>
      </c>
      <c r="D4299" t="s">
        <v>52</v>
      </c>
      <c r="E4299">
        <v>861</v>
      </c>
      <c r="F4299" t="s">
        <v>34</v>
      </c>
      <c r="G4299">
        <v>39813</v>
      </c>
      <c r="H4299" t="s">
        <v>39</v>
      </c>
      <c r="I4299" t="s">
        <v>167</v>
      </c>
      <c r="J4299" t="s">
        <v>21</v>
      </c>
      <c r="K4299">
        <v>1</v>
      </c>
    </row>
    <row r="4300" spans="1:11">
      <c r="A4300" t="s">
        <v>31</v>
      </c>
      <c r="B4300" t="s">
        <v>30</v>
      </c>
      <c r="C4300" t="s">
        <v>168</v>
      </c>
      <c r="D4300" t="s">
        <v>52</v>
      </c>
      <c r="E4300">
        <v>216</v>
      </c>
      <c r="F4300" t="s">
        <v>34</v>
      </c>
      <c r="G4300">
        <v>39813</v>
      </c>
      <c r="H4300" t="s">
        <v>39</v>
      </c>
      <c r="I4300" t="s">
        <v>169</v>
      </c>
      <c r="J4300" t="s">
        <v>21</v>
      </c>
      <c r="K4300">
        <v>1</v>
      </c>
    </row>
    <row r="4301" spans="1:11">
      <c r="A4301" t="s">
        <v>31</v>
      </c>
      <c r="B4301" t="s">
        <v>30</v>
      </c>
      <c r="C4301" t="s">
        <v>170</v>
      </c>
      <c r="D4301" t="s">
        <v>52</v>
      </c>
      <c r="F4301" t="s">
        <v>34</v>
      </c>
      <c r="G4301">
        <v>39813</v>
      </c>
      <c r="H4301" t="s">
        <v>39</v>
      </c>
      <c r="I4301" t="s">
        <v>171</v>
      </c>
      <c r="J4301" t="s">
        <v>21</v>
      </c>
      <c r="K4301">
        <v>1</v>
      </c>
    </row>
    <row r="4302" spans="1:11">
      <c r="A4302" t="s">
        <v>31</v>
      </c>
      <c r="B4302" t="s">
        <v>30</v>
      </c>
      <c r="C4302" t="s">
        <v>172</v>
      </c>
      <c r="D4302" t="s">
        <v>52</v>
      </c>
      <c r="E4302">
        <v>4716</v>
      </c>
      <c r="F4302" t="s">
        <v>34</v>
      </c>
      <c r="G4302">
        <v>39813</v>
      </c>
      <c r="H4302" t="s">
        <v>39</v>
      </c>
      <c r="I4302" t="s">
        <v>173</v>
      </c>
      <c r="J4302" t="s">
        <v>21</v>
      </c>
      <c r="K4302">
        <v>1</v>
      </c>
    </row>
    <row r="4303" spans="1:11">
      <c r="A4303" t="s">
        <v>31</v>
      </c>
      <c r="B4303" t="s">
        <v>30</v>
      </c>
      <c r="C4303" t="s">
        <v>174</v>
      </c>
      <c r="D4303" t="s">
        <v>52</v>
      </c>
      <c r="E4303">
        <v>25224</v>
      </c>
      <c r="F4303" t="s">
        <v>34</v>
      </c>
      <c r="G4303">
        <v>39813</v>
      </c>
      <c r="H4303" t="s">
        <v>39</v>
      </c>
      <c r="I4303" t="s">
        <v>175</v>
      </c>
      <c r="J4303" t="s">
        <v>21</v>
      </c>
      <c r="K4303">
        <v>1</v>
      </c>
    </row>
    <row r="4304" spans="1:11">
      <c r="A4304" t="s">
        <v>31</v>
      </c>
      <c r="B4304" t="s">
        <v>30</v>
      </c>
      <c r="C4304" t="s">
        <v>176</v>
      </c>
      <c r="D4304" t="s">
        <v>52</v>
      </c>
      <c r="E4304">
        <v>171</v>
      </c>
      <c r="F4304" t="s">
        <v>34</v>
      </c>
      <c r="G4304">
        <v>39813</v>
      </c>
      <c r="H4304" t="s">
        <v>39</v>
      </c>
      <c r="I4304" t="s">
        <v>177</v>
      </c>
      <c r="J4304" t="s">
        <v>21</v>
      </c>
      <c r="K4304">
        <v>1</v>
      </c>
    </row>
    <row r="4305" spans="1:11">
      <c r="A4305" t="s">
        <v>31</v>
      </c>
      <c r="B4305" t="s">
        <v>30</v>
      </c>
      <c r="C4305" t="s">
        <v>178</v>
      </c>
      <c r="D4305" t="s">
        <v>52</v>
      </c>
      <c r="E4305">
        <v>9219</v>
      </c>
      <c r="F4305" t="s">
        <v>34</v>
      </c>
      <c r="G4305">
        <v>39813</v>
      </c>
      <c r="H4305" t="s">
        <v>39</v>
      </c>
      <c r="I4305" t="s">
        <v>179</v>
      </c>
      <c r="J4305" t="s">
        <v>21</v>
      </c>
      <c r="K4305">
        <v>1</v>
      </c>
    </row>
    <row r="4306" spans="1:11">
      <c r="A4306" t="s">
        <v>31</v>
      </c>
      <c r="B4306" t="s">
        <v>30</v>
      </c>
      <c r="C4306" t="s">
        <v>180</v>
      </c>
      <c r="D4306" t="s">
        <v>52</v>
      </c>
      <c r="E4306">
        <v>24513</v>
      </c>
      <c r="F4306" t="s">
        <v>34</v>
      </c>
      <c r="G4306">
        <v>39813</v>
      </c>
      <c r="H4306" t="s">
        <v>39</v>
      </c>
      <c r="I4306" t="s">
        <v>181</v>
      </c>
      <c r="J4306" t="s">
        <v>21</v>
      </c>
      <c r="K4306">
        <v>1</v>
      </c>
    </row>
    <row r="4307" spans="1:11">
      <c r="A4307" t="s">
        <v>31</v>
      </c>
      <c r="B4307" t="s">
        <v>30</v>
      </c>
      <c r="C4307" t="s">
        <v>73</v>
      </c>
      <c r="D4307" t="s">
        <v>52</v>
      </c>
      <c r="E4307">
        <v>831</v>
      </c>
      <c r="F4307" t="s">
        <v>34</v>
      </c>
      <c r="G4307">
        <v>39813</v>
      </c>
      <c r="H4307" t="s">
        <v>39</v>
      </c>
      <c r="I4307" t="s">
        <v>74</v>
      </c>
      <c r="J4307" t="s">
        <v>21</v>
      </c>
      <c r="K4307">
        <v>1</v>
      </c>
    </row>
    <row r="4308" spans="1:11">
      <c r="A4308" t="s">
        <v>31</v>
      </c>
      <c r="B4308" t="s">
        <v>30</v>
      </c>
      <c r="C4308" t="s">
        <v>75</v>
      </c>
      <c r="D4308" t="s">
        <v>52</v>
      </c>
      <c r="E4308">
        <v>474</v>
      </c>
      <c r="F4308" t="s">
        <v>34</v>
      </c>
      <c r="G4308">
        <v>39813</v>
      </c>
      <c r="H4308" t="s">
        <v>39</v>
      </c>
      <c r="I4308" t="s">
        <v>76</v>
      </c>
      <c r="J4308" t="s">
        <v>21</v>
      </c>
      <c r="K4308">
        <v>1</v>
      </c>
    </row>
    <row r="4309" spans="1:11">
      <c r="B4309" t="s">
        <v>13</v>
      </c>
      <c r="C4309" t="s">
        <v>37</v>
      </c>
      <c r="D4309" t="s">
        <v>38</v>
      </c>
      <c r="F4309" t="s">
        <v>34</v>
      </c>
      <c r="G4309">
        <v>231</v>
      </c>
      <c r="H4309" t="s">
        <v>39</v>
      </c>
      <c r="I4309" t="s">
        <v>40</v>
      </c>
      <c r="J4309" t="s">
        <v>18</v>
      </c>
      <c r="K4309">
        <v>0</v>
      </c>
    </row>
    <row r="4310" spans="1:11">
      <c r="B4310" t="s">
        <v>13</v>
      </c>
      <c r="C4310" t="s">
        <v>37</v>
      </c>
      <c r="D4310" t="s">
        <v>42</v>
      </c>
      <c r="F4310" t="s">
        <v>34</v>
      </c>
      <c r="G4310">
        <v>231</v>
      </c>
      <c r="H4310" t="s">
        <v>39</v>
      </c>
      <c r="I4310" t="s">
        <v>40</v>
      </c>
      <c r="J4310" t="s">
        <v>18</v>
      </c>
      <c r="K4310">
        <v>0</v>
      </c>
    </row>
    <row r="4311" spans="1:11">
      <c r="B4311" t="s">
        <v>13</v>
      </c>
      <c r="C4311" t="s">
        <v>37</v>
      </c>
      <c r="D4311" t="s">
        <v>46</v>
      </c>
      <c r="F4311" t="s">
        <v>34</v>
      </c>
      <c r="G4311">
        <v>231</v>
      </c>
      <c r="H4311" t="s">
        <v>39</v>
      </c>
      <c r="I4311" t="s">
        <v>40</v>
      </c>
      <c r="J4311" t="s">
        <v>18</v>
      </c>
      <c r="K4311">
        <v>0</v>
      </c>
    </row>
    <row r="4312" spans="1:11">
      <c r="B4312" t="s">
        <v>13</v>
      </c>
      <c r="C4312" t="s">
        <v>37</v>
      </c>
      <c r="D4312" t="s">
        <v>47</v>
      </c>
      <c r="F4312" t="s">
        <v>34</v>
      </c>
      <c r="G4312">
        <v>231</v>
      </c>
      <c r="H4312" t="s">
        <v>39</v>
      </c>
      <c r="I4312" t="s">
        <v>40</v>
      </c>
      <c r="J4312" t="s">
        <v>18</v>
      </c>
      <c r="K4312">
        <v>0</v>
      </c>
    </row>
    <row r="4313" spans="1:11">
      <c r="B4313" t="s">
        <v>13</v>
      </c>
      <c r="C4313" t="s">
        <v>97</v>
      </c>
      <c r="D4313" t="s">
        <v>52</v>
      </c>
      <c r="F4313" t="s">
        <v>34</v>
      </c>
      <c r="G4313">
        <v>231</v>
      </c>
      <c r="H4313" t="s">
        <v>39</v>
      </c>
      <c r="I4313" t="s">
        <v>98</v>
      </c>
      <c r="J4313" t="s">
        <v>18</v>
      </c>
      <c r="K4313">
        <v>1</v>
      </c>
    </row>
    <row r="4314" spans="1:11">
      <c r="B4314" t="s">
        <v>13</v>
      </c>
      <c r="C4314" t="s">
        <v>48</v>
      </c>
      <c r="D4314" t="s">
        <v>49</v>
      </c>
      <c r="E4314">
        <v>228</v>
      </c>
      <c r="F4314" t="s">
        <v>34</v>
      </c>
      <c r="G4314">
        <v>231</v>
      </c>
      <c r="H4314" t="s">
        <v>39</v>
      </c>
      <c r="I4314" t="s">
        <v>50</v>
      </c>
      <c r="J4314" t="s">
        <v>18</v>
      </c>
      <c r="K4314">
        <v>0</v>
      </c>
    </row>
    <row r="4315" spans="1:11">
      <c r="B4315" t="s">
        <v>13</v>
      </c>
      <c r="C4315" t="s">
        <v>51</v>
      </c>
      <c r="D4315" t="s">
        <v>52</v>
      </c>
      <c r="E4315">
        <v>9</v>
      </c>
      <c r="F4315" t="s">
        <v>34</v>
      </c>
      <c r="G4315">
        <v>231</v>
      </c>
      <c r="H4315" t="s">
        <v>39</v>
      </c>
      <c r="I4315" t="s">
        <v>53</v>
      </c>
      <c r="J4315" t="s">
        <v>18</v>
      </c>
      <c r="K4315">
        <v>1</v>
      </c>
    </row>
    <row r="4316" spans="1:11">
      <c r="B4316" t="s">
        <v>13</v>
      </c>
      <c r="C4316" t="s">
        <v>54</v>
      </c>
      <c r="D4316" t="s">
        <v>52</v>
      </c>
      <c r="E4316">
        <v>9</v>
      </c>
      <c r="F4316" t="s">
        <v>34</v>
      </c>
      <c r="G4316">
        <v>231</v>
      </c>
      <c r="H4316" t="s">
        <v>39</v>
      </c>
      <c r="I4316" t="s">
        <v>55</v>
      </c>
      <c r="J4316" t="s">
        <v>18</v>
      </c>
      <c r="K4316">
        <v>1</v>
      </c>
    </row>
    <row r="4317" spans="1:11">
      <c r="B4317" t="s">
        <v>13</v>
      </c>
      <c r="C4317" t="s">
        <v>56</v>
      </c>
      <c r="D4317" t="s">
        <v>52</v>
      </c>
      <c r="E4317">
        <v>12</v>
      </c>
      <c r="F4317" t="s">
        <v>34</v>
      </c>
      <c r="G4317">
        <v>231</v>
      </c>
      <c r="H4317" t="s">
        <v>39</v>
      </c>
      <c r="I4317" t="s">
        <v>57</v>
      </c>
      <c r="J4317" t="s">
        <v>18</v>
      </c>
      <c r="K4317">
        <v>1</v>
      </c>
    </row>
    <row r="4318" spans="1:11">
      <c r="B4318" t="s">
        <v>13</v>
      </c>
      <c r="C4318" t="s">
        <v>58</v>
      </c>
      <c r="D4318" t="s">
        <v>81</v>
      </c>
      <c r="F4318" t="s">
        <v>34</v>
      </c>
      <c r="G4318">
        <v>231</v>
      </c>
      <c r="H4318" t="s">
        <v>39</v>
      </c>
      <c r="I4318" t="s">
        <v>60</v>
      </c>
      <c r="J4318" t="s">
        <v>18</v>
      </c>
      <c r="K4318">
        <v>0</v>
      </c>
    </row>
    <row r="4319" spans="1:11">
      <c r="B4319" t="s">
        <v>13</v>
      </c>
      <c r="C4319" t="s">
        <v>58</v>
      </c>
      <c r="D4319" t="s">
        <v>59</v>
      </c>
      <c r="E4319">
        <v>228</v>
      </c>
      <c r="F4319" t="s">
        <v>34</v>
      </c>
      <c r="G4319">
        <v>231</v>
      </c>
      <c r="H4319" t="s">
        <v>39</v>
      </c>
      <c r="I4319" t="s">
        <v>60</v>
      </c>
      <c r="J4319" t="s">
        <v>18</v>
      </c>
      <c r="K4319">
        <v>0</v>
      </c>
    </row>
    <row r="4320" spans="1:11">
      <c r="B4320" t="s">
        <v>13</v>
      </c>
      <c r="C4320" t="s">
        <v>83</v>
      </c>
      <c r="D4320" t="s">
        <v>128</v>
      </c>
      <c r="F4320" t="s">
        <v>34</v>
      </c>
      <c r="G4320">
        <v>231</v>
      </c>
      <c r="H4320" t="s">
        <v>39</v>
      </c>
      <c r="I4320" t="s">
        <v>85</v>
      </c>
      <c r="J4320" t="s">
        <v>18</v>
      </c>
      <c r="K4320">
        <v>0</v>
      </c>
    </row>
    <row r="4321" spans="2:11">
      <c r="B4321" t="s">
        <v>13</v>
      </c>
      <c r="C4321" t="s">
        <v>61</v>
      </c>
      <c r="D4321" t="s">
        <v>52</v>
      </c>
      <c r="F4321" t="s">
        <v>34</v>
      </c>
      <c r="G4321">
        <v>231</v>
      </c>
      <c r="H4321" t="s">
        <v>39</v>
      </c>
      <c r="I4321" t="s">
        <v>62</v>
      </c>
      <c r="J4321" t="s">
        <v>18</v>
      </c>
      <c r="K4321">
        <v>1</v>
      </c>
    </row>
    <row r="4322" spans="2:11">
      <c r="B4322" t="s">
        <v>13</v>
      </c>
      <c r="C4322" t="s">
        <v>63</v>
      </c>
      <c r="D4322" t="s">
        <v>52</v>
      </c>
      <c r="F4322" t="s">
        <v>34</v>
      </c>
      <c r="G4322">
        <v>231</v>
      </c>
      <c r="H4322" t="s">
        <v>39</v>
      </c>
      <c r="I4322" t="s">
        <v>64</v>
      </c>
      <c r="J4322" t="s">
        <v>18</v>
      </c>
      <c r="K4322">
        <v>1</v>
      </c>
    </row>
    <row r="4323" spans="2:11">
      <c r="B4323" t="s">
        <v>13</v>
      </c>
      <c r="C4323" t="s">
        <v>65</v>
      </c>
      <c r="D4323" t="s">
        <v>52</v>
      </c>
      <c r="F4323" t="s">
        <v>34</v>
      </c>
      <c r="G4323">
        <v>231</v>
      </c>
      <c r="H4323" t="s">
        <v>39</v>
      </c>
      <c r="I4323" t="s">
        <v>66</v>
      </c>
      <c r="J4323" t="s">
        <v>18</v>
      </c>
      <c r="K4323">
        <v>1</v>
      </c>
    </row>
    <row r="4324" spans="2:11">
      <c r="B4324" t="s">
        <v>13</v>
      </c>
      <c r="C4324" t="s">
        <v>189</v>
      </c>
      <c r="D4324" t="s">
        <v>52</v>
      </c>
      <c r="F4324" t="s">
        <v>34</v>
      </c>
      <c r="G4324">
        <v>231</v>
      </c>
      <c r="H4324" t="s">
        <v>39</v>
      </c>
      <c r="I4324" t="s">
        <v>190</v>
      </c>
      <c r="J4324" t="s">
        <v>18</v>
      </c>
      <c r="K4324">
        <v>1</v>
      </c>
    </row>
    <row r="4325" spans="2:11">
      <c r="B4325" t="s">
        <v>13</v>
      </c>
      <c r="C4325" t="s">
        <v>37</v>
      </c>
      <c r="D4325" t="s">
        <v>38</v>
      </c>
      <c r="F4325" t="s">
        <v>34</v>
      </c>
      <c r="G4325">
        <v>168</v>
      </c>
      <c r="H4325" t="s">
        <v>39</v>
      </c>
      <c r="I4325" t="s">
        <v>40</v>
      </c>
      <c r="J4325" t="s">
        <v>21</v>
      </c>
      <c r="K4325">
        <v>0</v>
      </c>
    </row>
    <row r="4326" spans="2:11">
      <c r="B4326" t="s">
        <v>13</v>
      </c>
      <c r="C4326" t="s">
        <v>37</v>
      </c>
      <c r="D4326" t="s">
        <v>41</v>
      </c>
      <c r="F4326" t="s">
        <v>34</v>
      </c>
      <c r="G4326">
        <v>168</v>
      </c>
      <c r="H4326" t="s">
        <v>39</v>
      </c>
      <c r="I4326" t="s">
        <v>40</v>
      </c>
      <c r="J4326" t="s">
        <v>21</v>
      </c>
      <c r="K4326">
        <v>0</v>
      </c>
    </row>
    <row r="4327" spans="2:11">
      <c r="B4327" t="s">
        <v>13</v>
      </c>
      <c r="C4327" t="s">
        <v>37</v>
      </c>
      <c r="D4327" t="s">
        <v>77</v>
      </c>
      <c r="F4327" t="s">
        <v>34</v>
      </c>
      <c r="G4327">
        <v>168</v>
      </c>
      <c r="H4327" t="s">
        <v>39</v>
      </c>
      <c r="I4327" t="s">
        <v>40</v>
      </c>
      <c r="J4327" t="s">
        <v>21</v>
      </c>
      <c r="K4327">
        <v>0</v>
      </c>
    </row>
    <row r="4328" spans="2:11">
      <c r="B4328" t="s">
        <v>13</v>
      </c>
      <c r="C4328" t="s">
        <v>48</v>
      </c>
      <c r="D4328" t="s">
        <v>49</v>
      </c>
      <c r="E4328">
        <v>168</v>
      </c>
      <c r="F4328" t="s">
        <v>34</v>
      </c>
      <c r="G4328">
        <v>168</v>
      </c>
      <c r="H4328" t="s">
        <v>39</v>
      </c>
      <c r="I4328" t="s">
        <v>50</v>
      </c>
      <c r="J4328" t="s">
        <v>21</v>
      </c>
      <c r="K4328">
        <v>0</v>
      </c>
    </row>
    <row r="4329" spans="2:11">
      <c r="B4329" t="s">
        <v>13</v>
      </c>
      <c r="C4329" t="s">
        <v>51</v>
      </c>
      <c r="D4329" t="s">
        <v>52</v>
      </c>
      <c r="F4329" t="s">
        <v>34</v>
      </c>
      <c r="G4329">
        <v>168</v>
      </c>
      <c r="H4329" t="s">
        <v>39</v>
      </c>
      <c r="I4329" t="s">
        <v>53</v>
      </c>
      <c r="J4329" t="s">
        <v>21</v>
      </c>
      <c r="K4329">
        <v>1</v>
      </c>
    </row>
    <row r="4330" spans="2:11">
      <c r="B4330" t="s">
        <v>13</v>
      </c>
      <c r="C4330" t="s">
        <v>54</v>
      </c>
      <c r="D4330" t="s">
        <v>52</v>
      </c>
      <c r="E4330">
        <v>6</v>
      </c>
      <c r="F4330" t="s">
        <v>34</v>
      </c>
      <c r="G4330">
        <v>168</v>
      </c>
      <c r="H4330" t="s">
        <v>39</v>
      </c>
      <c r="I4330" t="s">
        <v>55</v>
      </c>
      <c r="J4330" t="s">
        <v>21</v>
      </c>
      <c r="K4330">
        <v>1</v>
      </c>
    </row>
    <row r="4331" spans="2:11">
      <c r="B4331" t="s">
        <v>13</v>
      </c>
      <c r="C4331" t="s">
        <v>56</v>
      </c>
      <c r="D4331" t="s">
        <v>52</v>
      </c>
      <c r="E4331">
        <v>9</v>
      </c>
      <c r="F4331" t="s">
        <v>34</v>
      </c>
      <c r="G4331">
        <v>168</v>
      </c>
      <c r="H4331" t="s">
        <v>39</v>
      </c>
      <c r="I4331" t="s">
        <v>57</v>
      </c>
      <c r="J4331" t="s">
        <v>21</v>
      </c>
      <c r="K4331">
        <v>1</v>
      </c>
    </row>
    <row r="4332" spans="2:11">
      <c r="B4332" t="s">
        <v>13</v>
      </c>
      <c r="C4332" t="s">
        <v>58</v>
      </c>
      <c r="D4332" t="s">
        <v>59</v>
      </c>
      <c r="E4332">
        <v>168</v>
      </c>
      <c r="F4332" t="s">
        <v>34</v>
      </c>
      <c r="G4332">
        <v>168</v>
      </c>
      <c r="H4332" t="s">
        <v>39</v>
      </c>
      <c r="I4332" t="s">
        <v>60</v>
      </c>
      <c r="J4332" t="s">
        <v>21</v>
      </c>
      <c r="K4332">
        <v>0</v>
      </c>
    </row>
    <row r="4333" spans="2:11">
      <c r="B4333" t="s">
        <v>13</v>
      </c>
      <c r="C4333" t="s">
        <v>61</v>
      </c>
      <c r="D4333" t="s">
        <v>52</v>
      </c>
      <c r="F4333" t="s">
        <v>34</v>
      </c>
      <c r="G4333">
        <v>168</v>
      </c>
      <c r="H4333" t="s">
        <v>39</v>
      </c>
      <c r="I4333" t="s">
        <v>62</v>
      </c>
      <c r="J4333" t="s">
        <v>21</v>
      </c>
      <c r="K4333">
        <v>1</v>
      </c>
    </row>
    <row r="4334" spans="2:11">
      <c r="B4334" t="s">
        <v>13</v>
      </c>
      <c r="C4334" t="s">
        <v>63</v>
      </c>
      <c r="D4334" t="s">
        <v>52</v>
      </c>
      <c r="F4334" t="s">
        <v>34</v>
      </c>
      <c r="G4334">
        <v>168</v>
      </c>
      <c r="H4334" t="s">
        <v>39</v>
      </c>
      <c r="I4334" t="s">
        <v>64</v>
      </c>
      <c r="J4334" t="s">
        <v>21</v>
      </c>
      <c r="K4334">
        <v>1</v>
      </c>
    </row>
    <row r="4335" spans="2:11">
      <c r="B4335" t="s">
        <v>13</v>
      </c>
      <c r="C4335" t="s">
        <v>65</v>
      </c>
      <c r="D4335" t="s">
        <v>52</v>
      </c>
      <c r="F4335" t="s">
        <v>34</v>
      </c>
      <c r="G4335">
        <v>168</v>
      </c>
      <c r="H4335" t="s">
        <v>39</v>
      </c>
      <c r="I4335" t="s">
        <v>66</v>
      </c>
      <c r="J4335" t="s">
        <v>21</v>
      </c>
      <c r="K4335">
        <v>1</v>
      </c>
    </row>
    <row r="4336" spans="2:11">
      <c r="B4336" t="s">
        <v>13</v>
      </c>
      <c r="C4336" t="s">
        <v>71</v>
      </c>
      <c r="D4336" t="s">
        <v>52</v>
      </c>
      <c r="F4336" t="s">
        <v>34</v>
      </c>
      <c r="G4336">
        <v>168</v>
      </c>
      <c r="H4336" t="s">
        <v>39</v>
      </c>
      <c r="I4336" t="s">
        <v>72</v>
      </c>
      <c r="J4336" t="s">
        <v>21</v>
      </c>
      <c r="K4336">
        <v>1</v>
      </c>
    </row>
    <row r="4337" spans="2:11">
      <c r="B4337" t="s">
        <v>22</v>
      </c>
      <c r="C4337" t="s">
        <v>37</v>
      </c>
      <c r="D4337" t="s">
        <v>38</v>
      </c>
      <c r="E4337">
        <v>261</v>
      </c>
      <c r="F4337" t="s">
        <v>34</v>
      </c>
      <c r="G4337">
        <v>3264</v>
      </c>
      <c r="H4337" t="s">
        <v>39</v>
      </c>
      <c r="I4337" t="s">
        <v>40</v>
      </c>
      <c r="J4337" t="s">
        <v>18</v>
      </c>
      <c r="K4337">
        <v>0</v>
      </c>
    </row>
    <row r="4338" spans="2:11">
      <c r="B4338" t="s">
        <v>22</v>
      </c>
      <c r="C4338" t="s">
        <v>37</v>
      </c>
      <c r="D4338" t="s">
        <v>41</v>
      </c>
      <c r="E4338">
        <v>456</v>
      </c>
      <c r="F4338" t="s">
        <v>34</v>
      </c>
      <c r="G4338">
        <v>3264</v>
      </c>
      <c r="H4338" t="s">
        <v>39</v>
      </c>
      <c r="I4338" t="s">
        <v>40</v>
      </c>
      <c r="J4338" t="s">
        <v>18</v>
      </c>
      <c r="K4338">
        <v>0</v>
      </c>
    </row>
    <row r="4339" spans="2:11">
      <c r="B4339" t="s">
        <v>22</v>
      </c>
      <c r="C4339" t="s">
        <v>37</v>
      </c>
      <c r="D4339" t="s">
        <v>42</v>
      </c>
      <c r="E4339">
        <v>522</v>
      </c>
      <c r="F4339" t="s">
        <v>34</v>
      </c>
      <c r="G4339">
        <v>3264</v>
      </c>
      <c r="H4339" t="s">
        <v>39</v>
      </c>
      <c r="I4339" t="s">
        <v>40</v>
      </c>
      <c r="J4339" t="s">
        <v>18</v>
      </c>
      <c r="K4339">
        <v>0</v>
      </c>
    </row>
    <row r="4340" spans="2:11">
      <c r="B4340" t="s">
        <v>22</v>
      </c>
      <c r="C4340" t="s">
        <v>37</v>
      </c>
      <c r="D4340" t="s">
        <v>77</v>
      </c>
      <c r="E4340">
        <v>48</v>
      </c>
      <c r="F4340" t="s">
        <v>34</v>
      </c>
      <c r="G4340">
        <v>3264</v>
      </c>
      <c r="H4340" t="s">
        <v>39</v>
      </c>
      <c r="I4340" t="s">
        <v>40</v>
      </c>
      <c r="J4340" t="s">
        <v>18</v>
      </c>
      <c r="K4340">
        <v>0</v>
      </c>
    </row>
    <row r="4341" spans="2:11">
      <c r="B4341" t="s">
        <v>22</v>
      </c>
      <c r="C4341" t="s">
        <v>37</v>
      </c>
      <c r="D4341" t="s">
        <v>43</v>
      </c>
      <c r="E4341">
        <v>231</v>
      </c>
      <c r="F4341" t="s">
        <v>34</v>
      </c>
      <c r="G4341">
        <v>3264</v>
      </c>
      <c r="H4341" t="s">
        <v>39</v>
      </c>
      <c r="I4341" t="s">
        <v>40</v>
      </c>
      <c r="J4341" t="s">
        <v>18</v>
      </c>
      <c r="K4341">
        <v>0</v>
      </c>
    </row>
    <row r="4342" spans="2:11">
      <c r="B4342" t="s">
        <v>22</v>
      </c>
      <c r="C4342" t="s">
        <v>37</v>
      </c>
      <c r="D4342" t="s">
        <v>88</v>
      </c>
      <c r="E4342">
        <v>27</v>
      </c>
      <c r="F4342" t="s">
        <v>34</v>
      </c>
      <c r="G4342">
        <v>3264</v>
      </c>
      <c r="H4342" t="s">
        <v>39</v>
      </c>
      <c r="I4342" t="s">
        <v>40</v>
      </c>
      <c r="J4342" t="s">
        <v>18</v>
      </c>
      <c r="K4342">
        <v>0</v>
      </c>
    </row>
    <row r="4343" spans="2:11">
      <c r="B4343" t="s">
        <v>22</v>
      </c>
      <c r="C4343" t="s">
        <v>37</v>
      </c>
      <c r="D4343" t="s">
        <v>89</v>
      </c>
      <c r="F4343" t="s">
        <v>34</v>
      </c>
      <c r="G4343">
        <v>3264</v>
      </c>
      <c r="H4343" t="s">
        <v>39</v>
      </c>
      <c r="I4343" t="s">
        <v>40</v>
      </c>
      <c r="J4343" t="s">
        <v>18</v>
      </c>
      <c r="K4343">
        <v>0</v>
      </c>
    </row>
    <row r="4344" spans="2:11">
      <c r="B4344" t="s">
        <v>22</v>
      </c>
      <c r="C4344" t="s">
        <v>37</v>
      </c>
      <c r="D4344" t="s">
        <v>90</v>
      </c>
      <c r="E4344">
        <v>81</v>
      </c>
      <c r="F4344" t="s">
        <v>34</v>
      </c>
      <c r="G4344">
        <v>3264</v>
      </c>
      <c r="H4344" t="s">
        <v>39</v>
      </c>
      <c r="I4344" t="s">
        <v>40</v>
      </c>
      <c r="J4344" t="s">
        <v>18</v>
      </c>
      <c r="K4344">
        <v>0</v>
      </c>
    </row>
    <row r="4345" spans="2:11">
      <c r="B4345" t="s">
        <v>22</v>
      </c>
      <c r="C4345" t="s">
        <v>37</v>
      </c>
      <c r="D4345" t="s">
        <v>91</v>
      </c>
      <c r="E4345">
        <v>111</v>
      </c>
      <c r="F4345" t="s">
        <v>34</v>
      </c>
      <c r="G4345">
        <v>3264</v>
      </c>
      <c r="H4345" t="s">
        <v>39</v>
      </c>
      <c r="I4345" t="s">
        <v>40</v>
      </c>
      <c r="J4345" t="s">
        <v>18</v>
      </c>
      <c r="K4345">
        <v>0</v>
      </c>
    </row>
    <row r="4346" spans="2:11">
      <c r="B4346" t="s">
        <v>22</v>
      </c>
      <c r="C4346" t="s">
        <v>37</v>
      </c>
      <c r="D4346" t="s">
        <v>44</v>
      </c>
      <c r="E4346">
        <v>27</v>
      </c>
      <c r="F4346" t="s">
        <v>34</v>
      </c>
      <c r="G4346">
        <v>3264</v>
      </c>
      <c r="H4346" t="s">
        <v>39</v>
      </c>
      <c r="I4346" t="s">
        <v>40</v>
      </c>
      <c r="J4346" t="s">
        <v>18</v>
      </c>
      <c r="K4346">
        <v>0</v>
      </c>
    </row>
    <row r="4347" spans="2:11">
      <c r="B4347" t="s">
        <v>22</v>
      </c>
      <c r="C4347" t="s">
        <v>37</v>
      </c>
      <c r="D4347" t="s">
        <v>45</v>
      </c>
      <c r="E4347">
        <v>213</v>
      </c>
      <c r="F4347" t="s">
        <v>34</v>
      </c>
      <c r="G4347">
        <v>3264</v>
      </c>
      <c r="H4347" t="s">
        <v>39</v>
      </c>
      <c r="I4347" t="s">
        <v>40</v>
      </c>
      <c r="J4347" t="s">
        <v>18</v>
      </c>
      <c r="K4347">
        <v>0</v>
      </c>
    </row>
    <row r="4348" spans="2:11">
      <c r="B4348" t="s">
        <v>22</v>
      </c>
      <c r="C4348" t="s">
        <v>37</v>
      </c>
      <c r="D4348" t="s">
        <v>92</v>
      </c>
      <c r="F4348" t="s">
        <v>34</v>
      </c>
      <c r="G4348">
        <v>3264</v>
      </c>
      <c r="H4348" t="s">
        <v>39</v>
      </c>
      <c r="I4348" t="s">
        <v>40</v>
      </c>
      <c r="J4348" t="s">
        <v>18</v>
      </c>
      <c r="K4348">
        <v>0</v>
      </c>
    </row>
    <row r="4349" spans="2:11">
      <c r="B4349" t="s">
        <v>22</v>
      </c>
      <c r="C4349" t="s">
        <v>37</v>
      </c>
      <c r="D4349" t="s">
        <v>93</v>
      </c>
      <c r="E4349">
        <v>39</v>
      </c>
      <c r="F4349" t="s">
        <v>34</v>
      </c>
      <c r="G4349">
        <v>3264</v>
      </c>
      <c r="H4349" t="s">
        <v>39</v>
      </c>
      <c r="I4349" t="s">
        <v>40</v>
      </c>
      <c r="J4349" t="s">
        <v>18</v>
      </c>
      <c r="K4349">
        <v>0</v>
      </c>
    </row>
    <row r="4350" spans="2:11">
      <c r="B4350" t="s">
        <v>22</v>
      </c>
      <c r="C4350" t="s">
        <v>37</v>
      </c>
      <c r="D4350" t="s">
        <v>78</v>
      </c>
      <c r="E4350">
        <v>138</v>
      </c>
      <c r="F4350" t="s">
        <v>34</v>
      </c>
      <c r="G4350">
        <v>3264</v>
      </c>
      <c r="H4350" t="s">
        <v>39</v>
      </c>
      <c r="I4350" t="s">
        <v>40</v>
      </c>
      <c r="J4350" t="s">
        <v>18</v>
      </c>
      <c r="K4350">
        <v>0</v>
      </c>
    </row>
    <row r="4351" spans="2:11">
      <c r="B4351" t="s">
        <v>22</v>
      </c>
      <c r="C4351" t="s">
        <v>37</v>
      </c>
      <c r="D4351" t="s">
        <v>94</v>
      </c>
      <c r="E4351">
        <v>54</v>
      </c>
      <c r="F4351" t="s">
        <v>34</v>
      </c>
      <c r="G4351">
        <v>3264</v>
      </c>
      <c r="H4351" t="s">
        <v>39</v>
      </c>
      <c r="I4351" t="s">
        <v>40</v>
      </c>
      <c r="J4351" t="s">
        <v>18</v>
      </c>
      <c r="K4351">
        <v>0</v>
      </c>
    </row>
    <row r="4352" spans="2:11">
      <c r="B4352" t="s">
        <v>22</v>
      </c>
      <c r="C4352" t="s">
        <v>37</v>
      </c>
      <c r="D4352" t="s">
        <v>79</v>
      </c>
      <c r="E4352">
        <v>15</v>
      </c>
      <c r="F4352" t="s">
        <v>34</v>
      </c>
      <c r="G4352">
        <v>3264</v>
      </c>
      <c r="H4352" t="s">
        <v>39</v>
      </c>
      <c r="I4352" t="s">
        <v>40</v>
      </c>
      <c r="J4352" t="s">
        <v>18</v>
      </c>
      <c r="K4352">
        <v>0</v>
      </c>
    </row>
    <row r="4353" spans="2:11">
      <c r="B4353" t="s">
        <v>22</v>
      </c>
      <c r="C4353" t="s">
        <v>37</v>
      </c>
      <c r="D4353" t="s">
        <v>46</v>
      </c>
      <c r="E4353">
        <v>168</v>
      </c>
      <c r="F4353" t="s">
        <v>34</v>
      </c>
      <c r="G4353">
        <v>3264</v>
      </c>
      <c r="H4353" t="s">
        <v>39</v>
      </c>
      <c r="I4353" t="s">
        <v>40</v>
      </c>
      <c r="J4353" t="s">
        <v>18</v>
      </c>
      <c r="K4353">
        <v>0</v>
      </c>
    </row>
    <row r="4354" spans="2:11">
      <c r="B4354" t="s">
        <v>22</v>
      </c>
      <c r="C4354" t="s">
        <v>37</v>
      </c>
      <c r="D4354" t="s">
        <v>80</v>
      </c>
      <c r="E4354">
        <v>90</v>
      </c>
      <c r="F4354" t="s">
        <v>34</v>
      </c>
      <c r="G4354">
        <v>3264</v>
      </c>
      <c r="H4354" t="s">
        <v>39</v>
      </c>
      <c r="I4354" t="s">
        <v>40</v>
      </c>
      <c r="J4354" t="s">
        <v>18</v>
      </c>
      <c r="K4354">
        <v>0</v>
      </c>
    </row>
    <row r="4355" spans="2:11">
      <c r="B4355" t="s">
        <v>22</v>
      </c>
      <c r="C4355" t="s">
        <v>37</v>
      </c>
      <c r="D4355" t="s">
        <v>47</v>
      </c>
      <c r="E4355">
        <v>90</v>
      </c>
      <c r="F4355" t="s">
        <v>34</v>
      </c>
      <c r="G4355">
        <v>3264</v>
      </c>
      <c r="H4355" t="s">
        <v>39</v>
      </c>
      <c r="I4355" t="s">
        <v>40</v>
      </c>
      <c r="J4355" t="s">
        <v>18</v>
      </c>
      <c r="K4355">
        <v>0</v>
      </c>
    </row>
    <row r="4356" spans="2:11">
      <c r="B4356" t="s">
        <v>22</v>
      </c>
      <c r="C4356" t="s">
        <v>95</v>
      </c>
      <c r="D4356" t="s">
        <v>52</v>
      </c>
      <c r="E4356">
        <v>27</v>
      </c>
      <c r="F4356" t="s">
        <v>34</v>
      </c>
      <c r="G4356">
        <v>3264</v>
      </c>
      <c r="H4356" t="s">
        <v>39</v>
      </c>
      <c r="I4356" t="s">
        <v>96</v>
      </c>
      <c r="J4356" t="s">
        <v>18</v>
      </c>
      <c r="K4356">
        <v>1</v>
      </c>
    </row>
    <row r="4357" spans="2:11">
      <c r="B4357" t="s">
        <v>22</v>
      </c>
      <c r="C4357" t="s">
        <v>97</v>
      </c>
      <c r="D4357" t="s">
        <v>52</v>
      </c>
      <c r="E4357">
        <v>30</v>
      </c>
      <c r="F4357" t="s">
        <v>34</v>
      </c>
      <c r="G4357">
        <v>3264</v>
      </c>
      <c r="H4357" t="s">
        <v>39</v>
      </c>
      <c r="I4357" t="s">
        <v>98</v>
      </c>
      <c r="J4357" t="s">
        <v>18</v>
      </c>
      <c r="K4357">
        <v>1</v>
      </c>
    </row>
    <row r="4358" spans="2:11">
      <c r="B4358" t="s">
        <v>22</v>
      </c>
      <c r="C4358" t="s">
        <v>99</v>
      </c>
      <c r="D4358" t="s">
        <v>52</v>
      </c>
      <c r="E4358">
        <v>6</v>
      </c>
      <c r="F4358" t="s">
        <v>34</v>
      </c>
      <c r="G4358">
        <v>3264</v>
      </c>
      <c r="H4358" t="s">
        <v>39</v>
      </c>
      <c r="I4358" t="s">
        <v>100</v>
      </c>
      <c r="J4358" t="s">
        <v>18</v>
      </c>
      <c r="K4358">
        <v>1</v>
      </c>
    </row>
    <row r="4359" spans="2:11">
      <c r="B4359" t="s">
        <v>22</v>
      </c>
      <c r="C4359" t="s">
        <v>101</v>
      </c>
      <c r="D4359" t="s">
        <v>52</v>
      </c>
      <c r="F4359" t="s">
        <v>34</v>
      </c>
      <c r="G4359">
        <v>3264</v>
      </c>
      <c r="H4359" t="s">
        <v>39</v>
      </c>
      <c r="I4359" t="s">
        <v>102</v>
      </c>
      <c r="J4359" t="s">
        <v>18</v>
      </c>
      <c r="K4359">
        <v>1</v>
      </c>
    </row>
    <row r="4360" spans="2:11">
      <c r="B4360" t="s">
        <v>22</v>
      </c>
      <c r="C4360" t="s">
        <v>103</v>
      </c>
      <c r="D4360" t="s">
        <v>52</v>
      </c>
      <c r="F4360" t="s">
        <v>34</v>
      </c>
      <c r="G4360">
        <v>3264</v>
      </c>
      <c r="H4360" t="s">
        <v>39</v>
      </c>
      <c r="I4360" t="s">
        <v>104</v>
      </c>
      <c r="J4360" t="s">
        <v>18</v>
      </c>
      <c r="K4360">
        <v>1</v>
      </c>
    </row>
    <row r="4361" spans="2:11">
      <c r="B4361" t="s">
        <v>22</v>
      </c>
      <c r="C4361" t="s">
        <v>105</v>
      </c>
      <c r="D4361" t="s">
        <v>52</v>
      </c>
      <c r="F4361" t="s">
        <v>34</v>
      </c>
      <c r="G4361">
        <v>3264</v>
      </c>
      <c r="H4361" t="s">
        <v>39</v>
      </c>
      <c r="I4361" t="s">
        <v>106</v>
      </c>
      <c r="J4361" t="s">
        <v>18</v>
      </c>
      <c r="K4361">
        <v>1</v>
      </c>
    </row>
    <row r="4362" spans="2:11">
      <c r="B4362" t="s">
        <v>22</v>
      </c>
      <c r="C4362" t="s">
        <v>107</v>
      </c>
      <c r="D4362" t="s">
        <v>52</v>
      </c>
      <c r="E4362">
        <v>9</v>
      </c>
      <c r="F4362" t="s">
        <v>34</v>
      </c>
      <c r="G4362">
        <v>3264</v>
      </c>
      <c r="H4362" t="s">
        <v>39</v>
      </c>
      <c r="I4362" t="s">
        <v>108</v>
      </c>
      <c r="J4362" t="s">
        <v>18</v>
      </c>
      <c r="K4362">
        <v>1</v>
      </c>
    </row>
    <row r="4363" spans="2:11">
      <c r="B4363" t="s">
        <v>22</v>
      </c>
      <c r="C4363" t="s">
        <v>48</v>
      </c>
      <c r="D4363" t="s">
        <v>49</v>
      </c>
      <c r="E4363">
        <v>2334</v>
      </c>
      <c r="F4363" t="s">
        <v>34</v>
      </c>
      <c r="G4363">
        <v>3264</v>
      </c>
      <c r="H4363" t="s">
        <v>39</v>
      </c>
      <c r="I4363" t="s">
        <v>50</v>
      </c>
      <c r="J4363" t="s">
        <v>18</v>
      </c>
      <c r="K4363">
        <v>0</v>
      </c>
    </row>
    <row r="4364" spans="2:11">
      <c r="B4364" t="s">
        <v>22</v>
      </c>
      <c r="C4364" t="s">
        <v>48</v>
      </c>
      <c r="D4364" t="s">
        <v>111</v>
      </c>
      <c r="E4364">
        <v>114</v>
      </c>
      <c r="F4364" t="s">
        <v>34</v>
      </c>
      <c r="G4364">
        <v>3264</v>
      </c>
      <c r="H4364" t="s">
        <v>39</v>
      </c>
      <c r="I4364" t="s">
        <v>50</v>
      </c>
      <c r="J4364" t="s">
        <v>18</v>
      </c>
      <c r="K4364">
        <v>0</v>
      </c>
    </row>
    <row r="4365" spans="2:11">
      <c r="B4365" t="s">
        <v>22</v>
      </c>
      <c r="C4365" t="s">
        <v>48</v>
      </c>
      <c r="D4365" t="s">
        <v>112</v>
      </c>
      <c r="E4365">
        <v>57</v>
      </c>
      <c r="F4365" t="s">
        <v>34</v>
      </c>
      <c r="G4365">
        <v>3264</v>
      </c>
      <c r="H4365" t="s">
        <v>39</v>
      </c>
      <c r="I4365" t="s">
        <v>50</v>
      </c>
      <c r="J4365" t="s">
        <v>18</v>
      </c>
      <c r="K4365">
        <v>0</v>
      </c>
    </row>
    <row r="4366" spans="2:11">
      <c r="B4366" t="s">
        <v>22</v>
      </c>
      <c r="C4366" t="s">
        <v>48</v>
      </c>
      <c r="D4366" t="s">
        <v>113</v>
      </c>
      <c r="E4366">
        <v>759</v>
      </c>
      <c r="F4366" t="s">
        <v>34</v>
      </c>
      <c r="G4366">
        <v>3264</v>
      </c>
      <c r="H4366" t="s">
        <v>39</v>
      </c>
      <c r="I4366" t="s">
        <v>50</v>
      </c>
      <c r="J4366" t="s">
        <v>18</v>
      </c>
      <c r="K4366">
        <v>0</v>
      </c>
    </row>
    <row r="4367" spans="2:11">
      <c r="B4367" t="s">
        <v>22</v>
      </c>
      <c r="C4367" t="s">
        <v>51</v>
      </c>
      <c r="D4367" t="s">
        <v>52</v>
      </c>
      <c r="E4367">
        <v>2640</v>
      </c>
      <c r="F4367" t="s">
        <v>34</v>
      </c>
      <c r="G4367">
        <v>3264</v>
      </c>
      <c r="H4367" t="s">
        <v>39</v>
      </c>
      <c r="I4367" t="s">
        <v>53</v>
      </c>
      <c r="J4367" t="s">
        <v>18</v>
      </c>
      <c r="K4367">
        <v>1</v>
      </c>
    </row>
    <row r="4368" spans="2:11">
      <c r="B4368" t="s">
        <v>22</v>
      </c>
      <c r="C4368" t="s">
        <v>54</v>
      </c>
      <c r="D4368" t="s">
        <v>52</v>
      </c>
      <c r="E4368">
        <v>1632</v>
      </c>
      <c r="F4368" t="s">
        <v>34</v>
      </c>
      <c r="G4368">
        <v>3264</v>
      </c>
      <c r="H4368" t="s">
        <v>39</v>
      </c>
      <c r="I4368" t="s">
        <v>55</v>
      </c>
      <c r="J4368" t="s">
        <v>18</v>
      </c>
      <c r="K4368">
        <v>1</v>
      </c>
    </row>
    <row r="4369" spans="2:11">
      <c r="B4369" t="s">
        <v>22</v>
      </c>
      <c r="C4369" t="s">
        <v>56</v>
      </c>
      <c r="D4369" t="s">
        <v>52</v>
      </c>
      <c r="E4369">
        <v>2637</v>
      </c>
      <c r="F4369" t="s">
        <v>34</v>
      </c>
      <c r="G4369">
        <v>3264</v>
      </c>
      <c r="H4369" t="s">
        <v>39</v>
      </c>
      <c r="I4369" t="s">
        <v>57</v>
      </c>
      <c r="J4369" t="s">
        <v>18</v>
      </c>
      <c r="K4369">
        <v>1</v>
      </c>
    </row>
    <row r="4370" spans="2:11">
      <c r="B4370" t="s">
        <v>22</v>
      </c>
      <c r="C4370" t="s">
        <v>114</v>
      </c>
      <c r="D4370" t="s">
        <v>52</v>
      </c>
      <c r="F4370" t="s">
        <v>34</v>
      </c>
      <c r="G4370">
        <v>3264</v>
      </c>
      <c r="H4370" t="s">
        <v>39</v>
      </c>
      <c r="I4370" t="s">
        <v>115</v>
      </c>
      <c r="J4370" t="s">
        <v>18</v>
      </c>
      <c r="K4370">
        <v>1</v>
      </c>
    </row>
    <row r="4371" spans="2:11">
      <c r="B4371" t="s">
        <v>22</v>
      </c>
      <c r="C4371" t="s">
        <v>116</v>
      </c>
      <c r="D4371" t="s">
        <v>52</v>
      </c>
      <c r="E4371">
        <v>15</v>
      </c>
      <c r="F4371" t="s">
        <v>34</v>
      </c>
      <c r="G4371">
        <v>3264</v>
      </c>
      <c r="H4371" t="s">
        <v>39</v>
      </c>
      <c r="I4371" t="s">
        <v>117</v>
      </c>
      <c r="J4371" t="s">
        <v>18</v>
      </c>
      <c r="K4371">
        <v>1</v>
      </c>
    </row>
    <row r="4372" spans="2:11">
      <c r="B4372" t="s">
        <v>22</v>
      </c>
      <c r="C4372" t="s">
        <v>118</v>
      </c>
      <c r="D4372" t="s">
        <v>52</v>
      </c>
      <c r="E4372">
        <v>96</v>
      </c>
      <c r="F4372" t="s">
        <v>34</v>
      </c>
      <c r="G4372">
        <v>3264</v>
      </c>
      <c r="H4372" t="s">
        <v>39</v>
      </c>
      <c r="I4372" t="s">
        <v>119</v>
      </c>
      <c r="J4372" t="s">
        <v>18</v>
      </c>
      <c r="K4372">
        <v>1</v>
      </c>
    </row>
    <row r="4373" spans="2:11">
      <c r="B4373" t="s">
        <v>22</v>
      </c>
      <c r="C4373" t="s">
        <v>120</v>
      </c>
      <c r="D4373" t="s">
        <v>52</v>
      </c>
      <c r="E4373">
        <v>9</v>
      </c>
      <c r="F4373" t="s">
        <v>34</v>
      </c>
      <c r="G4373">
        <v>3264</v>
      </c>
      <c r="H4373" t="s">
        <v>39</v>
      </c>
      <c r="I4373" t="s">
        <v>121</v>
      </c>
      <c r="J4373" t="s">
        <v>18</v>
      </c>
      <c r="K4373">
        <v>1</v>
      </c>
    </row>
    <row r="4374" spans="2:11">
      <c r="B4374" t="s">
        <v>22</v>
      </c>
      <c r="C4374" t="s">
        <v>122</v>
      </c>
      <c r="D4374" t="s">
        <v>52</v>
      </c>
      <c r="E4374">
        <v>105</v>
      </c>
      <c r="F4374" t="s">
        <v>34</v>
      </c>
      <c r="G4374">
        <v>3264</v>
      </c>
      <c r="H4374" t="s">
        <v>39</v>
      </c>
      <c r="I4374" t="s">
        <v>123</v>
      </c>
      <c r="J4374" t="s">
        <v>18</v>
      </c>
      <c r="K4374">
        <v>1</v>
      </c>
    </row>
    <row r="4375" spans="2:11">
      <c r="B4375" t="s">
        <v>22</v>
      </c>
      <c r="C4375" t="s">
        <v>124</v>
      </c>
      <c r="D4375" t="s">
        <v>52</v>
      </c>
      <c r="F4375" t="s">
        <v>34</v>
      </c>
      <c r="G4375">
        <v>3264</v>
      </c>
      <c r="H4375" t="s">
        <v>39</v>
      </c>
      <c r="I4375" t="s">
        <v>125</v>
      </c>
      <c r="J4375" t="s">
        <v>18</v>
      </c>
      <c r="K4375">
        <v>1</v>
      </c>
    </row>
    <row r="4376" spans="2:11">
      <c r="B4376" t="s">
        <v>22</v>
      </c>
      <c r="C4376" t="s">
        <v>58</v>
      </c>
      <c r="D4376" t="s">
        <v>81</v>
      </c>
      <c r="E4376">
        <v>93</v>
      </c>
      <c r="F4376" t="s">
        <v>34</v>
      </c>
      <c r="G4376">
        <v>3264</v>
      </c>
      <c r="H4376" t="s">
        <v>39</v>
      </c>
      <c r="I4376" t="s">
        <v>60</v>
      </c>
      <c r="J4376" t="s">
        <v>18</v>
      </c>
      <c r="K4376">
        <v>0</v>
      </c>
    </row>
    <row r="4377" spans="2:11">
      <c r="B4377" t="s">
        <v>22</v>
      </c>
      <c r="C4377" t="s">
        <v>58</v>
      </c>
      <c r="D4377" t="s">
        <v>126</v>
      </c>
      <c r="E4377">
        <v>60</v>
      </c>
      <c r="F4377" t="s">
        <v>34</v>
      </c>
      <c r="G4377">
        <v>3264</v>
      </c>
      <c r="H4377" t="s">
        <v>39</v>
      </c>
      <c r="I4377" t="s">
        <v>60</v>
      </c>
      <c r="J4377" t="s">
        <v>18</v>
      </c>
      <c r="K4377">
        <v>0</v>
      </c>
    </row>
    <row r="4378" spans="2:11">
      <c r="B4378" t="s">
        <v>22</v>
      </c>
      <c r="C4378" t="s">
        <v>58</v>
      </c>
      <c r="D4378" t="s">
        <v>127</v>
      </c>
      <c r="E4378">
        <v>27</v>
      </c>
      <c r="F4378" t="s">
        <v>34</v>
      </c>
      <c r="G4378">
        <v>3264</v>
      </c>
      <c r="H4378" t="s">
        <v>39</v>
      </c>
      <c r="I4378" t="s">
        <v>60</v>
      </c>
      <c r="J4378" t="s">
        <v>18</v>
      </c>
      <c r="K4378">
        <v>0</v>
      </c>
    </row>
    <row r="4379" spans="2:11">
      <c r="B4379" t="s">
        <v>22</v>
      </c>
      <c r="C4379" t="s">
        <v>58</v>
      </c>
      <c r="D4379" t="s">
        <v>59</v>
      </c>
      <c r="E4379">
        <v>2988</v>
      </c>
      <c r="F4379" t="s">
        <v>34</v>
      </c>
      <c r="G4379">
        <v>3264</v>
      </c>
      <c r="H4379" t="s">
        <v>39</v>
      </c>
      <c r="I4379" t="s">
        <v>60</v>
      </c>
      <c r="J4379" t="s">
        <v>18</v>
      </c>
      <c r="K4379">
        <v>0</v>
      </c>
    </row>
    <row r="4380" spans="2:11">
      <c r="B4380" t="s">
        <v>22</v>
      </c>
      <c r="C4380" t="s">
        <v>58</v>
      </c>
      <c r="D4380" t="s">
        <v>82</v>
      </c>
      <c r="E4380">
        <v>90</v>
      </c>
      <c r="F4380" t="s">
        <v>34</v>
      </c>
      <c r="G4380">
        <v>3264</v>
      </c>
      <c r="H4380" t="s">
        <v>39</v>
      </c>
      <c r="I4380" t="s">
        <v>60</v>
      </c>
      <c r="J4380" t="s">
        <v>18</v>
      </c>
      <c r="K4380">
        <v>0</v>
      </c>
    </row>
    <row r="4381" spans="2:11">
      <c r="B4381" t="s">
        <v>22</v>
      </c>
      <c r="C4381" t="s">
        <v>83</v>
      </c>
      <c r="D4381" t="s">
        <v>52</v>
      </c>
      <c r="E4381">
        <v>39</v>
      </c>
      <c r="F4381" t="s">
        <v>34</v>
      </c>
      <c r="G4381">
        <v>3264</v>
      </c>
      <c r="H4381" t="s">
        <v>39</v>
      </c>
      <c r="I4381" t="s">
        <v>85</v>
      </c>
      <c r="J4381" t="s">
        <v>18</v>
      </c>
      <c r="K4381">
        <v>0</v>
      </c>
    </row>
    <row r="4382" spans="2:11">
      <c r="B4382" t="s">
        <v>22</v>
      </c>
      <c r="C4382" t="s">
        <v>83</v>
      </c>
      <c r="D4382" t="s">
        <v>84</v>
      </c>
      <c r="E4382">
        <v>21</v>
      </c>
      <c r="F4382" t="s">
        <v>34</v>
      </c>
      <c r="G4382">
        <v>3264</v>
      </c>
      <c r="H4382" t="s">
        <v>39</v>
      </c>
      <c r="I4382" t="s">
        <v>85</v>
      </c>
      <c r="J4382" t="s">
        <v>18</v>
      </c>
      <c r="K4382">
        <v>0</v>
      </c>
    </row>
    <row r="4383" spans="2:11">
      <c r="B4383" t="s">
        <v>22</v>
      </c>
      <c r="C4383" t="s">
        <v>83</v>
      </c>
      <c r="D4383" t="s">
        <v>128</v>
      </c>
      <c r="E4383">
        <v>36</v>
      </c>
      <c r="F4383" t="s">
        <v>34</v>
      </c>
      <c r="G4383">
        <v>3264</v>
      </c>
      <c r="H4383" t="s">
        <v>39</v>
      </c>
      <c r="I4383" t="s">
        <v>85</v>
      </c>
      <c r="J4383" t="s">
        <v>18</v>
      </c>
      <c r="K4383">
        <v>0</v>
      </c>
    </row>
    <row r="4384" spans="2:11">
      <c r="B4384" t="s">
        <v>22</v>
      </c>
      <c r="C4384" t="s">
        <v>83</v>
      </c>
      <c r="D4384" t="s">
        <v>129</v>
      </c>
      <c r="E4384">
        <v>9</v>
      </c>
      <c r="F4384" t="s">
        <v>34</v>
      </c>
      <c r="G4384">
        <v>3264</v>
      </c>
      <c r="H4384" t="s">
        <v>39</v>
      </c>
      <c r="I4384" t="s">
        <v>85</v>
      </c>
      <c r="J4384" t="s">
        <v>18</v>
      </c>
      <c r="K4384">
        <v>0</v>
      </c>
    </row>
    <row r="4385" spans="2:11">
      <c r="B4385" t="s">
        <v>22</v>
      </c>
      <c r="C4385" t="s">
        <v>83</v>
      </c>
      <c r="D4385" t="s">
        <v>130</v>
      </c>
      <c r="E4385">
        <v>30</v>
      </c>
      <c r="F4385" t="s">
        <v>34</v>
      </c>
      <c r="G4385">
        <v>3264</v>
      </c>
      <c r="H4385" t="s">
        <v>39</v>
      </c>
      <c r="I4385" t="s">
        <v>85</v>
      </c>
      <c r="J4385" t="s">
        <v>18</v>
      </c>
      <c r="K4385">
        <v>0</v>
      </c>
    </row>
    <row r="4386" spans="2:11">
      <c r="B4386" t="s">
        <v>22</v>
      </c>
      <c r="C4386" t="s">
        <v>83</v>
      </c>
      <c r="D4386" t="s">
        <v>131</v>
      </c>
      <c r="E4386">
        <v>24</v>
      </c>
      <c r="F4386" t="s">
        <v>34</v>
      </c>
      <c r="G4386">
        <v>3264</v>
      </c>
      <c r="H4386" t="s">
        <v>39</v>
      </c>
      <c r="I4386" t="s">
        <v>85</v>
      </c>
      <c r="J4386" t="s">
        <v>18</v>
      </c>
      <c r="K4386">
        <v>0</v>
      </c>
    </row>
    <row r="4387" spans="2:11">
      <c r="B4387" t="s">
        <v>22</v>
      </c>
      <c r="C4387" t="s">
        <v>83</v>
      </c>
      <c r="D4387" t="s">
        <v>132</v>
      </c>
      <c r="E4387">
        <v>24</v>
      </c>
      <c r="F4387" t="s">
        <v>34</v>
      </c>
      <c r="G4387">
        <v>3264</v>
      </c>
      <c r="H4387" t="s">
        <v>39</v>
      </c>
      <c r="I4387" t="s">
        <v>85</v>
      </c>
      <c r="J4387" t="s">
        <v>18</v>
      </c>
      <c r="K4387">
        <v>0</v>
      </c>
    </row>
    <row r="4388" spans="2:11">
      <c r="B4388" t="s">
        <v>22</v>
      </c>
      <c r="C4388" t="s">
        <v>83</v>
      </c>
      <c r="D4388" t="s">
        <v>133</v>
      </c>
      <c r="F4388" t="s">
        <v>34</v>
      </c>
      <c r="G4388">
        <v>3264</v>
      </c>
      <c r="H4388" t="s">
        <v>39</v>
      </c>
      <c r="I4388" t="s">
        <v>85</v>
      </c>
      <c r="J4388" t="s">
        <v>18</v>
      </c>
      <c r="K4388">
        <v>0</v>
      </c>
    </row>
    <row r="4389" spans="2:11">
      <c r="B4389" t="s">
        <v>22</v>
      </c>
      <c r="C4389" t="s">
        <v>83</v>
      </c>
      <c r="D4389" t="s">
        <v>134</v>
      </c>
      <c r="F4389" t="s">
        <v>34</v>
      </c>
      <c r="G4389">
        <v>3264</v>
      </c>
      <c r="H4389" t="s">
        <v>39</v>
      </c>
      <c r="I4389" t="s">
        <v>85</v>
      </c>
      <c r="J4389" t="s">
        <v>18</v>
      </c>
      <c r="K4389">
        <v>0</v>
      </c>
    </row>
    <row r="4390" spans="2:11">
      <c r="B4390" t="s">
        <v>22</v>
      </c>
      <c r="C4390" t="s">
        <v>61</v>
      </c>
      <c r="D4390" t="s">
        <v>52</v>
      </c>
      <c r="F4390" t="s">
        <v>34</v>
      </c>
      <c r="G4390">
        <v>3264</v>
      </c>
      <c r="H4390" t="s">
        <v>39</v>
      </c>
      <c r="I4390" t="s">
        <v>62</v>
      </c>
      <c r="J4390" t="s">
        <v>18</v>
      </c>
      <c r="K4390">
        <v>1</v>
      </c>
    </row>
    <row r="4391" spans="2:11">
      <c r="B4391" t="s">
        <v>22</v>
      </c>
      <c r="C4391" t="s">
        <v>63</v>
      </c>
      <c r="D4391" t="s">
        <v>52</v>
      </c>
      <c r="E4391">
        <v>30</v>
      </c>
      <c r="F4391" t="s">
        <v>34</v>
      </c>
      <c r="G4391">
        <v>3264</v>
      </c>
      <c r="H4391" t="s">
        <v>39</v>
      </c>
      <c r="I4391" t="s">
        <v>64</v>
      </c>
      <c r="J4391" t="s">
        <v>18</v>
      </c>
      <c r="K4391">
        <v>1</v>
      </c>
    </row>
    <row r="4392" spans="2:11">
      <c r="B4392" t="s">
        <v>22</v>
      </c>
      <c r="C4392" t="s">
        <v>65</v>
      </c>
      <c r="D4392" t="s">
        <v>52</v>
      </c>
      <c r="E4392">
        <v>9</v>
      </c>
      <c r="F4392" t="s">
        <v>34</v>
      </c>
      <c r="G4392">
        <v>3264</v>
      </c>
      <c r="H4392" t="s">
        <v>39</v>
      </c>
      <c r="I4392" t="s">
        <v>66</v>
      </c>
      <c r="J4392" t="s">
        <v>18</v>
      </c>
      <c r="K4392">
        <v>1</v>
      </c>
    </row>
    <row r="4393" spans="2:11">
      <c r="B4393" t="s">
        <v>22</v>
      </c>
      <c r="C4393" t="s">
        <v>135</v>
      </c>
      <c r="D4393" t="s">
        <v>52</v>
      </c>
      <c r="E4393">
        <v>6</v>
      </c>
      <c r="F4393" t="s">
        <v>34</v>
      </c>
      <c r="G4393">
        <v>3264</v>
      </c>
      <c r="H4393" t="s">
        <v>39</v>
      </c>
      <c r="I4393" t="s">
        <v>136</v>
      </c>
      <c r="J4393" t="s">
        <v>18</v>
      </c>
      <c r="K4393">
        <v>1</v>
      </c>
    </row>
    <row r="4394" spans="2:11">
      <c r="B4394" t="s">
        <v>22</v>
      </c>
      <c r="C4394" t="s">
        <v>137</v>
      </c>
      <c r="D4394" t="s">
        <v>52</v>
      </c>
      <c r="E4394">
        <v>18</v>
      </c>
      <c r="F4394" t="s">
        <v>34</v>
      </c>
      <c r="G4394">
        <v>3264</v>
      </c>
      <c r="H4394" t="s">
        <v>39</v>
      </c>
      <c r="I4394" t="s">
        <v>138</v>
      </c>
      <c r="J4394" t="s">
        <v>18</v>
      </c>
      <c r="K4394">
        <v>1</v>
      </c>
    </row>
    <row r="4395" spans="2:11">
      <c r="B4395" t="s">
        <v>22</v>
      </c>
      <c r="C4395" t="s">
        <v>139</v>
      </c>
      <c r="D4395" t="s">
        <v>140</v>
      </c>
      <c r="E4395">
        <v>9</v>
      </c>
      <c r="F4395" t="s">
        <v>34</v>
      </c>
      <c r="G4395">
        <v>3264</v>
      </c>
      <c r="H4395" t="s">
        <v>39</v>
      </c>
      <c r="I4395" t="s">
        <v>141</v>
      </c>
      <c r="J4395" t="s">
        <v>18</v>
      </c>
      <c r="K4395">
        <v>0</v>
      </c>
    </row>
    <row r="4396" spans="2:11">
      <c r="B4396" t="s">
        <v>22</v>
      </c>
      <c r="C4396" t="s">
        <v>139</v>
      </c>
      <c r="D4396" t="s">
        <v>142</v>
      </c>
      <c r="E4396">
        <v>15</v>
      </c>
      <c r="F4396" t="s">
        <v>34</v>
      </c>
      <c r="G4396">
        <v>3264</v>
      </c>
      <c r="H4396" t="s">
        <v>39</v>
      </c>
      <c r="I4396" t="s">
        <v>141</v>
      </c>
      <c r="J4396" t="s">
        <v>18</v>
      </c>
      <c r="K4396">
        <v>0</v>
      </c>
    </row>
    <row r="4397" spans="2:11">
      <c r="B4397" t="s">
        <v>22</v>
      </c>
      <c r="C4397" t="s">
        <v>139</v>
      </c>
      <c r="D4397" t="s">
        <v>145</v>
      </c>
      <c r="E4397">
        <v>15</v>
      </c>
      <c r="F4397" t="s">
        <v>34</v>
      </c>
      <c r="G4397">
        <v>3264</v>
      </c>
      <c r="H4397" t="s">
        <v>39</v>
      </c>
      <c r="I4397" t="s">
        <v>141</v>
      </c>
      <c r="J4397" t="s">
        <v>18</v>
      </c>
      <c r="K4397">
        <v>0</v>
      </c>
    </row>
    <row r="4398" spans="2:11">
      <c r="B4398" t="s">
        <v>22</v>
      </c>
      <c r="C4398" t="s">
        <v>139</v>
      </c>
      <c r="D4398" t="s">
        <v>146</v>
      </c>
      <c r="F4398" t="s">
        <v>34</v>
      </c>
      <c r="G4398">
        <v>3264</v>
      </c>
      <c r="H4398" t="s">
        <v>39</v>
      </c>
      <c r="I4398" t="s">
        <v>141</v>
      </c>
      <c r="J4398" t="s">
        <v>18</v>
      </c>
      <c r="K4398">
        <v>0</v>
      </c>
    </row>
    <row r="4399" spans="2:11">
      <c r="B4399" t="s">
        <v>22</v>
      </c>
      <c r="C4399" t="s">
        <v>139</v>
      </c>
      <c r="D4399" t="s">
        <v>148</v>
      </c>
      <c r="F4399" t="s">
        <v>34</v>
      </c>
      <c r="G4399">
        <v>3264</v>
      </c>
      <c r="H4399" t="s">
        <v>39</v>
      </c>
      <c r="I4399" t="s">
        <v>141</v>
      </c>
      <c r="J4399" t="s">
        <v>18</v>
      </c>
      <c r="K4399">
        <v>0</v>
      </c>
    </row>
    <row r="4400" spans="2:11">
      <c r="B4400" t="s">
        <v>22</v>
      </c>
      <c r="C4400" t="s">
        <v>139</v>
      </c>
      <c r="D4400" t="s">
        <v>149</v>
      </c>
      <c r="F4400" t="s">
        <v>34</v>
      </c>
      <c r="G4400">
        <v>3264</v>
      </c>
      <c r="H4400" t="s">
        <v>39</v>
      </c>
      <c r="I4400" t="s">
        <v>141</v>
      </c>
      <c r="J4400" t="s">
        <v>18</v>
      </c>
      <c r="K4400">
        <v>0</v>
      </c>
    </row>
    <row r="4401" spans="2:11">
      <c r="B4401" t="s">
        <v>22</v>
      </c>
      <c r="C4401" t="s">
        <v>139</v>
      </c>
      <c r="D4401" t="s">
        <v>150</v>
      </c>
      <c r="F4401" t="s">
        <v>34</v>
      </c>
      <c r="G4401">
        <v>3264</v>
      </c>
      <c r="H4401" t="s">
        <v>39</v>
      </c>
      <c r="I4401" t="s">
        <v>141</v>
      </c>
      <c r="J4401" t="s">
        <v>18</v>
      </c>
      <c r="K4401">
        <v>0</v>
      </c>
    </row>
    <row r="4402" spans="2:11">
      <c r="B4402" t="s">
        <v>22</v>
      </c>
      <c r="C4402" t="s">
        <v>139</v>
      </c>
      <c r="D4402" t="s">
        <v>151</v>
      </c>
      <c r="F4402" t="s">
        <v>34</v>
      </c>
      <c r="G4402">
        <v>3264</v>
      </c>
      <c r="H4402" t="s">
        <v>39</v>
      </c>
      <c r="I4402" t="s">
        <v>141</v>
      </c>
      <c r="J4402" t="s">
        <v>18</v>
      </c>
      <c r="K4402">
        <v>0</v>
      </c>
    </row>
    <row r="4403" spans="2:11">
      <c r="B4403" t="s">
        <v>22</v>
      </c>
      <c r="C4403" t="s">
        <v>139</v>
      </c>
      <c r="D4403" t="s">
        <v>152</v>
      </c>
      <c r="E4403">
        <v>18</v>
      </c>
      <c r="F4403" t="s">
        <v>34</v>
      </c>
      <c r="G4403">
        <v>3264</v>
      </c>
      <c r="H4403" t="s">
        <v>39</v>
      </c>
      <c r="I4403" t="s">
        <v>141</v>
      </c>
      <c r="J4403" t="s">
        <v>18</v>
      </c>
      <c r="K4403">
        <v>0</v>
      </c>
    </row>
    <row r="4404" spans="2:11">
      <c r="B4404" t="s">
        <v>22</v>
      </c>
      <c r="C4404" t="s">
        <v>139</v>
      </c>
      <c r="D4404" t="s">
        <v>153</v>
      </c>
      <c r="E4404">
        <v>36</v>
      </c>
      <c r="F4404" t="s">
        <v>34</v>
      </c>
      <c r="G4404">
        <v>3264</v>
      </c>
      <c r="H4404" t="s">
        <v>39</v>
      </c>
      <c r="I4404" t="s">
        <v>141</v>
      </c>
      <c r="J4404" t="s">
        <v>18</v>
      </c>
      <c r="K4404">
        <v>0</v>
      </c>
    </row>
    <row r="4405" spans="2:11">
      <c r="B4405" t="s">
        <v>22</v>
      </c>
      <c r="C4405" t="s">
        <v>67</v>
      </c>
      <c r="D4405" t="s">
        <v>52</v>
      </c>
      <c r="E4405">
        <v>18</v>
      </c>
      <c r="F4405" t="s">
        <v>34</v>
      </c>
      <c r="G4405">
        <v>3264</v>
      </c>
      <c r="H4405" t="s">
        <v>39</v>
      </c>
      <c r="I4405" t="s">
        <v>68</v>
      </c>
      <c r="J4405" t="s">
        <v>18</v>
      </c>
      <c r="K4405">
        <v>1</v>
      </c>
    </row>
    <row r="4406" spans="2:11">
      <c r="B4406" t="s">
        <v>22</v>
      </c>
      <c r="C4406" t="s">
        <v>69</v>
      </c>
      <c r="D4406" t="s">
        <v>52</v>
      </c>
      <c r="F4406" t="s">
        <v>34</v>
      </c>
      <c r="G4406">
        <v>3264</v>
      </c>
      <c r="H4406" t="s">
        <v>39</v>
      </c>
      <c r="I4406" t="s">
        <v>70</v>
      </c>
      <c r="J4406" t="s">
        <v>18</v>
      </c>
      <c r="K4406">
        <v>1</v>
      </c>
    </row>
    <row r="4407" spans="2:11">
      <c r="B4407" t="s">
        <v>22</v>
      </c>
      <c r="C4407" t="s">
        <v>187</v>
      </c>
      <c r="D4407" t="s">
        <v>52</v>
      </c>
      <c r="F4407" t="s">
        <v>34</v>
      </c>
      <c r="G4407">
        <v>3264</v>
      </c>
      <c r="H4407" t="s">
        <v>39</v>
      </c>
      <c r="I4407" t="s">
        <v>188</v>
      </c>
      <c r="J4407" t="s">
        <v>18</v>
      </c>
      <c r="K4407">
        <v>1</v>
      </c>
    </row>
    <row r="4408" spans="2:11">
      <c r="B4408" t="s">
        <v>22</v>
      </c>
      <c r="C4408" t="s">
        <v>189</v>
      </c>
      <c r="D4408" t="s">
        <v>52</v>
      </c>
      <c r="F4408" t="s">
        <v>34</v>
      </c>
      <c r="G4408">
        <v>3264</v>
      </c>
      <c r="H4408" t="s">
        <v>39</v>
      </c>
      <c r="I4408" t="s">
        <v>190</v>
      </c>
      <c r="J4408" t="s">
        <v>18</v>
      </c>
      <c r="K4408">
        <v>1</v>
      </c>
    </row>
    <row r="4409" spans="2:11">
      <c r="B4409" t="s">
        <v>22</v>
      </c>
      <c r="C4409" t="s">
        <v>154</v>
      </c>
      <c r="D4409" t="s">
        <v>52</v>
      </c>
      <c r="F4409" t="s">
        <v>34</v>
      </c>
      <c r="G4409">
        <v>3264</v>
      </c>
      <c r="H4409" t="s">
        <v>39</v>
      </c>
      <c r="I4409" t="s">
        <v>155</v>
      </c>
      <c r="J4409" t="s">
        <v>18</v>
      </c>
      <c r="K4409">
        <v>1</v>
      </c>
    </row>
    <row r="4410" spans="2:11">
      <c r="B4410" t="s">
        <v>22</v>
      </c>
      <c r="C4410" t="s">
        <v>71</v>
      </c>
      <c r="D4410" t="s">
        <v>52</v>
      </c>
      <c r="F4410" t="s">
        <v>34</v>
      </c>
      <c r="G4410">
        <v>3264</v>
      </c>
      <c r="H4410" t="s">
        <v>39</v>
      </c>
      <c r="I4410" t="s">
        <v>72</v>
      </c>
      <c r="J4410" t="s">
        <v>18</v>
      </c>
      <c r="K4410">
        <v>1</v>
      </c>
    </row>
    <row r="4411" spans="2:11">
      <c r="B4411" t="s">
        <v>22</v>
      </c>
      <c r="C4411" t="s">
        <v>156</v>
      </c>
      <c r="D4411" t="s">
        <v>52</v>
      </c>
      <c r="F4411" t="s">
        <v>34</v>
      </c>
      <c r="G4411">
        <v>3264</v>
      </c>
      <c r="H4411" t="s">
        <v>39</v>
      </c>
      <c r="I4411" t="s">
        <v>157</v>
      </c>
      <c r="J4411" t="s">
        <v>18</v>
      </c>
      <c r="K4411">
        <v>1</v>
      </c>
    </row>
    <row r="4412" spans="2:11">
      <c r="B4412" t="s">
        <v>22</v>
      </c>
      <c r="C4412" t="s">
        <v>158</v>
      </c>
      <c r="D4412" t="s">
        <v>52</v>
      </c>
      <c r="E4412">
        <v>12</v>
      </c>
      <c r="F4412" t="s">
        <v>34</v>
      </c>
      <c r="G4412">
        <v>3264</v>
      </c>
      <c r="H4412" t="s">
        <v>39</v>
      </c>
      <c r="I4412" t="s">
        <v>159</v>
      </c>
      <c r="J4412" t="s">
        <v>18</v>
      </c>
      <c r="K4412">
        <v>1</v>
      </c>
    </row>
    <row r="4413" spans="2:11">
      <c r="B4413" t="s">
        <v>22</v>
      </c>
      <c r="C4413" t="s">
        <v>160</v>
      </c>
      <c r="D4413" t="s">
        <v>52</v>
      </c>
      <c r="F4413" t="s">
        <v>34</v>
      </c>
      <c r="G4413">
        <v>3264</v>
      </c>
      <c r="H4413" t="s">
        <v>39</v>
      </c>
      <c r="I4413" t="s">
        <v>161</v>
      </c>
      <c r="J4413" t="s">
        <v>18</v>
      </c>
      <c r="K4413">
        <v>1</v>
      </c>
    </row>
    <row r="4414" spans="2:11">
      <c r="B4414" t="s">
        <v>22</v>
      </c>
      <c r="C4414" t="s">
        <v>168</v>
      </c>
      <c r="D4414" t="s">
        <v>52</v>
      </c>
      <c r="F4414" t="s">
        <v>34</v>
      </c>
      <c r="G4414">
        <v>3264</v>
      </c>
      <c r="H4414" t="s">
        <v>39</v>
      </c>
      <c r="I4414" t="s">
        <v>169</v>
      </c>
      <c r="J4414" t="s">
        <v>18</v>
      </c>
      <c r="K4414">
        <v>1</v>
      </c>
    </row>
    <row r="4415" spans="2:11">
      <c r="B4415" t="s">
        <v>22</v>
      </c>
      <c r="C4415" t="s">
        <v>172</v>
      </c>
      <c r="D4415" t="s">
        <v>52</v>
      </c>
      <c r="E4415">
        <v>27</v>
      </c>
      <c r="F4415" t="s">
        <v>34</v>
      </c>
      <c r="G4415">
        <v>3264</v>
      </c>
      <c r="H4415" t="s">
        <v>39</v>
      </c>
      <c r="I4415" t="s">
        <v>173</v>
      </c>
      <c r="J4415" t="s">
        <v>18</v>
      </c>
      <c r="K4415">
        <v>1</v>
      </c>
    </row>
    <row r="4416" spans="2:11">
      <c r="B4416" t="s">
        <v>22</v>
      </c>
      <c r="C4416" t="s">
        <v>174</v>
      </c>
      <c r="D4416" t="s">
        <v>52</v>
      </c>
      <c r="E4416">
        <v>33</v>
      </c>
      <c r="F4416" t="s">
        <v>34</v>
      </c>
      <c r="G4416">
        <v>3264</v>
      </c>
      <c r="H4416" t="s">
        <v>39</v>
      </c>
      <c r="I4416" t="s">
        <v>175</v>
      </c>
      <c r="J4416" t="s">
        <v>18</v>
      </c>
      <c r="K4416">
        <v>1</v>
      </c>
    </row>
    <row r="4417" spans="2:11">
      <c r="B4417" t="s">
        <v>22</v>
      </c>
      <c r="C4417" t="s">
        <v>178</v>
      </c>
      <c r="D4417" t="s">
        <v>52</v>
      </c>
      <c r="F4417" t="s">
        <v>34</v>
      </c>
      <c r="G4417">
        <v>3264</v>
      </c>
      <c r="H4417" t="s">
        <v>39</v>
      </c>
      <c r="I4417" t="s">
        <v>179</v>
      </c>
      <c r="J4417" t="s">
        <v>18</v>
      </c>
      <c r="K4417">
        <v>1</v>
      </c>
    </row>
    <row r="4418" spans="2:11">
      <c r="B4418" t="s">
        <v>22</v>
      </c>
      <c r="C4418" t="s">
        <v>180</v>
      </c>
      <c r="D4418" t="s">
        <v>52</v>
      </c>
      <c r="E4418">
        <v>21</v>
      </c>
      <c r="F4418" t="s">
        <v>34</v>
      </c>
      <c r="G4418">
        <v>3264</v>
      </c>
      <c r="H4418" t="s">
        <v>39</v>
      </c>
      <c r="I4418" t="s">
        <v>181</v>
      </c>
      <c r="J4418" t="s">
        <v>18</v>
      </c>
      <c r="K4418">
        <v>1</v>
      </c>
    </row>
    <row r="4419" spans="2:11">
      <c r="B4419" t="s">
        <v>22</v>
      </c>
      <c r="C4419" t="s">
        <v>73</v>
      </c>
      <c r="D4419" t="s">
        <v>52</v>
      </c>
      <c r="E4419">
        <v>54</v>
      </c>
      <c r="F4419" t="s">
        <v>34</v>
      </c>
      <c r="G4419">
        <v>3264</v>
      </c>
      <c r="H4419" t="s">
        <v>39</v>
      </c>
      <c r="I4419" t="s">
        <v>74</v>
      </c>
      <c r="J4419" t="s">
        <v>18</v>
      </c>
      <c r="K4419">
        <v>1</v>
      </c>
    </row>
    <row r="4420" spans="2:11">
      <c r="B4420" t="s">
        <v>22</v>
      </c>
      <c r="C4420" t="s">
        <v>75</v>
      </c>
      <c r="D4420" t="s">
        <v>52</v>
      </c>
      <c r="E4420">
        <v>15</v>
      </c>
      <c r="F4420" t="s">
        <v>34</v>
      </c>
      <c r="G4420">
        <v>3264</v>
      </c>
      <c r="H4420" t="s">
        <v>39</v>
      </c>
      <c r="I4420" t="s">
        <v>76</v>
      </c>
      <c r="J4420" t="s">
        <v>18</v>
      </c>
      <c r="K4420">
        <v>1</v>
      </c>
    </row>
    <row r="4421" spans="2:11">
      <c r="B4421" t="s">
        <v>22</v>
      </c>
      <c r="C4421" t="s">
        <v>37</v>
      </c>
      <c r="D4421" t="s">
        <v>38</v>
      </c>
      <c r="E4421">
        <v>300</v>
      </c>
      <c r="F4421" t="s">
        <v>34</v>
      </c>
      <c r="G4421">
        <v>2253</v>
      </c>
      <c r="H4421" t="s">
        <v>39</v>
      </c>
      <c r="I4421" t="s">
        <v>40</v>
      </c>
      <c r="J4421" t="s">
        <v>21</v>
      </c>
      <c r="K4421">
        <v>0</v>
      </c>
    </row>
    <row r="4422" spans="2:11">
      <c r="B4422" t="s">
        <v>22</v>
      </c>
      <c r="C4422" t="s">
        <v>37</v>
      </c>
      <c r="D4422" t="s">
        <v>41</v>
      </c>
      <c r="E4422">
        <v>177</v>
      </c>
      <c r="F4422" t="s">
        <v>34</v>
      </c>
      <c r="G4422">
        <v>2253</v>
      </c>
      <c r="H4422" t="s">
        <v>39</v>
      </c>
      <c r="I4422" t="s">
        <v>40</v>
      </c>
      <c r="J4422" t="s">
        <v>21</v>
      </c>
      <c r="K4422">
        <v>0</v>
      </c>
    </row>
    <row r="4423" spans="2:11">
      <c r="B4423" t="s">
        <v>22</v>
      </c>
      <c r="C4423" t="s">
        <v>37</v>
      </c>
      <c r="D4423" t="s">
        <v>42</v>
      </c>
      <c r="E4423">
        <v>87</v>
      </c>
      <c r="F4423" t="s">
        <v>34</v>
      </c>
      <c r="G4423">
        <v>2253</v>
      </c>
      <c r="H4423" t="s">
        <v>39</v>
      </c>
      <c r="I4423" t="s">
        <v>40</v>
      </c>
      <c r="J4423" t="s">
        <v>21</v>
      </c>
      <c r="K4423">
        <v>0</v>
      </c>
    </row>
    <row r="4424" spans="2:11">
      <c r="B4424" t="s">
        <v>22</v>
      </c>
      <c r="C4424" t="s">
        <v>37</v>
      </c>
      <c r="D4424" t="s">
        <v>77</v>
      </c>
      <c r="E4424">
        <v>27</v>
      </c>
      <c r="F4424" t="s">
        <v>34</v>
      </c>
      <c r="G4424">
        <v>2253</v>
      </c>
      <c r="H4424" t="s">
        <v>39</v>
      </c>
      <c r="I4424" t="s">
        <v>40</v>
      </c>
      <c r="J4424" t="s">
        <v>21</v>
      </c>
      <c r="K4424">
        <v>0</v>
      </c>
    </row>
    <row r="4425" spans="2:11">
      <c r="B4425" t="s">
        <v>22</v>
      </c>
      <c r="C4425" t="s">
        <v>37</v>
      </c>
      <c r="D4425" t="s">
        <v>43</v>
      </c>
      <c r="E4425">
        <v>30</v>
      </c>
      <c r="F4425" t="s">
        <v>34</v>
      </c>
      <c r="G4425">
        <v>2253</v>
      </c>
      <c r="H4425" t="s">
        <v>39</v>
      </c>
      <c r="I4425" t="s">
        <v>40</v>
      </c>
      <c r="J4425" t="s">
        <v>21</v>
      </c>
      <c r="K4425">
        <v>0</v>
      </c>
    </row>
    <row r="4426" spans="2:11">
      <c r="B4426" t="s">
        <v>22</v>
      </c>
      <c r="C4426" t="s">
        <v>37</v>
      </c>
      <c r="D4426" t="s">
        <v>88</v>
      </c>
      <c r="E4426">
        <v>57</v>
      </c>
      <c r="F4426" t="s">
        <v>34</v>
      </c>
      <c r="G4426">
        <v>2253</v>
      </c>
      <c r="H4426" t="s">
        <v>39</v>
      </c>
      <c r="I4426" t="s">
        <v>40</v>
      </c>
      <c r="J4426" t="s">
        <v>21</v>
      </c>
      <c r="K4426">
        <v>0</v>
      </c>
    </row>
    <row r="4427" spans="2:11">
      <c r="B4427" t="s">
        <v>22</v>
      </c>
      <c r="C4427" t="s">
        <v>37</v>
      </c>
      <c r="D4427" t="s">
        <v>89</v>
      </c>
      <c r="F4427" t="s">
        <v>34</v>
      </c>
      <c r="G4427">
        <v>2253</v>
      </c>
      <c r="H4427" t="s">
        <v>39</v>
      </c>
      <c r="I4427" t="s">
        <v>40</v>
      </c>
      <c r="J4427" t="s">
        <v>21</v>
      </c>
      <c r="K4427">
        <v>0</v>
      </c>
    </row>
    <row r="4428" spans="2:11">
      <c r="B4428" t="s">
        <v>22</v>
      </c>
      <c r="C4428" t="s">
        <v>37</v>
      </c>
      <c r="D4428" t="s">
        <v>90</v>
      </c>
      <c r="E4428">
        <v>36</v>
      </c>
      <c r="F4428" t="s">
        <v>34</v>
      </c>
      <c r="G4428">
        <v>2253</v>
      </c>
      <c r="H4428" t="s">
        <v>39</v>
      </c>
      <c r="I4428" t="s">
        <v>40</v>
      </c>
      <c r="J4428" t="s">
        <v>21</v>
      </c>
      <c r="K4428">
        <v>0</v>
      </c>
    </row>
    <row r="4429" spans="2:11">
      <c r="B4429" t="s">
        <v>22</v>
      </c>
      <c r="C4429" t="s">
        <v>37</v>
      </c>
      <c r="D4429" t="s">
        <v>91</v>
      </c>
      <c r="E4429">
        <v>309</v>
      </c>
      <c r="F4429" t="s">
        <v>34</v>
      </c>
      <c r="G4429">
        <v>2253</v>
      </c>
      <c r="H4429" t="s">
        <v>39</v>
      </c>
      <c r="I4429" t="s">
        <v>40</v>
      </c>
      <c r="J4429" t="s">
        <v>21</v>
      </c>
      <c r="K4429">
        <v>0</v>
      </c>
    </row>
    <row r="4430" spans="2:11">
      <c r="B4430" t="s">
        <v>22</v>
      </c>
      <c r="C4430" t="s">
        <v>37</v>
      </c>
      <c r="D4430" t="s">
        <v>44</v>
      </c>
      <c r="E4430">
        <v>18</v>
      </c>
      <c r="F4430" t="s">
        <v>34</v>
      </c>
      <c r="G4430">
        <v>2253</v>
      </c>
      <c r="H4430" t="s">
        <v>39</v>
      </c>
      <c r="I4430" t="s">
        <v>40</v>
      </c>
      <c r="J4430" t="s">
        <v>21</v>
      </c>
      <c r="K4430">
        <v>0</v>
      </c>
    </row>
    <row r="4431" spans="2:11">
      <c r="B4431" t="s">
        <v>22</v>
      </c>
      <c r="C4431" t="s">
        <v>37</v>
      </c>
      <c r="D4431" t="s">
        <v>45</v>
      </c>
      <c r="E4431">
        <v>117</v>
      </c>
      <c r="F4431" t="s">
        <v>34</v>
      </c>
      <c r="G4431">
        <v>2253</v>
      </c>
      <c r="H4431" t="s">
        <v>39</v>
      </c>
      <c r="I4431" t="s">
        <v>40</v>
      </c>
      <c r="J4431" t="s">
        <v>21</v>
      </c>
      <c r="K4431">
        <v>0</v>
      </c>
    </row>
    <row r="4432" spans="2:11">
      <c r="B4432" t="s">
        <v>22</v>
      </c>
      <c r="C4432" t="s">
        <v>37</v>
      </c>
      <c r="D4432" t="s">
        <v>93</v>
      </c>
      <c r="E4432">
        <v>48</v>
      </c>
      <c r="F4432" t="s">
        <v>34</v>
      </c>
      <c r="G4432">
        <v>2253</v>
      </c>
      <c r="H4432" t="s">
        <v>39</v>
      </c>
      <c r="I4432" t="s">
        <v>40</v>
      </c>
      <c r="J4432" t="s">
        <v>21</v>
      </c>
      <c r="K4432">
        <v>0</v>
      </c>
    </row>
    <row r="4433" spans="2:11">
      <c r="B4433" t="s">
        <v>22</v>
      </c>
      <c r="C4433" t="s">
        <v>37</v>
      </c>
      <c r="D4433" t="s">
        <v>78</v>
      </c>
      <c r="E4433">
        <v>129</v>
      </c>
      <c r="F4433" t="s">
        <v>34</v>
      </c>
      <c r="G4433">
        <v>2253</v>
      </c>
      <c r="H4433" t="s">
        <v>39</v>
      </c>
      <c r="I4433" t="s">
        <v>40</v>
      </c>
      <c r="J4433" t="s">
        <v>21</v>
      </c>
      <c r="K4433">
        <v>0</v>
      </c>
    </row>
    <row r="4434" spans="2:11">
      <c r="B4434" t="s">
        <v>22</v>
      </c>
      <c r="C4434" t="s">
        <v>37</v>
      </c>
      <c r="D4434" t="s">
        <v>94</v>
      </c>
      <c r="E4434">
        <v>57</v>
      </c>
      <c r="F4434" t="s">
        <v>34</v>
      </c>
      <c r="G4434">
        <v>2253</v>
      </c>
      <c r="H4434" t="s">
        <v>39</v>
      </c>
      <c r="I4434" t="s">
        <v>40</v>
      </c>
      <c r="J4434" t="s">
        <v>21</v>
      </c>
      <c r="K4434">
        <v>0</v>
      </c>
    </row>
    <row r="4435" spans="2:11">
      <c r="B4435" t="s">
        <v>22</v>
      </c>
      <c r="C4435" t="s">
        <v>37</v>
      </c>
      <c r="D4435" t="s">
        <v>79</v>
      </c>
      <c r="E4435">
        <v>27</v>
      </c>
      <c r="F4435" t="s">
        <v>34</v>
      </c>
      <c r="G4435">
        <v>2253</v>
      </c>
      <c r="H4435" t="s">
        <v>39</v>
      </c>
      <c r="I4435" t="s">
        <v>40</v>
      </c>
      <c r="J4435" t="s">
        <v>21</v>
      </c>
      <c r="K4435">
        <v>0</v>
      </c>
    </row>
    <row r="4436" spans="2:11">
      <c r="B4436" t="s">
        <v>22</v>
      </c>
      <c r="C4436" t="s">
        <v>37</v>
      </c>
      <c r="D4436" t="s">
        <v>46</v>
      </c>
      <c r="E4436">
        <v>207</v>
      </c>
      <c r="F4436" t="s">
        <v>34</v>
      </c>
      <c r="G4436">
        <v>2253</v>
      </c>
      <c r="H4436" t="s">
        <v>39</v>
      </c>
      <c r="I4436" t="s">
        <v>40</v>
      </c>
      <c r="J4436" t="s">
        <v>21</v>
      </c>
      <c r="K4436">
        <v>0</v>
      </c>
    </row>
    <row r="4437" spans="2:11">
      <c r="B4437" t="s">
        <v>22</v>
      </c>
      <c r="C4437" t="s">
        <v>37</v>
      </c>
      <c r="D4437" t="s">
        <v>80</v>
      </c>
      <c r="E4437">
        <v>30</v>
      </c>
      <c r="F4437" t="s">
        <v>34</v>
      </c>
      <c r="G4437">
        <v>2253</v>
      </c>
      <c r="H4437" t="s">
        <v>39</v>
      </c>
      <c r="I4437" t="s">
        <v>40</v>
      </c>
      <c r="J4437" t="s">
        <v>21</v>
      </c>
      <c r="K4437">
        <v>0</v>
      </c>
    </row>
    <row r="4438" spans="2:11">
      <c r="B4438" t="s">
        <v>22</v>
      </c>
      <c r="C4438" t="s">
        <v>37</v>
      </c>
      <c r="D4438" t="s">
        <v>47</v>
      </c>
      <c r="E4438">
        <v>60</v>
      </c>
      <c r="F4438" t="s">
        <v>34</v>
      </c>
      <c r="G4438">
        <v>2253</v>
      </c>
      <c r="H4438" t="s">
        <v>39</v>
      </c>
      <c r="I4438" t="s">
        <v>40</v>
      </c>
      <c r="J4438" t="s">
        <v>21</v>
      </c>
      <c r="K4438">
        <v>0</v>
      </c>
    </row>
    <row r="4439" spans="2:11">
      <c r="B4439" t="s">
        <v>22</v>
      </c>
      <c r="C4439" t="s">
        <v>95</v>
      </c>
      <c r="D4439" t="s">
        <v>52</v>
      </c>
      <c r="E4439">
        <v>33</v>
      </c>
      <c r="F4439" t="s">
        <v>34</v>
      </c>
      <c r="G4439">
        <v>2253</v>
      </c>
      <c r="H4439" t="s">
        <v>39</v>
      </c>
      <c r="I4439" t="s">
        <v>96</v>
      </c>
      <c r="J4439" t="s">
        <v>21</v>
      </c>
      <c r="K4439">
        <v>1</v>
      </c>
    </row>
    <row r="4440" spans="2:11">
      <c r="B4440" t="s">
        <v>22</v>
      </c>
      <c r="C4440" t="s">
        <v>97</v>
      </c>
      <c r="D4440" t="s">
        <v>52</v>
      </c>
      <c r="E4440">
        <v>30</v>
      </c>
      <c r="F4440" t="s">
        <v>34</v>
      </c>
      <c r="G4440">
        <v>2253</v>
      </c>
      <c r="H4440" t="s">
        <v>39</v>
      </c>
      <c r="I4440" t="s">
        <v>98</v>
      </c>
      <c r="J4440" t="s">
        <v>21</v>
      </c>
      <c r="K4440">
        <v>1</v>
      </c>
    </row>
    <row r="4441" spans="2:11">
      <c r="B4441" t="s">
        <v>22</v>
      </c>
      <c r="C4441" t="s">
        <v>99</v>
      </c>
      <c r="D4441" t="s">
        <v>52</v>
      </c>
      <c r="F4441" t="s">
        <v>34</v>
      </c>
      <c r="G4441">
        <v>2253</v>
      </c>
      <c r="H4441" t="s">
        <v>39</v>
      </c>
      <c r="I4441" t="s">
        <v>100</v>
      </c>
      <c r="J4441" t="s">
        <v>21</v>
      </c>
      <c r="K4441">
        <v>1</v>
      </c>
    </row>
    <row r="4442" spans="2:11">
      <c r="B4442" t="s">
        <v>22</v>
      </c>
      <c r="C4442" t="s">
        <v>107</v>
      </c>
      <c r="D4442" t="s">
        <v>52</v>
      </c>
      <c r="F4442" t="s">
        <v>34</v>
      </c>
      <c r="G4442">
        <v>2253</v>
      </c>
      <c r="H4442" t="s">
        <v>39</v>
      </c>
      <c r="I4442" t="s">
        <v>108</v>
      </c>
      <c r="J4442" t="s">
        <v>21</v>
      </c>
      <c r="K4442">
        <v>1</v>
      </c>
    </row>
    <row r="4443" spans="2:11">
      <c r="B4443" t="s">
        <v>22</v>
      </c>
      <c r="C4443" t="s">
        <v>48</v>
      </c>
      <c r="D4443" t="s">
        <v>49</v>
      </c>
      <c r="E4443">
        <v>1425</v>
      </c>
      <c r="F4443" t="s">
        <v>34</v>
      </c>
      <c r="G4443">
        <v>2253</v>
      </c>
      <c r="H4443" t="s">
        <v>39</v>
      </c>
      <c r="I4443" t="s">
        <v>50</v>
      </c>
      <c r="J4443" t="s">
        <v>21</v>
      </c>
      <c r="K4443">
        <v>0</v>
      </c>
    </row>
    <row r="4444" spans="2:11">
      <c r="B4444" t="s">
        <v>22</v>
      </c>
      <c r="C4444" t="s">
        <v>48</v>
      </c>
      <c r="D4444" t="s">
        <v>111</v>
      </c>
      <c r="E4444">
        <v>156</v>
      </c>
      <c r="F4444" t="s">
        <v>34</v>
      </c>
      <c r="G4444">
        <v>2253</v>
      </c>
      <c r="H4444" t="s">
        <v>39</v>
      </c>
      <c r="I4444" t="s">
        <v>50</v>
      </c>
      <c r="J4444" t="s">
        <v>21</v>
      </c>
      <c r="K4444">
        <v>0</v>
      </c>
    </row>
    <row r="4445" spans="2:11">
      <c r="B4445" t="s">
        <v>22</v>
      </c>
      <c r="C4445" t="s">
        <v>48</v>
      </c>
      <c r="D4445" t="s">
        <v>112</v>
      </c>
      <c r="E4445">
        <v>42</v>
      </c>
      <c r="F4445" t="s">
        <v>34</v>
      </c>
      <c r="G4445">
        <v>2253</v>
      </c>
      <c r="H4445" t="s">
        <v>39</v>
      </c>
      <c r="I4445" t="s">
        <v>50</v>
      </c>
      <c r="J4445" t="s">
        <v>21</v>
      </c>
      <c r="K4445">
        <v>0</v>
      </c>
    </row>
    <row r="4446" spans="2:11">
      <c r="B4446" t="s">
        <v>22</v>
      </c>
      <c r="C4446" t="s">
        <v>48</v>
      </c>
      <c r="D4446" t="s">
        <v>113</v>
      </c>
      <c r="E4446">
        <v>633</v>
      </c>
      <c r="F4446" t="s">
        <v>34</v>
      </c>
      <c r="G4446">
        <v>2253</v>
      </c>
      <c r="H4446" t="s">
        <v>39</v>
      </c>
      <c r="I4446" t="s">
        <v>50</v>
      </c>
      <c r="J4446" t="s">
        <v>21</v>
      </c>
      <c r="K4446">
        <v>0</v>
      </c>
    </row>
    <row r="4447" spans="2:11">
      <c r="B4447" t="s">
        <v>22</v>
      </c>
      <c r="C4447" t="s">
        <v>51</v>
      </c>
      <c r="D4447" t="s">
        <v>52</v>
      </c>
      <c r="E4447">
        <v>1779</v>
      </c>
      <c r="F4447" t="s">
        <v>34</v>
      </c>
      <c r="G4447">
        <v>2253</v>
      </c>
      <c r="H4447" t="s">
        <v>39</v>
      </c>
      <c r="I4447" t="s">
        <v>53</v>
      </c>
      <c r="J4447" t="s">
        <v>21</v>
      </c>
      <c r="K4447">
        <v>1</v>
      </c>
    </row>
    <row r="4448" spans="2:11">
      <c r="B4448" t="s">
        <v>22</v>
      </c>
      <c r="C4448" t="s">
        <v>54</v>
      </c>
      <c r="D4448" t="s">
        <v>52</v>
      </c>
      <c r="E4448">
        <v>1068</v>
      </c>
      <c r="F4448" t="s">
        <v>34</v>
      </c>
      <c r="G4448">
        <v>2253</v>
      </c>
      <c r="H4448" t="s">
        <v>39</v>
      </c>
      <c r="I4448" t="s">
        <v>55</v>
      </c>
      <c r="J4448" t="s">
        <v>21</v>
      </c>
      <c r="K4448">
        <v>1</v>
      </c>
    </row>
    <row r="4449" spans="2:11">
      <c r="B4449" t="s">
        <v>22</v>
      </c>
      <c r="C4449" t="s">
        <v>56</v>
      </c>
      <c r="D4449" t="s">
        <v>52</v>
      </c>
      <c r="E4449">
        <v>1719</v>
      </c>
      <c r="F4449" t="s">
        <v>34</v>
      </c>
      <c r="G4449">
        <v>2253</v>
      </c>
      <c r="H4449" t="s">
        <v>39</v>
      </c>
      <c r="I4449" t="s">
        <v>57</v>
      </c>
      <c r="J4449" t="s">
        <v>21</v>
      </c>
      <c r="K4449">
        <v>1</v>
      </c>
    </row>
    <row r="4450" spans="2:11">
      <c r="B4450" t="s">
        <v>22</v>
      </c>
      <c r="C4450" t="s">
        <v>114</v>
      </c>
      <c r="D4450" t="s">
        <v>52</v>
      </c>
      <c r="F4450" t="s">
        <v>34</v>
      </c>
      <c r="G4450">
        <v>2253</v>
      </c>
      <c r="H4450" t="s">
        <v>39</v>
      </c>
      <c r="I4450" t="s">
        <v>115</v>
      </c>
      <c r="J4450" t="s">
        <v>21</v>
      </c>
      <c r="K4450">
        <v>1</v>
      </c>
    </row>
    <row r="4451" spans="2:11">
      <c r="B4451" t="s">
        <v>22</v>
      </c>
      <c r="C4451" t="s">
        <v>116</v>
      </c>
      <c r="D4451" t="s">
        <v>52</v>
      </c>
      <c r="E4451">
        <v>6</v>
      </c>
      <c r="F4451" t="s">
        <v>34</v>
      </c>
      <c r="G4451">
        <v>2253</v>
      </c>
      <c r="H4451" t="s">
        <v>39</v>
      </c>
      <c r="I4451" t="s">
        <v>117</v>
      </c>
      <c r="J4451" t="s">
        <v>21</v>
      </c>
      <c r="K4451">
        <v>1</v>
      </c>
    </row>
    <row r="4452" spans="2:11">
      <c r="B4452" t="s">
        <v>22</v>
      </c>
      <c r="C4452" t="s">
        <v>118</v>
      </c>
      <c r="D4452" t="s">
        <v>52</v>
      </c>
      <c r="E4452">
        <v>54</v>
      </c>
      <c r="F4452" t="s">
        <v>34</v>
      </c>
      <c r="G4452">
        <v>2253</v>
      </c>
      <c r="H4452" t="s">
        <v>39</v>
      </c>
      <c r="I4452" t="s">
        <v>119</v>
      </c>
      <c r="J4452" t="s">
        <v>21</v>
      </c>
      <c r="K4452">
        <v>1</v>
      </c>
    </row>
    <row r="4453" spans="2:11">
      <c r="B4453" t="s">
        <v>22</v>
      </c>
      <c r="C4453" t="s">
        <v>120</v>
      </c>
      <c r="D4453" t="s">
        <v>52</v>
      </c>
      <c r="F4453" t="s">
        <v>34</v>
      </c>
      <c r="G4453">
        <v>2253</v>
      </c>
      <c r="H4453" t="s">
        <v>39</v>
      </c>
      <c r="I4453" t="s">
        <v>121</v>
      </c>
      <c r="J4453" t="s">
        <v>21</v>
      </c>
      <c r="K4453">
        <v>1</v>
      </c>
    </row>
    <row r="4454" spans="2:11">
      <c r="B4454" t="s">
        <v>22</v>
      </c>
      <c r="C4454" t="s">
        <v>122</v>
      </c>
      <c r="D4454" t="s">
        <v>52</v>
      </c>
      <c r="E4454">
        <v>60</v>
      </c>
      <c r="F4454" t="s">
        <v>34</v>
      </c>
      <c r="G4454">
        <v>2253</v>
      </c>
      <c r="H4454" t="s">
        <v>39</v>
      </c>
      <c r="I4454" t="s">
        <v>123</v>
      </c>
      <c r="J4454" t="s">
        <v>21</v>
      </c>
      <c r="K4454">
        <v>1</v>
      </c>
    </row>
    <row r="4455" spans="2:11">
      <c r="B4455" t="s">
        <v>22</v>
      </c>
      <c r="C4455" t="s">
        <v>58</v>
      </c>
      <c r="D4455" t="s">
        <v>81</v>
      </c>
      <c r="E4455">
        <v>75</v>
      </c>
      <c r="F4455" t="s">
        <v>34</v>
      </c>
      <c r="G4455">
        <v>2253</v>
      </c>
      <c r="H4455" t="s">
        <v>39</v>
      </c>
      <c r="I4455" t="s">
        <v>60</v>
      </c>
      <c r="J4455" t="s">
        <v>21</v>
      </c>
      <c r="K4455">
        <v>0</v>
      </c>
    </row>
    <row r="4456" spans="2:11">
      <c r="B4456" t="s">
        <v>22</v>
      </c>
      <c r="C4456" t="s">
        <v>58</v>
      </c>
      <c r="D4456" t="s">
        <v>126</v>
      </c>
      <c r="E4456">
        <v>21</v>
      </c>
      <c r="F4456" t="s">
        <v>34</v>
      </c>
      <c r="G4456">
        <v>2253</v>
      </c>
      <c r="H4456" t="s">
        <v>39</v>
      </c>
      <c r="I4456" t="s">
        <v>60</v>
      </c>
      <c r="J4456" t="s">
        <v>21</v>
      </c>
      <c r="K4456">
        <v>0</v>
      </c>
    </row>
    <row r="4457" spans="2:11">
      <c r="B4457" t="s">
        <v>22</v>
      </c>
      <c r="C4457" t="s">
        <v>58</v>
      </c>
      <c r="D4457" t="s">
        <v>127</v>
      </c>
      <c r="E4457">
        <v>27</v>
      </c>
      <c r="F4457" t="s">
        <v>34</v>
      </c>
      <c r="G4457">
        <v>2253</v>
      </c>
      <c r="H4457" t="s">
        <v>39</v>
      </c>
      <c r="I4457" t="s">
        <v>60</v>
      </c>
      <c r="J4457" t="s">
        <v>21</v>
      </c>
      <c r="K4457">
        <v>0</v>
      </c>
    </row>
    <row r="4458" spans="2:11">
      <c r="B4458" t="s">
        <v>22</v>
      </c>
      <c r="C4458" t="s">
        <v>58</v>
      </c>
      <c r="D4458" t="s">
        <v>59</v>
      </c>
      <c r="E4458">
        <v>2091</v>
      </c>
      <c r="F4458" t="s">
        <v>34</v>
      </c>
      <c r="G4458">
        <v>2253</v>
      </c>
      <c r="H4458" t="s">
        <v>39</v>
      </c>
      <c r="I4458" t="s">
        <v>60</v>
      </c>
      <c r="J4458" t="s">
        <v>21</v>
      </c>
      <c r="K4458">
        <v>0</v>
      </c>
    </row>
    <row r="4459" spans="2:11">
      <c r="B4459" t="s">
        <v>22</v>
      </c>
      <c r="C4459" t="s">
        <v>58</v>
      </c>
      <c r="D4459" t="s">
        <v>82</v>
      </c>
      <c r="E4459">
        <v>33</v>
      </c>
      <c r="F4459" t="s">
        <v>34</v>
      </c>
      <c r="G4459">
        <v>2253</v>
      </c>
      <c r="H4459" t="s">
        <v>39</v>
      </c>
      <c r="I4459" t="s">
        <v>60</v>
      </c>
      <c r="J4459" t="s">
        <v>21</v>
      </c>
      <c r="K4459">
        <v>0</v>
      </c>
    </row>
    <row r="4460" spans="2:11">
      <c r="B4460" t="s">
        <v>22</v>
      </c>
      <c r="C4460" t="s">
        <v>83</v>
      </c>
      <c r="D4460" t="s">
        <v>52</v>
      </c>
      <c r="E4460">
        <v>27</v>
      </c>
      <c r="F4460" t="s">
        <v>34</v>
      </c>
      <c r="G4460">
        <v>2253</v>
      </c>
      <c r="H4460" t="s">
        <v>39</v>
      </c>
      <c r="I4460" t="s">
        <v>85</v>
      </c>
      <c r="J4460" t="s">
        <v>21</v>
      </c>
      <c r="K4460">
        <v>0</v>
      </c>
    </row>
    <row r="4461" spans="2:11">
      <c r="B4461" t="s">
        <v>22</v>
      </c>
      <c r="C4461" t="s">
        <v>83</v>
      </c>
      <c r="D4461" t="s">
        <v>186</v>
      </c>
      <c r="F4461" t="s">
        <v>34</v>
      </c>
      <c r="G4461">
        <v>2253</v>
      </c>
      <c r="H4461" t="s">
        <v>39</v>
      </c>
      <c r="I4461" t="s">
        <v>85</v>
      </c>
      <c r="J4461" t="s">
        <v>21</v>
      </c>
      <c r="K4461">
        <v>0</v>
      </c>
    </row>
    <row r="4462" spans="2:11">
      <c r="B4462" t="s">
        <v>22</v>
      </c>
      <c r="C4462" t="s">
        <v>83</v>
      </c>
      <c r="D4462" t="s">
        <v>84</v>
      </c>
      <c r="E4462">
        <v>12</v>
      </c>
      <c r="F4462" t="s">
        <v>34</v>
      </c>
      <c r="G4462">
        <v>2253</v>
      </c>
      <c r="H4462" t="s">
        <v>39</v>
      </c>
      <c r="I4462" t="s">
        <v>85</v>
      </c>
      <c r="J4462" t="s">
        <v>21</v>
      </c>
      <c r="K4462">
        <v>0</v>
      </c>
    </row>
    <row r="4463" spans="2:11">
      <c r="B4463" t="s">
        <v>22</v>
      </c>
      <c r="C4463" t="s">
        <v>83</v>
      </c>
      <c r="D4463" t="s">
        <v>128</v>
      </c>
      <c r="E4463">
        <v>33</v>
      </c>
      <c r="F4463" t="s">
        <v>34</v>
      </c>
      <c r="G4463">
        <v>2253</v>
      </c>
      <c r="H4463" t="s">
        <v>39</v>
      </c>
      <c r="I4463" t="s">
        <v>85</v>
      </c>
      <c r="J4463" t="s">
        <v>21</v>
      </c>
      <c r="K4463">
        <v>0</v>
      </c>
    </row>
    <row r="4464" spans="2:11">
      <c r="B4464" t="s">
        <v>22</v>
      </c>
      <c r="C4464" t="s">
        <v>83</v>
      </c>
      <c r="D4464" t="s">
        <v>129</v>
      </c>
      <c r="E4464">
        <v>9</v>
      </c>
      <c r="F4464" t="s">
        <v>34</v>
      </c>
      <c r="G4464">
        <v>2253</v>
      </c>
      <c r="H4464" t="s">
        <v>39</v>
      </c>
      <c r="I4464" t="s">
        <v>85</v>
      </c>
      <c r="J4464" t="s">
        <v>21</v>
      </c>
      <c r="K4464">
        <v>0</v>
      </c>
    </row>
    <row r="4465" spans="2:11">
      <c r="B4465" t="s">
        <v>22</v>
      </c>
      <c r="C4465" t="s">
        <v>83</v>
      </c>
      <c r="D4465" t="s">
        <v>130</v>
      </c>
      <c r="F4465" t="s">
        <v>34</v>
      </c>
      <c r="G4465">
        <v>2253</v>
      </c>
      <c r="H4465" t="s">
        <v>39</v>
      </c>
      <c r="I4465" t="s">
        <v>85</v>
      </c>
      <c r="J4465" t="s">
        <v>21</v>
      </c>
      <c r="K4465">
        <v>0</v>
      </c>
    </row>
    <row r="4466" spans="2:11">
      <c r="B4466" t="s">
        <v>22</v>
      </c>
      <c r="C4466" t="s">
        <v>83</v>
      </c>
      <c r="D4466" t="s">
        <v>131</v>
      </c>
      <c r="E4466">
        <v>9</v>
      </c>
      <c r="F4466" t="s">
        <v>34</v>
      </c>
      <c r="G4466">
        <v>2253</v>
      </c>
      <c r="H4466" t="s">
        <v>39</v>
      </c>
      <c r="I4466" t="s">
        <v>85</v>
      </c>
      <c r="J4466" t="s">
        <v>21</v>
      </c>
      <c r="K4466">
        <v>0</v>
      </c>
    </row>
    <row r="4467" spans="2:11">
      <c r="B4467" t="s">
        <v>22</v>
      </c>
      <c r="C4467" t="s">
        <v>83</v>
      </c>
      <c r="D4467" t="s">
        <v>132</v>
      </c>
      <c r="E4467">
        <v>21</v>
      </c>
      <c r="F4467" t="s">
        <v>34</v>
      </c>
      <c r="G4467">
        <v>2253</v>
      </c>
      <c r="H4467" t="s">
        <v>39</v>
      </c>
      <c r="I4467" t="s">
        <v>85</v>
      </c>
      <c r="J4467" t="s">
        <v>21</v>
      </c>
      <c r="K4467">
        <v>0</v>
      </c>
    </row>
    <row r="4468" spans="2:11">
      <c r="B4468" t="s">
        <v>22</v>
      </c>
      <c r="C4468" t="s">
        <v>83</v>
      </c>
      <c r="D4468" t="s">
        <v>133</v>
      </c>
      <c r="F4468" t="s">
        <v>34</v>
      </c>
      <c r="G4468">
        <v>2253</v>
      </c>
      <c r="H4468" t="s">
        <v>39</v>
      </c>
      <c r="I4468" t="s">
        <v>85</v>
      </c>
      <c r="J4468" t="s">
        <v>21</v>
      </c>
      <c r="K4468">
        <v>0</v>
      </c>
    </row>
    <row r="4469" spans="2:11">
      <c r="B4469" t="s">
        <v>22</v>
      </c>
      <c r="C4469" t="s">
        <v>83</v>
      </c>
      <c r="D4469" t="s">
        <v>134</v>
      </c>
      <c r="F4469" t="s">
        <v>34</v>
      </c>
      <c r="G4469">
        <v>2253</v>
      </c>
      <c r="H4469" t="s">
        <v>39</v>
      </c>
      <c r="I4469" t="s">
        <v>85</v>
      </c>
      <c r="J4469" t="s">
        <v>21</v>
      </c>
      <c r="K4469">
        <v>0</v>
      </c>
    </row>
    <row r="4470" spans="2:11">
      <c r="B4470" t="s">
        <v>22</v>
      </c>
      <c r="C4470" t="s">
        <v>61</v>
      </c>
      <c r="D4470" t="s">
        <v>52</v>
      </c>
      <c r="F4470" t="s">
        <v>34</v>
      </c>
      <c r="G4470">
        <v>2253</v>
      </c>
      <c r="H4470" t="s">
        <v>39</v>
      </c>
      <c r="I4470" t="s">
        <v>62</v>
      </c>
      <c r="J4470" t="s">
        <v>21</v>
      </c>
      <c r="K4470">
        <v>1</v>
      </c>
    </row>
    <row r="4471" spans="2:11">
      <c r="B4471" t="s">
        <v>22</v>
      </c>
      <c r="C4471" t="s">
        <v>63</v>
      </c>
      <c r="D4471" t="s">
        <v>52</v>
      </c>
      <c r="E4471">
        <v>30</v>
      </c>
      <c r="F4471" t="s">
        <v>34</v>
      </c>
      <c r="G4471">
        <v>2253</v>
      </c>
      <c r="H4471" t="s">
        <v>39</v>
      </c>
      <c r="I4471" t="s">
        <v>64</v>
      </c>
      <c r="J4471" t="s">
        <v>21</v>
      </c>
      <c r="K4471">
        <v>1</v>
      </c>
    </row>
    <row r="4472" spans="2:11">
      <c r="B4472" t="s">
        <v>22</v>
      </c>
      <c r="C4472" t="s">
        <v>65</v>
      </c>
      <c r="D4472" t="s">
        <v>52</v>
      </c>
      <c r="E4472">
        <v>12</v>
      </c>
      <c r="F4472" t="s">
        <v>34</v>
      </c>
      <c r="G4472">
        <v>2253</v>
      </c>
      <c r="H4472" t="s">
        <v>39</v>
      </c>
      <c r="I4472" t="s">
        <v>66</v>
      </c>
      <c r="J4472" t="s">
        <v>21</v>
      </c>
      <c r="K4472">
        <v>1</v>
      </c>
    </row>
    <row r="4473" spans="2:11">
      <c r="B4473" t="s">
        <v>22</v>
      </c>
      <c r="C4473" t="s">
        <v>135</v>
      </c>
      <c r="D4473" t="s">
        <v>52</v>
      </c>
      <c r="F4473" t="s">
        <v>34</v>
      </c>
      <c r="G4473">
        <v>2253</v>
      </c>
      <c r="H4473" t="s">
        <v>39</v>
      </c>
      <c r="I4473" t="s">
        <v>136</v>
      </c>
      <c r="J4473" t="s">
        <v>21</v>
      </c>
      <c r="K4473">
        <v>1</v>
      </c>
    </row>
    <row r="4474" spans="2:11">
      <c r="B4474" t="s">
        <v>22</v>
      </c>
      <c r="C4474" t="s">
        <v>137</v>
      </c>
      <c r="D4474" t="s">
        <v>52</v>
      </c>
      <c r="E4474">
        <v>21</v>
      </c>
      <c r="F4474" t="s">
        <v>34</v>
      </c>
      <c r="G4474">
        <v>2253</v>
      </c>
      <c r="H4474" t="s">
        <v>39</v>
      </c>
      <c r="I4474" t="s">
        <v>138</v>
      </c>
      <c r="J4474" t="s">
        <v>21</v>
      </c>
      <c r="K4474">
        <v>1</v>
      </c>
    </row>
    <row r="4475" spans="2:11">
      <c r="B4475" t="s">
        <v>22</v>
      </c>
      <c r="C4475" t="s">
        <v>139</v>
      </c>
      <c r="D4475" t="s">
        <v>140</v>
      </c>
      <c r="F4475" t="s">
        <v>34</v>
      </c>
      <c r="G4475">
        <v>2253</v>
      </c>
      <c r="H4475" t="s">
        <v>39</v>
      </c>
      <c r="I4475" t="s">
        <v>141</v>
      </c>
      <c r="J4475" t="s">
        <v>21</v>
      </c>
      <c r="K4475">
        <v>0</v>
      </c>
    </row>
    <row r="4476" spans="2:11">
      <c r="B4476" t="s">
        <v>22</v>
      </c>
      <c r="C4476" t="s">
        <v>139</v>
      </c>
      <c r="D4476" t="s">
        <v>142</v>
      </c>
      <c r="F4476" t="s">
        <v>34</v>
      </c>
      <c r="G4476">
        <v>2253</v>
      </c>
      <c r="H4476" t="s">
        <v>39</v>
      </c>
      <c r="I4476" t="s">
        <v>141</v>
      </c>
      <c r="J4476" t="s">
        <v>21</v>
      </c>
      <c r="K4476">
        <v>0</v>
      </c>
    </row>
    <row r="4477" spans="2:11">
      <c r="B4477" t="s">
        <v>22</v>
      </c>
      <c r="C4477" t="s">
        <v>139</v>
      </c>
      <c r="D4477" t="s">
        <v>143</v>
      </c>
      <c r="F4477" t="s">
        <v>34</v>
      </c>
      <c r="G4477">
        <v>2253</v>
      </c>
      <c r="H4477" t="s">
        <v>39</v>
      </c>
      <c r="I4477" t="s">
        <v>141</v>
      </c>
      <c r="J4477" t="s">
        <v>21</v>
      </c>
      <c r="K4477">
        <v>0</v>
      </c>
    </row>
    <row r="4478" spans="2:11">
      <c r="B4478" t="s">
        <v>22</v>
      </c>
      <c r="C4478" t="s">
        <v>139</v>
      </c>
      <c r="D4478" t="s">
        <v>145</v>
      </c>
      <c r="F4478" t="s">
        <v>34</v>
      </c>
      <c r="G4478">
        <v>2253</v>
      </c>
      <c r="H4478" t="s">
        <v>39</v>
      </c>
      <c r="I4478" t="s">
        <v>141</v>
      </c>
      <c r="J4478" t="s">
        <v>21</v>
      </c>
      <c r="K4478">
        <v>0</v>
      </c>
    </row>
    <row r="4479" spans="2:11">
      <c r="B4479" t="s">
        <v>22</v>
      </c>
      <c r="C4479" t="s">
        <v>139</v>
      </c>
      <c r="D4479" t="s">
        <v>146</v>
      </c>
      <c r="E4479">
        <v>9</v>
      </c>
      <c r="F4479" t="s">
        <v>34</v>
      </c>
      <c r="G4479">
        <v>2253</v>
      </c>
      <c r="H4479" t="s">
        <v>39</v>
      </c>
      <c r="I4479" t="s">
        <v>141</v>
      </c>
      <c r="J4479" t="s">
        <v>21</v>
      </c>
      <c r="K4479">
        <v>0</v>
      </c>
    </row>
    <row r="4480" spans="2:11">
      <c r="B4480" t="s">
        <v>22</v>
      </c>
      <c r="C4480" t="s">
        <v>139</v>
      </c>
      <c r="D4480" t="s">
        <v>147</v>
      </c>
      <c r="F4480" t="s">
        <v>34</v>
      </c>
      <c r="G4480">
        <v>2253</v>
      </c>
      <c r="H4480" t="s">
        <v>39</v>
      </c>
      <c r="I4480" t="s">
        <v>141</v>
      </c>
      <c r="J4480" t="s">
        <v>21</v>
      </c>
      <c r="K4480">
        <v>0</v>
      </c>
    </row>
    <row r="4481" spans="2:11">
      <c r="B4481" t="s">
        <v>22</v>
      </c>
      <c r="C4481" t="s">
        <v>139</v>
      </c>
      <c r="D4481" t="s">
        <v>149</v>
      </c>
      <c r="F4481" t="s">
        <v>34</v>
      </c>
      <c r="G4481">
        <v>2253</v>
      </c>
      <c r="H4481" t="s">
        <v>39</v>
      </c>
      <c r="I4481" t="s">
        <v>141</v>
      </c>
      <c r="J4481" t="s">
        <v>21</v>
      </c>
      <c r="K4481">
        <v>0</v>
      </c>
    </row>
    <row r="4482" spans="2:11">
      <c r="B4482" t="s">
        <v>22</v>
      </c>
      <c r="C4482" t="s">
        <v>139</v>
      </c>
      <c r="D4482" t="s">
        <v>152</v>
      </c>
      <c r="E4482">
        <v>36</v>
      </c>
      <c r="F4482" t="s">
        <v>34</v>
      </c>
      <c r="G4482">
        <v>2253</v>
      </c>
      <c r="H4482" t="s">
        <v>39</v>
      </c>
      <c r="I4482" t="s">
        <v>141</v>
      </c>
      <c r="J4482" t="s">
        <v>21</v>
      </c>
      <c r="K4482">
        <v>0</v>
      </c>
    </row>
    <row r="4483" spans="2:11">
      <c r="B4483" t="s">
        <v>22</v>
      </c>
      <c r="C4483" t="s">
        <v>139</v>
      </c>
      <c r="D4483" t="s">
        <v>153</v>
      </c>
      <c r="F4483" t="s">
        <v>34</v>
      </c>
      <c r="G4483">
        <v>2253</v>
      </c>
      <c r="H4483" t="s">
        <v>39</v>
      </c>
      <c r="I4483" t="s">
        <v>141</v>
      </c>
      <c r="J4483" t="s">
        <v>21</v>
      </c>
      <c r="K4483">
        <v>0</v>
      </c>
    </row>
    <row r="4484" spans="2:11">
      <c r="B4484" t="s">
        <v>22</v>
      </c>
      <c r="C4484" t="s">
        <v>67</v>
      </c>
      <c r="D4484" t="s">
        <v>52</v>
      </c>
      <c r="F4484" t="s">
        <v>34</v>
      </c>
      <c r="G4484">
        <v>2253</v>
      </c>
      <c r="H4484" t="s">
        <v>39</v>
      </c>
      <c r="I4484" t="s">
        <v>68</v>
      </c>
      <c r="J4484" t="s">
        <v>21</v>
      </c>
      <c r="K4484">
        <v>1</v>
      </c>
    </row>
    <row r="4485" spans="2:11">
      <c r="B4485" t="s">
        <v>22</v>
      </c>
      <c r="C4485" t="s">
        <v>187</v>
      </c>
      <c r="D4485" t="s">
        <v>52</v>
      </c>
      <c r="F4485" t="s">
        <v>34</v>
      </c>
      <c r="G4485">
        <v>2253</v>
      </c>
      <c r="H4485" t="s">
        <v>39</v>
      </c>
      <c r="I4485" t="s">
        <v>188</v>
      </c>
      <c r="J4485" t="s">
        <v>21</v>
      </c>
      <c r="K4485">
        <v>1</v>
      </c>
    </row>
    <row r="4486" spans="2:11">
      <c r="B4486" t="s">
        <v>22</v>
      </c>
      <c r="C4486" t="s">
        <v>189</v>
      </c>
      <c r="D4486" t="s">
        <v>52</v>
      </c>
      <c r="F4486" t="s">
        <v>34</v>
      </c>
      <c r="G4486">
        <v>2253</v>
      </c>
      <c r="H4486" t="s">
        <v>39</v>
      </c>
      <c r="I4486" t="s">
        <v>190</v>
      </c>
      <c r="J4486" t="s">
        <v>21</v>
      </c>
      <c r="K4486">
        <v>1</v>
      </c>
    </row>
    <row r="4487" spans="2:11">
      <c r="B4487" t="s">
        <v>22</v>
      </c>
      <c r="C4487" t="s">
        <v>71</v>
      </c>
      <c r="D4487" t="s">
        <v>52</v>
      </c>
      <c r="F4487" t="s">
        <v>34</v>
      </c>
      <c r="G4487">
        <v>2253</v>
      </c>
      <c r="H4487" t="s">
        <v>39</v>
      </c>
      <c r="I4487" t="s">
        <v>72</v>
      </c>
      <c r="J4487" t="s">
        <v>21</v>
      </c>
      <c r="K4487">
        <v>1</v>
      </c>
    </row>
    <row r="4488" spans="2:11">
      <c r="B4488" t="s">
        <v>22</v>
      </c>
      <c r="C4488" t="s">
        <v>158</v>
      </c>
      <c r="D4488" t="s">
        <v>52</v>
      </c>
      <c r="F4488" t="s">
        <v>34</v>
      </c>
      <c r="G4488">
        <v>2253</v>
      </c>
      <c r="H4488" t="s">
        <v>39</v>
      </c>
      <c r="I4488" t="s">
        <v>159</v>
      </c>
      <c r="J4488" t="s">
        <v>21</v>
      </c>
      <c r="K4488">
        <v>1</v>
      </c>
    </row>
    <row r="4489" spans="2:11">
      <c r="B4489" t="s">
        <v>22</v>
      </c>
      <c r="C4489" t="s">
        <v>160</v>
      </c>
      <c r="D4489" t="s">
        <v>52</v>
      </c>
      <c r="F4489" t="s">
        <v>34</v>
      </c>
      <c r="G4489">
        <v>2253</v>
      </c>
      <c r="H4489" t="s">
        <v>39</v>
      </c>
      <c r="I4489" t="s">
        <v>161</v>
      </c>
      <c r="J4489" t="s">
        <v>21</v>
      </c>
      <c r="K4489">
        <v>1</v>
      </c>
    </row>
    <row r="4490" spans="2:11">
      <c r="B4490" t="s">
        <v>22</v>
      </c>
      <c r="C4490" t="s">
        <v>162</v>
      </c>
      <c r="D4490" t="s">
        <v>52</v>
      </c>
      <c r="F4490" t="s">
        <v>34</v>
      </c>
      <c r="G4490">
        <v>2253</v>
      </c>
      <c r="H4490" t="s">
        <v>39</v>
      </c>
      <c r="I4490" t="s">
        <v>163</v>
      </c>
      <c r="J4490" t="s">
        <v>21</v>
      </c>
      <c r="K4490">
        <v>1</v>
      </c>
    </row>
    <row r="4491" spans="2:11">
      <c r="B4491" t="s">
        <v>22</v>
      </c>
      <c r="C4491" t="s">
        <v>168</v>
      </c>
      <c r="D4491" t="s">
        <v>52</v>
      </c>
      <c r="F4491" t="s">
        <v>34</v>
      </c>
      <c r="G4491">
        <v>2253</v>
      </c>
      <c r="H4491" t="s">
        <v>39</v>
      </c>
      <c r="I4491" t="s">
        <v>169</v>
      </c>
      <c r="J4491" t="s">
        <v>21</v>
      </c>
      <c r="K4491">
        <v>1</v>
      </c>
    </row>
    <row r="4492" spans="2:11">
      <c r="B4492" t="s">
        <v>22</v>
      </c>
      <c r="C4492" t="s">
        <v>170</v>
      </c>
      <c r="D4492" t="s">
        <v>52</v>
      </c>
      <c r="F4492" t="s">
        <v>34</v>
      </c>
      <c r="G4492">
        <v>2253</v>
      </c>
      <c r="H4492" t="s">
        <v>39</v>
      </c>
      <c r="I4492" t="s">
        <v>171</v>
      </c>
      <c r="J4492" t="s">
        <v>21</v>
      </c>
      <c r="K4492">
        <v>1</v>
      </c>
    </row>
    <row r="4493" spans="2:11">
      <c r="B4493" t="s">
        <v>22</v>
      </c>
      <c r="C4493" t="s">
        <v>172</v>
      </c>
      <c r="D4493" t="s">
        <v>52</v>
      </c>
      <c r="E4493">
        <v>33</v>
      </c>
      <c r="F4493" t="s">
        <v>34</v>
      </c>
      <c r="G4493">
        <v>2253</v>
      </c>
      <c r="H4493" t="s">
        <v>39</v>
      </c>
      <c r="I4493" t="s">
        <v>173</v>
      </c>
      <c r="J4493" t="s">
        <v>21</v>
      </c>
      <c r="K4493">
        <v>1</v>
      </c>
    </row>
    <row r="4494" spans="2:11">
      <c r="B4494" t="s">
        <v>22</v>
      </c>
      <c r="C4494" t="s">
        <v>174</v>
      </c>
      <c r="D4494" t="s">
        <v>52</v>
      </c>
      <c r="E4494">
        <v>45</v>
      </c>
      <c r="F4494" t="s">
        <v>34</v>
      </c>
      <c r="G4494">
        <v>2253</v>
      </c>
      <c r="H4494" t="s">
        <v>39</v>
      </c>
      <c r="I4494" t="s">
        <v>175</v>
      </c>
      <c r="J4494" t="s">
        <v>21</v>
      </c>
      <c r="K4494">
        <v>1</v>
      </c>
    </row>
    <row r="4495" spans="2:11">
      <c r="B4495" t="s">
        <v>22</v>
      </c>
      <c r="C4495" t="s">
        <v>178</v>
      </c>
      <c r="D4495" t="s">
        <v>52</v>
      </c>
      <c r="F4495" t="s">
        <v>34</v>
      </c>
      <c r="G4495">
        <v>2253</v>
      </c>
      <c r="H4495" t="s">
        <v>39</v>
      </c>
      <c r="I4495" t="s">
        <v>179</v>
      </c>
      <c r="J4495" t="s">
        <v>21</v>
      </c>
      <c r="K4495">
        <v>1</v>
      </c>
    </row>
    <row r="4496" spans="2:11">
      <c r="B4496" t="s">
        <v>22</v>
      </c>
      <c r="C4496" t="s">
        <v>180</v>
      </c>
      <c r="D4496" t="s">
        <v>52</v>
      </c>
      <c r="E4496">
        <v>27</v>
      </c>
      <c r="F4496" t="s">
        <v>34</v>
      </c>
      <c r="G4496">
        <v>2253</v>
      </c>
      <c r="H4496" t="s">
        <v>39</v>
      </c>
      <c r="I4496" t="s">
        <v>181</v>
      </c>
      <c r="J4496" t="s">
        <v>21</v>
      </c>
      <c r="K4496">
        <v>1</v>
      </c>
    </row>
    <row r="4497" spans="2:11">
      <c r="B4497" t="s">
        <v>22</v>
      </c>
      <c r="C4497" t="s">
        <v>73</v>
      </c>
      <c r="D4497" t="s">
        <v>52</v>
      </c>
      <c r="E4497">
        <v>36</v>
      </c>
      <c r="F4497" t="s">
        <v>34</v>
      </c>
      <c r="G4497">
        <v>2253</v>
      </c>
      <c r="H4497" t="s">
        <v>39</v>
      </c>
      <c r="I4497" t="s">
        <v>74</v>
      </c>
      <c r="J4497" t="s">
        <v>21</v>
      </c>
      <c r="K4497">
        <v>1</v>
      </c>
    </row>
    <row r="4498" spans="2:11">
      <c r="B4498" t="s">
        <v>22</v>
      </c>
      <c r="C4498" t="s">
        <v>75</v>
      </c>
      <c r="D4498" t="s">
        <v>52</v>
      </c>
      <c r="E4498">
        <v>9</v>
      </c>
      <c r="F4498" t="s">
        <v>34</v>
      </c>
      <c r="G4498">
        <v>2253</v>
      </c>
      <c r="H4498" t="s">
        <v>39</v>
      </c>
      <c r="I4498" t="s">
        <v>76</v>
      </c>
      <c r="J4498" t="s">
        <v>21</v>
      </c>
      <c r="K4498">
        <v>1</v>
      </c>
    </row>
    <row r="4499" spans="2:11">
      <c r="B4499" t="s">
        <v>22</v>
      </c>
      <c r="C4499" t="s">
        <v>37</v>
      </c>
      <c r="D4499" t="s">
        <v>38</v>
      </c>
      <c r="F4499" t="s">
        <v>34</v>
      </c>
      <c r="H4499" t="s">
        <v>39</v>
      </c>
      <c r="I4499" t="s">
        <v>40</v>
      </c>
      <c r="J4499" t="s">
        <v>33</v>
      </c>
      <c r="K4499">
        <v>0</v>
      </c>
    </row>
    <row r="4500" spans="2:11">
      <c r="B4500" t="s">
        <v>22</v>
      </c>
      <c r="C4500" t="s">
        <v>37</v>
      </c>
      <c r="D4500" t="s">
        <v>46</v>
      </c>
      <c r="F4500" t="s">
        <v>34</v>
      </c>
      <c r="H4500" t="s">
        <v>39</v>
      </c>
      <c r="I4500" t="s">
        <v>40</v>
      </c>
      <c r="J4500" t="s">
        <v>33</v>
      </c>
      <c r="K4500">
        <v>0</v>
      </c>
    </row>
    <row r="4501" spans="2:11">
      <c r="B4501" t="s">
        <v>22</v>
      </c>
      <c r="C4501" t="s">
        <v>95</v>
      </c>
      <c r="D4501" t="s">
        <v>52</v>
      </c>
      <c r="F4501" t="s">
        <v>34</v>
      </c>
      <c r="H4501" t="s">
        <v>39</v>
      </c>
      <c r="I4501" t="s">
        <v>96</v>
      </c>
      <c r="J4501" t="s">
        <v>33</v>
      </c>
      <c r="K4501">
        <v>1</v>
      </c>
    </row>
    <row r="4502" spans="2:11">
      <c r="B4502" t="s">
        <v>22</v>
      </c>
      <c r="C4502" t="s">
        <v>97</v>
      </c>
      <c r="D4502" t="s">
        <v>52</v>
      </c>
      <c r="F4502" t="s">
        <v>34</v>
      </c>
      <c r="H4502" t="s">
        <v>39</v>
      </c>
      <c r="I4502" t="s">
        <v>98</v>
      </c>
      <c r="J4502" t="s">
        <v>33</v>
      </c>
      <c r="K4502">
        <v>1</v>
      </c>
    </row>
    <row r="4503" spans="2:11">
      <c r="B4503" t="s">
        <v>22</v>
      </c>
      <c r="C4503" t="s">
        <v>48</v>
      </c>
      <c r="D4503" t="s">
        <v>49</v>
      </c>
      <c r="F4503" t="s">
        <v>34</v>
      </c>
      <c r="H4503" t="s">
        <v>39</v>
      </c>
      <c r="I4503" t="s">
        <v>50</v>
      </c>
      <c r="J4503" t="s">
        <v>33</v>
      </c>
      <c r="K4503">
        <v>0</v>
      </c>
    </row>
    <row r="4504" spans="2:11">
      <c r="B4504" t="s">
        <v>22</v>
      </c>
      <c r="C4504" t="s">
        <v>51</v>
      </c>
      <c r="D4504" t="s">
        <v>52</v>
      </c>
      <c r="F4504" t="s">
        <v>34</v>
      </c>
      <c r="H4504" t="s">
        <v>39</v>
      </c>
      <c r="I4504" t="s">
        <v>53</v>
      </c>
      <c r="J4504" t="s">
        <v>33</v>
      </c>
      <c r="K4504">
        <v>1</v>
      </c>
    </row>
    <row r="4505" spans="2:11">
      <c r="B4505" t="s">
        <v>22</v>
      </c>
      <c r="C4505" t="s">
        <v>54</v>
      </c>
      <c r="D4505" t="s">
        <v>52</v>
      </c>
      <c r="F4505" t="s">
        <v>34</v>
      </c>
      <c r="H4505" t="s">
        <v>39</v>
      </c>
      <c r="I4505" t="s">
        <v>55</v>
      </c>
      <c r="J4505" t="s">
        <v>33</v>
      </c>
      <c r="K4505">
        <v>1</v>
      </c>
    </row>
    <row r="4506" spans="2:11">
      <c r="B4506" t="s">
        <v>22</v>
      </c>
      <c r="C4506" t="s">
        <v>56</v>
      </c>
      <c r="D4506" t="s">
        <v>52</v>
      </c>
      <c r="F4506" t="s">
        <v>34</v>
      </c>
      <c r="H4506" t="s">
        <v>39</v>
      </c>
      <c r="I4506" t="s">
        <v>57</v>
      </c>
      <c r="J4506" t="s">
        <v>33</v>
      </c>
      <c r="K4506">
        <v>1</v>
      </c>
    </row>
    <row r="4507" spans="2:11">
      <c r="B4507" t="s">
        <v>22</v>
      </c>
      <c r="C4507" t="s">
        <v>58</v>
      </c>
      <c r="D4507" t="s">
        <v>59</v>
      </c>
      <c r="F4507" t="s">
        <v>34</v>
      </c>
      <c r="H4507" t="s">
        <v>39</v>
      </c>
      <c r="I4507" t="s">
        <v>60</v>
      </c>
      <c r="J4507" t="s">
        <v>33</v>
      </c>
      <c r="K4507">
        <v>0</v>
      </c>
    </row>
    <row r="4508" spans="2:11">
      <c r="B4508" t="s">
        <v>22</v>
      </c>
      <c r="C4508" t="s">
        <v>61</v>
      </c>
      <c r="D4508" t="s">
        <v>52</v>
      </c>
      <c r="F4508" t="s">
        <v>34</v>
      </c>
      <c r="H4508" t="s">
        <v>39</v>
      </c>
      <c r="I4508" t="s">
        <v>62</v>
      </c>
      <c r="J4508" t="s">
        <v>33</v>
      </c>
      <c r="K4508">
        <v>1</v>
      </c>
    </row>
    <row r="4509" spans="2:11">
      <c r="B4509" t="s">
        <v>22</v>
      </c>
      <c r="C4509" t="s">
        <v>174</v>
      </c>
      <c r="D4509" t="s">
        <v>52</v>
      </c>
      <c r="F4509" t="s">
        <v>34</v>
      </c>
      <c r="H4509" t="s">
        <v>39</v>
      </c>
      <c r="I4509" t="s">
        <v>175</v>
      </c>
      <c r="J4509" t="s">
        <v>33</v>
      </c>
      <c r="K4509">
        <v>1</v>
      </c>
    </row>
    <row r="4510" spans="2:11">
      <c r="B4510" t="s">
        <v>22</v>
      </c>
      <c r="C4510" t="s">
        <v>180</v>
      </c>
      <c r="D4510" t="s">
        <v>52</v>
      </c>
      <c r="F4510" t="s">
        <v>34</v>
      </c>
      <c r="H4510" t="s">
        <v>39</v>
      </c>
      <c r="I4510" t="s">
        <v>181</v>
      </c>
      <c r="J4510" t="s">
        <v>33</v>
      </c>
      <c r="K4510">
        <v>1</v>
      </c>
    </row>
    <row r="4511" spans="2:11">
      <c r="B4511" t="s">
        <v>29</v>
      </c>
      <c r="C4511" t="s">
        <v>184</v>
      </c>
      <c r="D4511" t="s">
        <v>52</v>
      </c>
      <c r="F4511" t="s">
        <v>34</v>
      </c>
      <c r="G4511">
        <v>7020</v>
      </c>
      <c r="H4511" t="s">
        <v>39</v>
      </c>
      <c r="I4511" t="s">
        <v>185</v>
      </c>
      <c r="J4511" t="s">
        <v>18</v>
      </c>
      <c r="K4511">
        <v>1</v>
      </c>
    </row>
    <row r="4512" spans="2:11">
      <c r="B4512" t="s">
        <v>29</v>
      </c>
      <c r="C4512" t="s">
        <v>86</v>
      </c>
      <c r="D4512" t="s">
        <v>52</v>
      </c>
      <c r="F4512" t="s">
        <v>34</v>
      </c>
      <c r="G4512">
        <v>7020</v>
      </c>
      <c r="H4512" t="s">
        <v>39</v>
      </c>
      <c r="I4512" t="s">
        <v>87</v>
      </c>
      <c r="J4512" t="s">
        <v>18</v>
      </c>
      <c r="K4512">
        <v>1</v>
      </c>
    </row>
    <row r="4513" spans="2:11">
      <c r="B4513" t="s">
        <v>29</v>
      </c>
      <c r="C4513" t="s">
        <v>37</v>
      </c>
      <c r="D4513" t="s">
        <v>38</v>
      </c>
      <c r="E4513">
        <v>315</v>
      </c>
      <c r="F4513" t="s">
        <v>34</v>
      </c>
      <c r="G4513">
        <v>7020</v>
      </c>
      <c r="H4513" t="s">
        <v>39</v>
      </c>
      <c r="I4513" t="s">
        <v>40</v>
      </c>
      <c r="J4513" t="s">
        <v>18</v>
      </c>
      <c r="K4513">
        <v>0</v>
      </c>
    </row>
    <row r="4514" spans="2:11">
      <c r="B4514" t="s">
        <v>29</v>
      </c>
      <c r="C4514" t="s">
        <v>37</v>
      </c>
      <c r="D4514" t="s">
        <v>41</v>
      </c>
      <c r="E4514">
        <v>606</v>
      </c>
      <c r="F4514" t="s">
        <v>34</v>
      </c>
      <c r="G4514">
        <v>7020</v>
      </c>
      <c r="H4514" t="s">
        <v>39</v>
      </c>
      <c r="I4514" t="s">
        <v>40</v>
      </c>
      <c r="J4514" t="s">
        <v>18</v>
      </c>
      <c r="K4514">
        <v>0</v>
      </c>
    </row>
    <row r="4515" spans="2:11">
      <c r="B4515" t="s">
        <v>29</v>
      </c>
      <c r="C4515" t="s">
        <v>37</v>
      </c>
      <c r="D4515" t="s">
        <v>42</v>
      </c>
      <c r="E4515">
        <v>831</v>
      </c>
      <c r="F4515" t="s">
        <v>34</v>
      </c>
      <c r="G4515">
        <v>7020</v>
      </c>
      <c r="H4515" t="s">
        <v>39</v>
      </c>
      <c r="I4515" t="s">
        <v>40</v>
      </c>
      <c r="J4515" t="s">
        <v>18</v>
      </c>
      <c r="K4515">
        <v>0</v>
      </c>
    </row>
    <row r="4516" spans="2:11">
      <c r="B4516" t="s">
        <v>29</v>
      </c>
      <c r="C4516" t="s">
        <v>37</v>
      </c>
      <c r="D4516" t="s">
        <v>77</v>
      </c>
      <c r="E4516">
        <v>54</v>
      </c>
      <c r="F4516" t="s">
        <v>34</v>
      </c>
      <c r="G4516">
        <v>7020</v>
      </c>
      <c r="H4516" t="s">
        <v>39</v>
      </c>
      <c r="I4516" t="s">
        <v>40</v>
      </c>
      <c r="J4516" t="s">
        <v>18</v>
      </c>
      <c r="K4516">
        <v>0</v>
      </c>
    </row>
    <row r="4517" spans="2:11">
      <c r="B4517" t="s">
        <v>29</v>
      </c>
      <c r="C4517" t="s">
        <v>37</v>
      </c>
      <c r="D4517" t="s">
        <v>43</v>
      </c>
      <c r="E4517">
        <v>624</v>
      </c>
      <c r="F4517" t="s">
        <v>34</v>
      </c>
      <c r="G4517">
        <v>7020</v>
      </c>
      <c r="H4517" t="s">
        <v>39</v>
      </c>
      <c r="I4517" t="s">
        <v>40</v>
      </c>
      <c r="J4517" t="s">
        <v>18</v>
      </c>
      <c r="K4517">
        <v>0</v>
      </c>
    </row>
    <row r="4518" spans="2:11">
      <c r="B4518" t="s">
        <v>29</v>
      </c>
      <c r="C4518" t="s">
        <v>37</v>
      </c>
      <c r="D4518" t="s">
        <v>88</v>
      </c>
      <c r="E4518">
        <v>78</v>
      </c>
      <c r="F4518" t="s">
        <v>34</v>
      </c>
      <c r="G4518">
        <v>7020</v>
      </c>
      <c r="H4518" t="s">
        <v>39</v>
      </c>
      <c r="I4518" t="s">
        <v>40</v>
      </c>
      <c r="J4518" t="s">
        <v>18</v>
      </c>
      <c r="K4518">
        <v>0</v>
      </c>
    </row>
    <row r="4519" spans="2:11">
      <c r="B4519" t="s">
        <v>29</v>
      </c>
      <c r="C4519" t="s">
        <v>37</v>
      </c>
      <c r="D4519" t="s">
        <v>89</v>
      </c>
      <c r="E4519">
        <v>39</v>
      </c>
      <c r="F4519" t="s">
        <v>34</v>
      </c>
      <c r="G4519">
        <v>7020</v>
      </c>
      <c r="H4519" t="s">
        <v>39</v>
      </c>
      <c r="I4519" t="s">
        <v>40</v>
      </c>
      <c r="J4519" t="s">
        <v>18</v>
      </c>
      <c r="K4519">
        <v>0</v>
      </c>
    </row>
    <row r="4520" spans="2:11">
      <c r="B4520" t="s">
        <v>29</v>
      </c>
      <c r="C4520" t="s">
        <v>37</v>
      </c>
      <c r="D4520" t="s">
        <v>90</v>
      </c>
      <c r="E4520">
        <v>171</v>
      </c>
      <c r="F4520" t="s">
        <v>34</v>
      </c>
      <c r="G4520">
        <v>7020</v>
      </c>
      <c r="H4520" t="s">
        <v>39</v>
      </c>
      <c r="I4520" t="s">
        <v>40</v>
      </c>
      <c r="J4520" t="s">
        <v>18</v>
      </c>
      <c r="K4520">
        <v>0</v>
      </c>
    </row>
    <row r="4521" spans="2:11">
      <c r="B4521" t="s">
        <v>29</v>
      </c>
      <c r="C4521" t="s">
        <v>37</v>
      </c>
      <c r="D4521" t="s">
        <v>91</v>
      </c>
      <c r="E4521">
        <v>417</v>
      </c>
      <c r="F4521" t="s">
        <v>34</v>
      </c>
      <c r="G4521">
        <v>7020</v>
      </c>
      <c r="H4521" t="s">
        <v>39</v>
      </c>
      <c r="I4521" t="s">
        <v>40</v>
      </c>
      <c r="J4521" t="s">
        <v>18</v>
      </c>
      <c r="K4521">
        <v>0</v>
      </c>
    </row>
    <row r="4522" spans="2:11">
      <c r="B4522" t="s">
        <v>29</v>
      </c>
      <c r="C4522" t="s">
        <v>37</v>
      </c>
      <c r="D4522" t="s">
        <v>44</v>
      </c>
      <c r="E4522">
        <v>102</v>
      </c>
      <c r="F4522" t="s">
        <v>34</v>
      </c>
      <c r="G4522">
        <v>7020</v>
      </c>
      <c r="H4522" t="s">
        <v>39</v>
      </c>
      <c r="I4522" t="s">
        <v>40</v>
      </c>
      <c r="J4522" t="s">
        <v>18</v>
      </c>
      <c r="K4522">
        <v>0</v>
      </c>
    </row>
    <row r="4523" spans="2:11">
      <c r="B4523" t="s">
        <v>29</v>
      </c>
      <c r="C4523" t="s">
        <v>37</v>
      </c>
      <c r="D4523" t="s">
        <v>45</v>
      </c>
      <c r="E4523">
        <v>531</v>
      </c>
      <c r="F4523" t="s">
        <v>34</v>
      </c>
      <c r="G4523">
        <v>7020</v>
      </c>
      <c r="H4523" t="s">
        <v>39</v>
      </c>
      <c r="I4523" t="s">
        <v>40</v>
      </c>
      <c r="J4523" t="s">
        <v>18</v>
      </c>
      <c r="K4523">
        <v>0</v>
      </c>
    </row>
    <row r="4524" spans="2:11">
      <c r="B4524" t="s">
        <v>29</v>
      </c>
      <c r="C4524" t="s">
        <v>37</v>
      </c>
      <c r="D4524" t="s">
        <v>92</v>
      </c>
      <c r="E4524">
        <v>15</v>
      </c>
      <c r="F4524" t="s">
        <v>34</v>
      </c>
      <c r="G4524">
        <v>7020</v>
      </c>
      <c r="H4524" t="s">
        <v>39</v>
      </c>
      <c r="I4524" t="s">
        <v>40</v>
      </c>
      <c r="J4524" t="s">
        <v>18</v>
      </c>
      <c r="K4524">
        <v>0</v>
      </c>
    </row>
    <row r="4525" spans="2:11">
      <c r="B4525" t="s">
        <v>29</v>
      </c>
      <c r="C4525" t="s">
        <v>37</v>
      </c>
      <c r="D4525" t="s">
        <v>93</v>
      </c>
      <c r="E4525">
        <v>129</v>
      </c>
      <c r="F4525" t="s">
        <v>34</v>
      </c>
      <c r="G4525">
        <v>7020</v>
      </c>
      <c r="H4525" t="s">
        <v>39</v>
      </c>
      <c r="I4525" t="s">
        <v>40</v>
      </c>
      <c r="J4525" t="s">
        <v>18</v>
      </c>
      <c r="K4525">
        <v>0</v>
      </c>
    </row>
    <row r="4526" spans="2:11">
      <c r="B4526" t="s">
        <v>29</v>
      </c>
      <c r="C4526" t="s">
        <v>37</v>
      </c>
      <c r="D4526" t="s">
        <v>78</v>
      </c>
      <c r="E4526">
        <v>471</v>
      </c>
      <c r="F4526" t="s">
        <v>34</v>
      </c>
      <c r="G4526">
        <v>7020</v>
      </c>
      <c r="H4526" t="s">
        <v>39</v>
      </c>
      <c r="I4526" t="s">
        <v>40</v>
      </c>
      <c r="J4526" t="s">
        <v>18</v>
      </c>
      <c r="K4526">
        <v>0</v>
      </c>
    </row>
    <row r="4527" spans="2:11">
      <c r="B4527" t="s">
        <v>29</v>
      </c>
      <c r="C4527" t="s">
        <v>37</v>
      </c>
      <c r="D4527" t="s">
        <v>94</v>
      </c>
      <c r="E4527">
        <v>165</v>
      </c>
      <c r="F4527" t="s">
        <v>34</v>
      </c>
      <c r="G4527">
        <v>7020</v>
      </c>
      <c r="H4527" t="s">
        <v>39</v>
      </c>
      <c r="I4527" t="s">
        <v>40</v>
      </c>
      <c r="J4527" t="s">
        <v>18</v>
      </c>
      <c r="K4527">
        <v>0</v>
      </c>
    </row>
    <row r="4528" spans="2:11">
      <c r="B4528" t="s">
        <v>29</v>
      </c>
      <c r="C4528" t="s">
        <v>37</v>
      </c>
      <c r="D4528" t="s">
        <v>79</v>
      </c>
      <c r="E4528">
        <v>87</v>
      </c>
      <c r="F4528" t="s">
        <v>34</v>
      </c>
      <c r="G4528">
        <v>7020</v>
      </c>
      <c r="H4528" t="s">
        <v>39</v>
      </c>
      <c r="I4528" t="s">
        <v>40</v>
      </c>
      <c r="J4528" t="s">
        <v>18</v>
      </c>
      <c r="K4528">
        <v>0</v>
      </c>
    </row>
    <row r="4529" spans="2:11">
      <c r="B4529" t="s">
        <v>29</v>
      </c>
      <c r="C4529" t="s">
        <v>37</v>
      </c>
      <c r="D4529" t="s">
        <v>46</v>
      </c>
      <c r="E4529">
        <v>255</v>
      </c>
      <c r="F4529" t="s">
        <v>34</v>
      </c>
      <c r="G4529">
        <v>7020</v>
      </c>
      <c r="H4529" t="s">
        <v>39</v>
      </c>
      <c r="I4529" t="s">
        <v>40</v>
      </c>
      <c r="J4529" t="s">
        <v>18</v>
      </c>
      <c r="K4529">
        <v>0</v>
      </c>
    </row>
    <row r="4530" spans="2:11">
      <c r="B4530" t="s">
        <v>29</v>
      </c>
      <c r="C4530" t="s">
        <v>37</v>
      </c>
      <c r="D4530" t="s">
        <v>80</v>
      </c>
      <c r="E4530">
        <v>198</v>
      </c>
      <c r="F4530" t="s">
        <v>34</v>
      </c>
      <c r="G4530">
        <v>7020</v>
      </c>
      <c r="H4530" t="s">
        <v>39</v>
      </c>
      <c r="I4530" t="s">
        <v>40</v>
      </c>
      <c r="J4530" t="s">
        <v>18</v>
      </c>
      <c r="K4530">
        <v>0</v>
      </c>
    </row>
    <row r="4531" spans="2:11">
      <c r="B4531" t="s">
        <v>29</v>
      </c>
      <c r="C4531" t="s">
        <v>37</v>
      </c>
      <c r="D4531" t="s">
        <v>47</v>
      </c>
      <c r="E4531">
        <v>411</v>
      </c>
      <c r="F4531" t="s">
        <v>34</v>
      </c>
      <c r="G4531">
        <v>7020</v>
      </c>
      <c r="H4531" t="s">
        <v>39</v>
      </c>
      <c r="I4531" t="s">
        <v>40</v>
      </c>
      <c r="J4531" t="s">
        <v>18</v>
      </c>
      <c r="K4531">
        <v>0</v>
      </c>
    </row>
    <row r="4532" spans="2:11">
      <c r="B4532" t="s">
        <v>29</v>
      </c>
      <c r="C4532" t="s">
        <v>95</v>
      </c>
      <c r="D4532" t="s">
        <v>52</v>
      </c>
      <c r="E4532">
        <v>93</v>
      </c>
      <c r="F4532" t="s">
        <v>34</v>
      </c>
      <c r="G4532">
        <v>7020</v>
      </c>
      <c r="H4532" t="s">
        <v>39</v>
      </c>
      <c r="I4532" t="s">
        <v>96</v>
      </c>
      <c r="J4532" t="s">
        <v>18</v>
      </c>
      <c r="K4532">
        <v>1</v>
      </c>
    </row>
    <row r="4533" spans="2:11">
      <c r="B4533" t="s">
        <v>29</v>
      </c>
      <c r="C4533" t="s">
        <v>97</v>
      </c>
      <c r="D4533" t="s">
        <v>52</v>
      </c>
      <c r="E4533">
        <v>84</v>
      </c>
      <c r="F4533" t="s">
        <v>34</v>
      </c>
      <c r="G4533">
        <v>7020</v>
      </c>
      <c r="H4533" t="s">
        <v>39</v>
      </c>
      <c r="I4533" t="s">
        <v>98</v>
      </c>
      <c r="J4533" t="s">
        <v>18</v>
      </c>
      <c r="K4533">
        <v>1</v>
      </c>
    </row>
    <row r="4534" spans="2:11">
      <c r="B4534" t="s">
        <v>29</v>
      </c>
      <c r="C4534" t="s">
        <v>99</v>
      </c>
      <c r="D4534" t="s">
        <v>52</v>
      </c>
      <c r="E4534">
        <v>12</v>
      </c>
      <c r="F4534" t="s">
        <v>34</v>
      </c>
      <c r="G4534">
        <v>7020</v>
      </c>
      <c r="H4534" t="s">
        <v>39</v>
      </c>
      <c r="I4534" t="s">
        <v>100</v>
      </c>
      <c r="J4534" t="s">
        <v>18</v>
      </c>
      <c r="K4534">
        <v>1</v>
      </c>
    </row>
    <row r="4535" spans="2:11">
      <c r="B4535" t="s">
        <v>29</v>
      </c>
      <c r="C4535" t="s">
        <v>101</v>
      </c>
      <c r="D4535" t="s">
        <v>52</v>
      </c>
      <c r="F4535" t="s">
        <v>34</v>
      </c>
      <c r="G4535">
        <v>7020</v>
      </c>
      <c r="H4535" t="s">
        <v>39</v>
      </c>
      <c r="I4535" t="s">
        <v>102</v>
      </c>
      <c r="J4535" t="s">
        <v>18</v>
      </c>
      <c r="K4535">
        <v>1</v>
      </c>
    </row>
    <row r="4536" spans="2:11">
      <c r="B4536" t="s">
        <v>29</v>
      </c>
      <c r="C4536" t="s">
        <v>103</v>
      </c>
      <c r="D4536" t="s">
        <v>52</v>
      </c>
      <c r="F4536" t="s">
        <v>34</v>
      </c>
      <c r="G4536">
        <v>7020</v>
      </c>
      <c r="H4536" t="s">
        <v>39</v>
      </c>
      <c r="I4536" t="s">
        <v>104</v>
      </c>
      <c r="J4536" t="s">
        <v>18</v>
      </c>
      <c r="K4536">
        <v>1</v>
      </c>
    </row>
    <row r="4537" spans="2:11">
      <c r="B4537" t="s">
        <v>29</v>
      </c>
      <c r="C4537" t="s">
        <v>105</v>
      </c>
      <c r="D4537" t="s">
        <v>52</v>
      </c>
      <c r="E4537">
        <v>6</v>
      </c>
      <c r="F4537" t="s">
        <v>34</v>
      </c>
      <c r="G4537">
        <v>7020</v>
      </c>
      <c r="H4537" t="s">
        <v>39</v>
      </c>
      <c r="I4537" t="s">
        <v>106</v>
      </c>
      <c r="J4537" t="s">
        <v>18</v>
      </c>
      <c r="K4537">
        <v>1</v>
      </c>
    </row>
    <row r="4538" spans="2:11">
      <c r="B4538" t="s">
        <v>29</v>
      </c>
      <c r="C4538" t="s">
        <v>107</v>
      </c>
      <c r="D4538" t="s">
        <v>52</v>
      </c>
      <c r="E4538">
        <v>18</v>
      </c>
      <c r="F4538" t="s">
        <v>34</v>
      </c>
      <c r="G4538">
        <v>7020</v>
      </c>
      <c r="H4538" t="s">
        <v>39</v>
      </c>
      <c r="I4538" t="s">
        <v>108</v>
      </c>
      <c r="J4538" t="s">
        <v>18</v>
      </c>
      <c r="K4538">
        <v>1</v>
      </c>
    </row>
    <row r="4539" spans="2:11">
      <c r="B4539" t="s">
        <v>29</v>
      </c>
      <c r="C4539" t="s">
        <v>109</v>
      </c>
      <c r="D4539" t="s">
        <v>52</v>
      </c>
      <c r="F4539" t="s">
        <v>34</v>
      </c>
      <c r="G4539">
        <v>7020</v>
      </c>
      <c r="H4539" t="s">
        <v>39</v>
      </c>
      <c r="I4539" t="s">
        <v>110</v>
      </c>
      <c r="J4539" t="s">
        <v>18</v>
      </c>
      <c r="K4539">
        <v>1</v>
      </c>
    </row>
    <row r="4540" spans="2:11">
      <c r="B4540" t="s">
        <v>29</v>
      </c>
      <c r="C4540" t="s">
        <v>48</v>
      </c>
      <c r="D4540" t="s">
        <v>49</v>
      </c>
      <c r="E4540">
        <v>4347</v>
      </c>
      <c r="F4540" t="s">
        <v>34</v>
      </c>
      <c r="G4540">
        <v>7020</v>
      </c>
      <c r="H4540" t="s">
        <v>39</v>
      </c>
      <c r="I4540" t="s">
        <v>50</v>
      </c>
      <c r="J4540" t="s">
        <v>18</v>
      </c>
      <c r="K4540">
        <v>0</v>
      </c>
    </row>
    <row r="4541" spans="2:11">
      <c r="B4541" t="s">
        <v>29</v>
      </c>
      <c r="C4541" t="s">
        <v>48</v>
      </c>
      <c r="D4541" t="s">
        <v>111</v>
      </c>
      <c r="E4541">
        <v>93</v>
      </c>
      <c r="F4541" t="s">
        <v>34</v>
      </c>
      <c r="G4541">
        <v>7020</v>
      </c>
      <c r="H4541" t="s">
        <v>39</v>
      </c>
      <c r="I4541" t="s">
        <v>50</v>
      </c>
      <c r="J4541" t="s">
        <v>18</v>
      </c>
      <c r="K4541">
        <v>0</v>
      </c>
    </row>
    <row r="4542" spans="2:11">
      <c r="B4542" t="s">
        <v>29</v>
      </c>
      <c r="C4542" t="s">
        <v>48</v>
      </c>
      <c r="D4542" t="s">
        <v>112</v>
      </c>
      <c r="E4542">
        <v>57</v>
      </c>
      <c r="F4542" t="s">
        <v>34</v>
      </c>
      <c r="G4542">
        <v>7020</v>
      </c>
      <c r="H4542" t="s">
        <v>39</v>
      </c>
      <c r="I4542" t="s">
        <v>50</v>
      </c>
      <c r="J4542" t="s">
        <v>18</v>
      </c>
      <c r="K4542">
        <v>0</v>
      </c>
    </row>
    <row r="4543" spans="2:11">
      <c r="B4543" t="s">
        <v>29</v>
      </c>
      <c r="C4543" t="s">
        <v>48</v>
      </c>
      <c r="D4543" t="s">
        <v>113</v>
      </c>
      <c r="E4543">
        <v>2523</v>
      </c>
      <c r="F4543" t="s">
        <v>34</v>
      </c>
      <c r="G4543">
        <v>7020</v>
      </c>
      <c r="H4543" t="s">
        <v>39</v>
      </c>
      <c r="I4543" t="s">
        <v>50</v>
      </c>
      <c r="J4543" t="s">
        <v>18</v>
      </c>
      <c r="K4543">
        <v>0</v>
      </c>
    </row>
    <row r="4544" spans="2:11">
      <c r="B4544" t="s">
        <v>29</v>
      </c>
      <c r="C4544" t="s">
        <v>51</v>
      </c>
      <c r="D4544" t="s">
        <v>52</v>
      </c>
      <c r="E4544">
        <v>5721</v>
      </c>
      <c r="F4544" t="s">
        <v>34</v>
      </c>
      <c r="G4544">
        <v>7020</v>
      </c>
      <c r="H4544" t="s">
        <v>39</v>
      </c>
      <c r="I4544" t="s">
        <v>53</v>
      </c>
      <c r="J4544" t="s">
        <v>18</v>
      </c>
      <c r="K4544">
        <v>1</v>
      </c>
    </row>
    <row r="4545" spans="2:11">
      <c r="B4545" t="s">
        <v>29</v>
      </c>
      <c r="C4545" t="s">
        <v>54</v>
      </c>
      <c r="D4545" t="s">
        <v>52</v>
      </c>
      <c r="E4545">
        <v>4563</v>
      </c>
      <c r="F4545" t="s">
        <v>34</v>
      </c>
      <c r="G4545">
        <v>7020</v>
      </c>
      <c r="H4545" t="s">
        <v>39</v>
      </c>
      <c r="I4545" t="s">
        <v>55</v>
      </c>
      <c r="J4545" t="s">
        <v>18</v>
      </c>
      <c r="K4545">
        <v>1</v>
      </c>
    </row>
    <row r="4546" spans="2:11">
      <c r="B4546" t="s">
        <v>29</v>
      </c>
      <c r="C4546" t="s">
        <v>56</v>
      </c>
      <c r="D4546" t="s">
        <v>52</v>
      </c>
      <c r="E4546">
        <v>5718</v>
      </c>
      <c r="F4546" t="s">
        <v>34</v>
      </c>
      <c r="G4546">
        <v>7020</v>
      </c>
      <c r="H4546" t="s">
        <v>39</v>
      </c>
      <c r="I4546" t="s">
        <v>57</v>
      </c>
      <c r="J4546" t="s">
        <v>18</v>
      </c>
      <c r="K4546">
        <v>1</v>
      </c>
    </row>
    <row r="4547" spans="2:11">
      <c r="B4547" t="s">
        <v>29</v>
      </c>
      <c r="C4547" t="s">
        <v>114</v>
      </c>
      <c r="D4547" t="s">
        <v>52</v>
      </c>
      <c r="F4547" t="s">
        <v>34</v>
      </c>
      <c r="G4547">
        <v>7020</v>
      </c>
      <c r="H4547" t="s">
        <v>39</v>
      </c>
      <c r="I4547" t="s">
        <v>115</v>
      </c>
      <c r="J4547" t="s">
        <v>18</v>
      </c>
      <c r="K4547">
        <v>1</v>
      </c>
    </row>
    <row r="4548" spans="2:11">
      <c r="B4548" t="s">
        <v>29</v>
      </c>
      <c r="C4548" t="s">
        <v>116</v>
      </c>
      <c r="D4548" t="s">
        <v>52</v>
      </c>
      <c r="E4548">
        <v>15</v>
      </c>
      <c r="F4548" t="s">
        <v>34</v>
      </c>
      <c r="G4548">
        <v>7020</v>
      </c>
      <c r="H4548" t="s">
        <v>39</v>
      </c>
      <c r="I4548" t="s">
        <v>117</v>
      </c>
      <c r="J4548" t="s">
        <v>18</v>
      </c>
      <c r="K4548">
        <v>1</v>
      </c>
    </row>
    <row r="4549" spans="2:11">
      <c r="B4549" t="s">
        <v>29</v>
      </c>
      <c r="C4549" t="s">
        <v>118</v>
      </c>
      <c r="D4549" t="s">
        <v>52</v>
      </c>
      <c r="E4549">
        <v>138</v>
      </c>
      <c r="F4549" t="s">
        <v>34</v>
      </c>
      <c r="G4549">
        <v>7020</v>
      </c>
      <c r="H4549" t="s">
        <v>39</v>
      </c>
      <c r="I4549" t="s">
        <v>119</v>
      </c>
      <c r="J4549" t="s">
        <v>18</v>
      </c>
      <c r="K4549">
        <v>1</v>
      </c>
    </row>
    <row r="4550" spans="2:11">
      <c r="B4550" t="s">
        <v>29</v>
      </c>
      <c r="C4550" t="s">
        <v>120</v>
      </c>
      <c r="D4550" t="s">
        <v>52</v>
      </c>
      <c r="F4550" t="s">
        <v>34</v>
      </c>
      <c r="G4550">
        <v>7020</v>
      </c>
      <c r="H4550" t="s">
        <v>39</v>
      </c>
      <c r="I4550" t="s">
        <v>121</v>
      </c>
      <c r="J4550" t="s">
        <v>18</v>
      </c>
      <c r="K4550">
        <v>1</v>
      </c>
    </row>
    <row r="4551" spans="2:11">
      <c r="B4551" t="s">
        <v>29</v>
      </c>
      <c r="C4551" t="s">
        <v>122</v>
      </c>
      <c r="D4551" t="s">
        <v>52</v>
      </c>
      <c r="E4551">
        <v>141</v>
      </c>
      <c r="F4551" t="s">
        <v>34</v>
      </c>
      <c r="G4551">
        <v>7020</v>
      </c>
      <c r="H4551" t="s">
        <v>39</v>
      </c>
      <c r="I4551" t="s">
        <v>123</v>
      </c>
      <c r="J4551" t="s">
        <v>18</v>
      </c>
      <c r="K4551">
        <v>1</v>
      </c>
    </row>
    <row r="4552" spans="2:11">
      <c r="B4552" t="s">
        <v>29</v>
      </c>
      <c r="C4552" t="s">
        <v>124</v>
      </c>
      <c r="D4552" t="s">
        <v>52</v>
      </c>
      <c r="F4552" t="s">
        <v>34</v>
      </c>
      <c r="G4552">
        <v>7020</v>
      </c>
      <c r="H4552" t="s">
        <v>39</v>
      </c>
      <c r="I4552" t="s">
        <v>125</v>
      </c>
      <c r="J4552" t="s">
        <v>18</v>
      </c>
      <c r="K4552">
        <v>1</v>
      </c>
    </row>
    <row r="4553" spans="2:11">
      <c r="B4553" t="s">
        <v>29</v>
      </c>
      <c r="C4553" t="s">
        <v>58</v>
      </c>
      <c r="D4553" t="s">
        <v>81</v>
      </c>
      <c r="E4553">
        <v>252</v>
      </c>
      <c r="F4553" t="s">
        <v>34</v>
      </c>
      <c r="G4553">
        <v>7020</v>
      </c>
      <c r="H4553" t="s">
        <v>39</v>
      </c>
      <c r="I4553" t="s">
        <v>60</v>
      </c>
      <c r="J4553" t="s">
        <v>18</v>
      </c>
      <c r="K4553">
        <v>0</v>
      </c>
    </row>
    <row r="4554" spans="2:11">
      <c r="B4554" t="s">
        <v>29</v>
      </c>
      <c r="C4554" t="s">
        <v>58</v>
      </c>
      <c r="D4554" t="s">
        <v>126</v>
      </c>
      <c r="E4554">
        <v>138</v>
      </c>
      <c r="F4554" t="s">
        <v>34</v>
      </c>
      <c r="G4554">
        <v>7020</v>
      </c>
      <c r="H4554" t="s">
        <v>39</v>
      </c>
      <c r="I4554" t="s">
        <v>60</v>
      </c>
      <c r="J4554" t="s">
        <v>18</v>
      </c>
      <c r="K4554">
        <v>0</v>
      </c>
    </row>
    <row r="4555" spans="2:11">
      <c r="B4555" t="s">
        <v>29</v>
      </c>
      <c r="C4555" t="s">
        <v>58</v>
      </c>
      <c r="D4555" t="s">
        <v>127</v>
      </c>
      <c r="E4555">
        <v>222</v>
      </c>
      <c r="F4555" t="s">
        <v>34</v>
      </c>
      <c r="G4555">
        <v>7020</v>
      </c>
      <c r="H4555" t="s">
        <v>39</v>
      </c>
      <c r="I4555" t="s">
        <v>60</v>
      </c>
      <c r="J4555" t="s">
        <v>18</v>
      </c>
      <c r="K4555">
        <v>0</v>
      </c>
    </row>
    <row r="4556" spans="2:11">
      <c r="B4556" t="s">
        <v>29</v>
      </c>
      <c r="C4556" t="s">
        <v>58</v>
      </c>
      <c r="D4556" t="s">
        <v>59</v>
      </c>
      <c r="E4556">
        <v>6183</v>
      </c>
      <c r="F4556" t="s">
        <v>34</v>
      </c>
      <c r="G4556">
        <v>7020</v>
      </c>
      <c r="H4556" t="s">
        <v>39</v>
      </c>
      <c r="I4556" t="s">
        <v>60</v>
      </c>
      <c r="J4556" t="s">
        <v>18</v>
      </c>
      <c r="K4556">
        <v>0</v>
      </c>
    </row>
    <row r="4557" spans="2:11">
      <c r="B4557" t="s">
        <v>29</v>
      </c>
      <c r="C4557" t="s">
        <v>58</v>
      </c>
      <c r="D4557" t="s">
        <v>82</v>
      </c>
      <c r="E4557">
        <v>222</v>
      </c>
      <c r="F4557" t="s">
        <v>34</v>
      </c>
      <c r="G4557">
        <v>7020</v>
      </c>
      <c r="H4557" t="s">
        <v>39</v>
      </c>
      <c r="I4557" t="s">
        <v>60</v>
      </c>
      <c r="J4557" t="s">
        <v>18</v>
      </c>
      <c r="K4557">
        <v>0</v>
      </c>
    </row>
    <row r="4558" spans="2:11">
      <c r="B4558" t="s">
        <v>29</v>
      </c>
      <c r="C4558" t="s">
        <v>83</v>
      </c>
      <c r="D4558" t="s">
        <v>52</v>
      </c>
      <c r="E4558">
        <v>147</v>
      </c>
      <c r="F4558" t="s">
        <v>34</v>
      </c>
      <c r="G4558">
        <v>7020</v>
      </c>
      <c r="H4558" t="s">
        <v>39</v>
      </c>
      <c r="I4558" t="s">
        <v>85</v>
      </c>
      <c r="J4558" t="s">
        <v>18</v>
      </c>
      <c r="K4558">
        <v>0</v>
      </c>
    </row>
    <row r="4559" spans="2:11">
      <c r="B4559" t="s">
        <v>29</v>
      </c>
      <c r="C4559" t="s">
        <v>83</v>
      </c>
      <c r="D4559" t="s">
        <v>186</v>
      </c>
      <c r="E4559">
        <v>12</v>
      </c>
      <c r="F4559" t="s">
        <v>34</v>
      </c>
      <c r="G4559">
        <v>7020</v>
      </c>
      <c r="H4559" t="s">
        <v>39</v>
      </c>
      <c r="I4559" t="s">
        <v>85</v>
      </c>
      <c r="J4559" t="s">
        <v>18</v>
      </c>
      <c r="K4559">
        <v>0</v>
      </c>
    </row>
    <row r="4560" spans="2:11">
      <c r="B4560" t="s">
        <v>29</v>
      </c>
      <c r="C4560" t="s">
        <v>83</v>
      </c>
      <c r="D4560" t="s">
        <v>84</v>
      </c>
      <c r="E4560">
        <v>45</v>
      </c>
      <c r="F4560" t="s">
        <v>34</v>
      </c>
      <c r="G4560">
        <v>7020</v>
      </c>
      <c r="H4560" t="s">
        <v>39</v>
      </c>
      <c r="I4560" t="s">
        <v>85</v>
      </c>
      <c r="J4560" t="s">
        <v>18</v>
      </c>
      <c r="K4560">
        <v>0</v>
      </c>
    </row>
    <row r="4561" spans="2:11">
      <c r="B4561" t="s">
        <v>29</v>
      </c>
      <c r="C4561" t="s">
        <v>83</v>
      </c>
      <c r="D4561" t="s">
        <v>128</v>
      </c>
      <c r="E4561">
        <v>60</v>
      </c>
      <c r="F4561" t="s">
        <v>34</v>
      </c>
      <c r="G4561">
        <v>7020</v>
      </c>
      <c r="H4561" t="s">
        <v>39</v>
      </c>
      <c r="I4561" t="s">
        <v>85</v>
      </c>
      <c r="J4561" t="s">
        <v>18</v>
      </c>
      <c r="K4561">
        <v>0</v>
      </c>
    </row>
    <row r="4562" spans="2:11">
      <c r="B4562" t="s">
        <v>29</v>
      </c>
      <c r="C4562" t="s">
        <v>83</v>
      </c>
      <c r="D4562" t="s">
        <v>129</v>
      </c>
      <c r="E4562">
        <v>75</v>
      </c>
      <c r="F4562" t="s">
        <v>34</v>
      </c>
      <c r="G4562">
        <v>7020</v>
      </c>
      <c r="H4562" t="s">
        <v>39</v>
      </c>
      <c r="I4562" t="s">
        <v>85</v>
      </c>
      <c r="J4562" t="s">
        <v>18</v>
      </c>
      <c r="K4562">
        <v>0</v>
      </c>
    </row>
    <row r="4563" spans="2:11">
      <c r="B4563" t="s">
        <v>29</v>
      </c>
      <c r="C4563" t="s">
        <v>83</v>
      </c>
      <c r="D4563" t="s">
        <v>130</v>
      </c>
      <c r="E4563">
        <v>39</v>
      </c>
      <c r="F4563" t="s">
        <v>34</v>
      </c>
      <c r="G4563">
        <v>7020</v>
      </c>
      <c r="H4563" t="s">
        <v>39</v>
      </c>
      <c r="I4563" t="s">
        <v>85</v>
      </c>
      <c r="J4563" t="s">
        <v>18</v>
      </c>
      <c r="K4563">
        <v>0</v>
      </c>
    </row>
    <row r="4564" spans="2:11">
      <c r="B4564" t="s">
        <v>29</v>
      </c>
      <c r="C4564" t="s">
        <v>83</v>
      </c>
      <c r="D4564" t="s">
        <v>131</v>
      </c>
      <c r="E4564">
        <v>24</v>
      </c>
      <c r="F4564" t="s">
        <v>34</v>
      </c>
      <c r="G4564">
        <v>7020</v>
      </c>
      <c r="H4564" t="s">
        <v>39</v>
      </c>
      <c r="I4564" t="s">
        <v>85</v>
      </c>
      <c r="J4564" t="s">
        <v>18</v>
      </c>
      <c r="K4564">
        <v>0</v>
      </c>
    </row>
    <row r="4565" spans="2:11">
      <c r="B4565" t="s">
        <v>29</v>
      </c>
      <c r="C4565" t="s">
        <v>83</v>
      </c>
      <c r="D4565" t="s">
        <v>132</v>
      </c>
      <c r="E4565">
        <v>126</v>
      </c>
      <c r="F4565" t="s">
        <v>34</v>
      </c>
      <c r="G4565">
        <v>7020</v>
      </c>
      <c r="H4565" t="s">
        <v>39</v>
      </c>
      <c r="I4565" t="s">
        <v>85</v>
      </c>
      <c r="J4565" t="s">
        <v>18</v>
      </c>
      <c r="K4565">
        <v>0</v>
      </c>
    </row>
    <row r="4566" spans="2:11">
      <c r="B4566" t="s">
        <v>29</v>
      </c>
      <c r="C4566" t="s">
        <v>83</v>
      </c>
      <c r="D4566" t="s">
        <v>133</v>
      </c>
      <c r="E4566">
        <v>39</v>
      </c>
      <c r="F4566" t="s">
        <v>34</v>
      </c>
      <c r="G4566">
        <v>7020</v>
      </c>
      <c r="H4566" t="s">
        <v>39</v>
      </c>
      <c r="I4566" t="s">
        <v>85</v>
      </c>
      <c r="J4566" t="s">
        <v>18</v>
      </c>
      <c r="K4566">
        <v>0</v>
      </c>
    </row>
    <row r="4567" spans="2:11">
      <c r="B4567" t="s">
        <v>29</v>
      </c>
      <c r="C4567" t="s">
        <v>83</v>
      </c>
      <c r="D4567" t="s">
        <v>134</v>
      </c>
      <c r="E4567">
        <v>51</v>
      </c>
      <c r="F4567" t="s">
        <v>34</v>
      </c>
      <c r="G4567">
        <v>7020</v>
      </c>
      <c r="H4567" t="s">
        <v>39</v>
      </c>
      <c r="I4567" t="s">
        <v>85</v>
      </c>
      <c r="J4567" t="s">
        <v>18</v>
      </c>
      <c r="K4567">
        <v>0</v>
      </c>
    </row>
    <row r="4568" spans="2:11">
      <c r="B4568" t="s">
        <v>29</v>
      </c>
      <c r="C4568" t="s">
        <v>61</v>
      </c>
      <c r="D4568" t="s">
        <v>52</v>
      </c>
      <c r="F4568" t="s">
        <v>34</v>
      </c>
      <c r="G4568">
        <v>7020</v>
      </c>
      <c r="H4568" t="s">
        <v>39</v>
      </c>
      <c r="I4568" t="s">
        <v>62</v>
      </c>
      <c r="J4568" t="s">
        <v>18</v>
      </c>
      <c r="K4568">
        <v>1</v>
      </c>
    </row>
    <row r="4569" spans="2:11">
      <c r="B4569" t="s">
        <v>29</v>
      </c>
      <c r="C4569" t="s">
        <v>63</v>
      </c>
      <c r="D4569" t="s">
        <v>52</v>
      </c>
      <c r="E4569">
        <v>45</v>
      </c>
      <c r="F4569" t="s">
        <v>34</v>
      </c>
      <c r="G4569">
        <v>7020</v>
      </c>
      <c r="H4569" t="s">
        <v>39</v>
      </c>
      <c r="I4569" t="s">
        <v>64</v>
      </c>
      <c r="J4569" t="s">
        <v>18</v>
      </c>
      <c r="K4569">
        <v>1</v>
      </c>
    </row>
    <row r="4570" spans="2:11">
      <c r="B4570" t="s">
        <v>29</v>
      </c>
      <c r="C4570" t="s">
        <v>65</v>
      </c>
      <c r="D4570" t="s">
        <v>52</v>
      </c>
      <c r="E4570">
        <v>18</v>
      </c>
      <c r="F4570" t="s">
        <v>34</v>
      </c>
      <c r="G4570">
        <v>7020</v>
      </c>
      <c r="H4570" t="s">
        <v>39</v>
      </c>
      <c r="I4570" t="s">
        <v>66</v>
      </c>
      <c r="J4570" t="s">
        <v>18</v>
      </c>
      <c r="K4570">
        <v>1</v>
      </c>
    </row>
    <row r="4571" spans="2:11">
      <c r="B4571" t="s">
        <v>29</v>
      </c>
      <c r="C4571" t="s">
        <v>135</v>
      </c>
      <c r="D4571" t="s">
        <v>52</v>
      </c>
      <c r="E4571">
        <v>21</v>
      </c>
      <c r="F4571" t="s">
        <v>34</v>
      </c>
      <c r="G4571">
        <v>7020</v>
      </c>
      <c r="H4571" t="s">
        <v>39</v>
      </c>
      <c r="I4571" t="s">
        <v>136</v>
      </c>
      <c r="J4571" t="s">
        <v>18</v>
      </c>
      <c r="K4571">
        <v>1</v>
      </c>
    </row>
    <row r="4572" spans="2:11">
      <c r="B4572" t="s">
        <v>29</v>
      </c>
      <c r="C4572" t="s">
        <v>137</v>
      </c>
      <c r="D4572" t="s">
        <v>52</v>
      </c>
      <c r="E4572">
        <v>45</v>
      </c>
      <c r="F4572" t="s">
        <v>34</v>
      </c>
      <c r="G4572">
        <v>7020</v>
      </c>
      <c r="H4572" t="s">
        <v>39</v>
      </c>
      <c r="I4572" t="s">
        <v>138</v>
      </c>
      <c r="J4572" t="s">
        <v>18</v>
      </c>
      <c r="K4572">
        <v>1</v>
      </c>
    </row>
    <row r="4573" spans="2:11">
      <c r="B4573" t="s">
        <v>29</v>
      </c>
      <c r="C4573" t="s">
        <v>139</v>
      </c>
      <c r="D4573" t="s">
        <v>140</v>
      </c>
      <c r="F4573" t="s">
        <v>34</v>
      </c>
      <c r="G4573">
        <v>7020</v>
      </c>
      <c r="H4573" t="s">
        <v>39</v>
      </c>
      <c r="I4573" t="s">
        <v>141</v>
      </c>
      <c r="J4573" t="s">
        <v>18</v>
      </c>
      <c r="K4573">
        <v>0</v>
      </c>
    </row>
    <row r="4574" spans="2:11">
      <c r="B4574" t="s">
        <v>29</v>
      </c>
      <c r="C4574" t="s">
        <v>139</v>
      </c>
      <c r="D4574" t="s">
        <v>142</v>
      </c>
      <c r="E4574">
        <v>33</v>
      </c>
      <c r="F4574" t="s">
        <v>34</v>
      </c>
      <c r="G4574">
        <v>7020</v>
      </c>
      <c r="H4574" t="s">
        <v>39</v>
      </c>
      <c r="I4574" t="s">
        <v>141</v>
      </c>
      <c r="J4574" t="s">
        <v>18</v>
      </c>
      <c r="K4574">
        <v>0</v>
      </c>
    </row>
    <row r="4575" spans="2:11">
      <c r="B4575" t="s">
        <v>29</v>
      </c>
      <c r="C4575" t="s">
        <v>139</v>
      </c>
      <c r="D4575" t="s">
        <v>145</v>
      </c>
      <c r="E4575">
        <v>15</v>
      </c>
      <c r="F4575" t="s">
        <v>34</v>
      </c>
      <c r="G4575">
        <v>7020</v>
      </c>
      <c r="H4575" t="s">
        <v>39</v>
      </c>
      <c r="I4575" t="s">
        <v>141</v>
      </c>
      <c r="J4575" t="s">
        <v>18</v>
      </c>
      <c r="K4575">
        <v>0</v>
      </c>
    </row>
    <row r="4576" spans="2:11">
      <c r="B4576" t="s">
        <v>29</v>
      </c>
      <c r="C4576" t="s">
        <v>139</v>
      </c>
      <c r="D4576" t="s">
        <v>146</v>
      </c>
      <c r="F4576" t="s">
        <v>34</v>
      </c>
      <c r="G4576">
        <v>7020</v>
      </c>
      <c r="H4576" t="s">
        <v>39</v>
      </c>
      <c r="I4576" t="s">
        <v>141</v>
      </c>
      <c r="J4576" t="s">
        <v>18</v>
      </c>
      <c r="K4576">
        <v>0</v>
      </c>
    </row>
    <row r="4577" spans="2:11">
      <c r="B4577" t="s">
        <v>29</v>
      </c>
      <c r="C4577" t="s">
        <v>139</v>
      </c>
      <c r="D4577" t="s">
        <v>149</v>
      </c>
      <c r="E4577">
        <v>6</v>
      </c>
      <c r="F4577" t="s">
        <v>34</v>
      </c>
      <c r="G4577">
        <v>7020</v>
      </c>
      <c r="H4577" t="s">
        <v>39</v>
      </c>
      <c r="I4577" t="s">
        <v>141</v>
      </c>
      <c r="J4577" t="s">
        <v>18</v>
      </c>
      <c r="K4577">
        <v>0</v>
      </c>
    </row>
    <row r="4578" spans="2:11">
      <c r="B4578" t="s">
        <v>29</v>
      </c>
      <c r="C4578" t="s">
        <v>139</v>
      </c>
      <c r="D4578" t="s">
        <v>152</v>
      </c>
      <c r="E4578">
        <v>33</v>
      </c>
      <c r="F4578" t="s">
        <v>34</v>
      </c>
      <c r="G4578">
        <v>7020</v>
      </c>
      <c r="H4578" t="s">
        <v>39</v>
      </c>
      <c r="I4578" t="s">
        <v>141</v>
      </c>
      <c r="J4578" t="s">
        <v>18</v>
      </c>
      <c r="K4578">
        <v>0</v>
      </c>
    </row>
    <row r="4579" spans="2:11">
      <c r="B4579" t="s">
        <v>29</v>
      </c>
      <c r="C4579" t="s">
        <v>139</v>
      </c>
      <c r="D4579" t="s">
        <v>153</v>
      </c>
      <c r="E4579">
        <v>48</v>
      </c>
      <c r="F4579" t="s">
        <v>34</v>
      </c>
      <c r="G4579">
        <v>7020</v>
      </c>
      <c r="H4579" t="s">
        <v>39</v>
      </c>
      <c r="I4579" t="s">
        <v>141</v>
      </c>
      <c r="J4579" t="s">
        <v>18</v>
      </c>
      <c r="K4579">
        <v>0</v>
      </c>
    </row>
    <row r="4580" spans="2:11">
      <c r="B4580" t="s">
        <v>29</v>
      </c>
      <c r="C4580" t="s">
        <v>67</v>
      </c>
      <c r="D4580" t="s">
        <v>52</v>
      </c>
      <c r="E4580">
        <v>21</v>
      </c>
      <c r="F4580" t="s">
        <v>34</v>
      </c>
      <c r="G4580">
        <v>7020</v>
      </c>
      <c r="H4580" t="s">
        <v>39</v>
      </c>
      <c r="I4580" t="s">
        <v>68</v>
      </c>
      <c r="J4580" t="s">
        <v>18</v>
      </c>
      <c r="K4580">
        <v>1</v>
      </c>
    </row>
    <row r="4581" spans="2:11">
      <c r="B4581" t="s">
        <v>29</v>
      </c>
      <c r="C4581" t="s">
        <v>69</v>
      </c>
      <c r="D4581" t="s">
        <v>52</v>
      </c>
      <c r="F4581" t="s">
        <v>34</v>
      </c>
      <c r="G4581">
        <v>7020</v>
      </c>
      <c r="H4581" t="s">
        <v>39</v>
      </c>
      <c r="I4581" t="s">
        <v>70</v>
      </c>
      <c r="J4581" t="s">
        <v>18</v>
      </c>
      <c r="K4581">
        <v>1</v>
      </c>
    </row>
    <row r="4582" spans="2:11">
      <c r="B4582" t="s">
        <v>29</v>
      </c>
      <c r="C4582" t="s">
        <v>187</v>
      </c>
      <c r="D4582" t="s">
        <v>52</v>
      </c>
      <c r="E4582">
        <v>15</v>
      </c>
      <c r="F4582" t="s">
        <v>34</v>
      </c>
      <c r="G4582">
        <v>7020</v>
      </c>
      <c r="H4582" t="s">
        <v>39</v>
      </c>
      <c r="I4582" t="s">
        <v>188</v>
      </c>
      <c r="J4582" t="s">
        <v>18</v>
      </c>
      <c r="K4582">
        <v>1</v>
      </c>
    </row>
    <row r="4583" spans="2:11">
      <c r="B4583" t="s">
        <v>29</v>
      </c>
      <c r="C4583" t="s">
        <v>189</v>
      </c>
      <c r="D4583" t="s">
        <v>52</v>
      </c>
      <c r="E4583">
        <v>9</v>
      </c>
      <c r="F4583" t="s">
        <v>34</v>
      </c>
      <c r="G4583">
        <v>7020</v>
      </c>
      <c r="H4583" t="s">
        <v>39</v>
      </c>
      <c r="I4583" t="s">
        <v>190</v>
      </c>
      <c r="J4583" t="s">
        <v>18</v>
      </c>
      <c r="K4583">
        <v>1</v>
      </c>
    </row>
    <row r="4584" spans="2:11">
      <c r="B4584" t="s">
        <v>29</v>
      </c>
      <c r="C4584" t="s">
        <v>154</v>
      </c>
      <c r="D4584" t="s">
        <v>52</v>
      </c>
      <c r="E4584">
        <v>6</v>
      </c>
      <c r="F4584" t="s">
        <v>34</v>
      </c>
      <c r="G4584">
        <v>7020</v>
      </c>
      <c r="H4584" t="s">
        <v>39</v>
      </c>
      <c r="I4584" t="s">
        <v>155</v>
      </c>
      <c r="J4584" t="s">
        <v>18</v>
      </c>
      <c r="K4584">
        <v>1</v>
      </c>
    </row>
    <row r="4585" spans="2:11">
      <c r="B4585" t="s">
        <v>29</v>
      </c>
      <c r="C4585" t="s">
        <v>71</v>
      </c>
      <c r="D4585" t="s">
        <v>52</v>
      </c>
      <c r="E4585">
        <v>12</v>
      </c>
      <c r="F4585" t="s">
        <v>34</v>
      </c>
      <c r="G4585">
        <v>7020</v>
      </c>
      <c r="H4585" t="s">
        <v>39</v>
      </c>
      <c r="I4585" t="s">
        <v>72</v>
      </c>
      <c r="J4585" t="s">
        <v>18</v>
      </c>
      <c r="K4585">
        <v>1</v>
      </c>
    </row>
    <row r="4586" spans="2:11">
      <c r="B4586" t="s">
        <v>29</v>
      </c>
      <c r="C4586" t="s">
        <v>156</v>
      </c>
      <c r="D4586" t="s">
        <v>52</v>
      </c>
      <c r="F4586" t="s">
        <v>34</v>
      </c>
      <c r="G4586">
        <v>7020</v>
      </c>
      <c r="H4586" t="s">
        <v>39</v>
      </c>
      <c r="I4586" t="s">
        <v>157</v>
      </c>
      <c r="J4586" t="s">
        <v>18</v>
      </c>
      <c r="K4586">
        <v>1</v>
      </c>
    </row>
    <row r="4587" spans="2:11">
      <c r="B4587" t="s">
        <v>29</v>
      </c>
      <c r="C4587" t="s">
        <v>158</v>
      </c>
      <c r="D4587" t="s">
        <v>52</v>
      </c>
      <c r="F4587" t="s">
        <v>34</v>
      </c>
      <c r="G4587">
        <v>7020</v>
      </c>
      <c r="H4587" t="s">
        <v>39</v>
      </c>
      <c r="I4587" t="s">
        <v>159</v>
      </c>
      <c r="J4587" t="s">
        <v>18</v>
      </c>
      <c r="K4587">
        <v>1</v>
      </c>
    </row>
    <row r="4588" spans="2:11">
      <c r="B4588" t="s">
        <v>29</v>
      </c>
      <c r="C4588" t="s">
        <v>160</v>
      </c>
      <c r="D4588" t="s">
        <v>52</v>
      </c>
      <c r="F4588" t="s">
        <v>34</v>
      </c>
      <c r="G4588">
        <v>7020</v>
      </c>
      <c r="H4588" t="s">
        <v>39</v>
      </c>
      <c r="I4588" t="s">
        <v>161</v>
      </c>
      <c r="J4588" t="s">
        <v>18</v>
      </c>
      <c r="K4588">
        <v>1</v>
      </c>
    </row>
    <row r="4589" spans="2:11">
      <c r="B4589" t="s">
        <v>29</v>
      </c>
      <c r="C4589" t="s">
        <v>162</v>
      </c>
      <c r="D4589" t="s">
        <v>52</v>
      </c>
      <c r="F4589" t="s">
        <v>34</v>
      </c>
      <c r="G4589">
        <v>7020</v>
      </c>
      <c r="H4589" t="s">
        <v>39</v>
      </c>
      <c r="I4589" t="s">
        <v>163</v>
      </c>
      <c r="J4589" t="s">
        <v>18</v>
      </c>
      <c r="K4589">
        <v>1</v>
      </c>
    </row>
    <row r="4590" spans="2:11">
      <c r="B4590" t="s">
        <v>29</v>
      </c>
      <c r="C4590" t="s">
        <v>164</v>
      </c>
      <c r="D4590" t="s">
        <v>52</v>
      </c>
      <c r="E4590">
        <v>6</v>
      </c>
      <c r="F4590" t="s">
        <v>34</v>
      </c>
      <c r="G4590">
        <v>7020</v>
      </c>
      <c r="H4590" t="s">
        <v>39</v>
      </c>
      <c r="I4590" t="s">
        <v>165</v>
      </c>
      <c r="J4590" t="s">
        <v>18</v>
      </c>
      <c r="K4590">
        <v>1</v>
      </c>
    </row>
    <row r="4591" spans="2:11">
      <c r="B4591" t="s">
        <v>29</v>
      </c>
      <c r="C4591" t="s">
        <v>166</v>
      </c>
      <c r="D4591" t="s">
        <v>52</v>
      </c>
      <c r="F4591" t="s">
        <v>34</v>
      </c>
      <c r="G4591">
        <v>7020</v>
      </c>
      <c r="H4591" t="s">
        <v>39</v>
      </c>
      <c r="I4591" t="s">
        <v>167</v>
      </c>
      <c r="J4591" t="s">
        <v>18</v>
      </c>
      <c r="K4591">
        <v>1</v>
      </c>
    </row>
    <row r="4592" spans="2:11">
      <c r="B4592" t="s">
        <v>29</v>
      </c>
      <c r="C4592" t="s">
        <v>168</v>
      </c>
      <c r="D4592" t="s">
        <v>52</v>
      </c>
      <c r="E4592">
        <v>12</v>
      </c>
      <c r="F4592" t="s">
        <v>34</v>
      </c>
      <c r="G4592">
        <v>7020</v>
      </c>
      <c r="H4592" t="s">
        <v>39</v>
      </c>
      <c r="I4592" t="s">
        <v>169</v>
      </c>
      <c r="J4592" t="s">
        <v>18</v>
      </c>
      <c r="K4592">
        <v>1</v>
      </c>
    </row>
    <row r="4593" spans="2:11">
      <c r="B4593" t="s">
        <v>29</v>
      </c>
      <c r="C4593" t="s">
        <v>170</v>
      </c>
      <c r="D4593" t="s">
        <v>52</v>
      </c>
      <c r="F4593" t="s">
        <v>34</v>
      </c>
      <c r="G4593">
        <v>7020</v>
      </c>
      <c r="H4593" t="s">
        <v>39</v>
      </c>
      <c r="I4593" t="s">
        <v>171</v>
      </c>
      <c r="J4593" t="s">
        <v>18</v>
      </c>
      <c r="K4593">
        <v>1</v>
      </c>
    </row>
    <row r="4594" spans="2:11">
      <c r="B4594" t="s">
        <v>29</v>
      </c>
      <c r="C4594" t="s">
        <v>172</v>
      </c>
      <c r="D4594" t="s">
        <v>52</v>
      </c>
      <c r="E4594">
        <v>87</v>
      </c>
      <c r="F4594" t="s">
        <v>34</v>
      </c>
      <c r="G4594">
        <v>7020</v>
      </c>
      <c r="H4594" t="s">
        <v>39</v>
      </c>
      <c r="I4594" t="s">
        <v>173</v>
      </c>
      <c r="J4594" t="s">
        <v>18</v>
      </c>
      <c r="K4594">
        <v>1</v>
      </c>
    </row>
    <row r="4595" spans="2:11">
      <c r="B4595" t="s">
        <v>29</v>
      </c>
      <c r="C4595" t="s">
        <v>174</v>
      </c>
      <c r="D4595" t="s">
        <v>52</v>
      </c>
      <c r="E4595">
        <v>114</v>
      </c>
      <c r="F4595" t="s">
        <v>34</v>
      </c>
      <c r="G4595">
        <v>7020</v>
      </c>
      <c r="H4595" t="s">
        <v>39</v>
      </c>
      <c r="I4595" t="s">
        <v>175</v>
      </c>
      <c r="J4595" t="s">
        <v>18</v>
      </c>
      <c r="K4595">
        <v>1</v>
      </c>
    </row>
    <row r="4596" spans="2:11">
      <c r="B4596" t="s">
        <v>29</v>
      </c>
      <c r="C4596" t="s">
        <v>176</v>
      </c>
      <c r="D4596" t="s">
        <v>52</v>
      </c>
      <c r="F4596" t="s">
        <v>34</v>
      </c>
      <c r="G4596">
        <v>7020</v>
      </c>
      <c r="H4596" t="s">
        <v>39</v>
      </c>
      <c r="I4596" t="s">
        <v>177</v>
      </c>
      <c r="J4596" t="s">
        <v>18</v>
      </c>
      <c r="K4596">
        <v>1</v>
      </c>
    </row>
    <row r="4597" spans="2:11">
      <c r="B4597" t="s">
        <v>29</v>
      </c>
      <c r="C4597" t="s">
        <v>178</v>
      </c>
      <c r="D4597" t="s">
        <v>52</v>
      </c>
      <c r="E4597">
        <v>15</v>
      </c>
      <c r="F4597" t="s">
        <v>34</v>
      </c>
      <c r="G4597">
        <v>7020</v>
      </c>
      <c r="H4597" t="s">
        <v>39</v>
      </c>
      <c r="I4597" t="s">
        <v>179</v>
      </c>
      <c r="J4597" t="s">
        <v>18</v>
      </c>
      <c r="K4597">
        <v>1</v>
      </c>
    </row>
    <row r="4598" spans="2:11">
      <c r="B4598" t="s">
        <v>29</v>
      </c>
      <c r="C4598" t="s">
        <v>180</v>
      </c>
      <c r="D4598" t="s">
        <v>52</v>
      </c>
      <c r="E4598">
        <v>72</v>
      </c>
      <c r="F4598" t="s">
        <v>34</v>
      </c>
      <c r="G4598">
        <v>7020</v>
      </c>
      <c r="H4598" t="s">
        <v>39</v>
      </c>
      <c r="I4598" t="s">
        <v>181</v>
      </c>
      <c r="J4598" t="s">
        <v>18</v>
      </c>
      <c r="K4598">
        <v>1</v>
      </c>
    </row>
    <row r="4599" spans="2:11">
      <c r="B4599" t="s">
        <v>29</v>
      </c>
      <c r="C4599" t="s">
        <v>73</v>
      </c>
      <c r="D4599" t="s">
        <v>52</v>
      </c>
      <c r="E4599">
        <v>90</v>
      </c>
      <c r="F4599" t="s">
        <v>34</v>
      </c>
      <c r="G4599">
        <v>7020</v>
      </c>
      <c r="H4599" t="s">
        <v>39</v>
      </c>
      <c r="I4599" t="s">
        <v>74</v>
      </c>
      <c r="J4599" t="s">
        <v>18</v>
      </c>
      <c r="K4599">
        <v>1</v>
      </c>
    </row>
    <row r="4600" spans="2:11">
      <c r="B4600" t="s">
        <v>29</v>
      </c>
      <c r="C4600" t="s">
        <v>75</v>
      </c>
      <c r="D4600" t="s">
        <v>52</v>
      </c>
      <c r="E4600">
        <v>6</v>
      </c>
      <c r="F4600" t="s">
        <v>34</v>
      </c>
      <c r="G4600">
        <v>7020</v>
      </c>
      <c r="H4600" t="s">
        <v>39</v>
      </c>
      <c r="I4600" t="s">
        <v>76</v>
      </c>
      <c r="J4600" t="s">
        <v>18</v>
      </c>
      <c r="K4600">
        <v>1</v>
      </c>
    </row>
    <row r="4601" spans="2:11">
      <c r="B4601" t="s">
        <v>29</v>
      </c>
      <c r="C4601" t="s">
        <v>37</v>
      </c>
      <c r="D4601" t="s">
        <v>38</v>
      </c>
      <c r="E4601">
        <v>270</v>
      </c>
      <c r="F4601" t="s">
        <v>34</v>
      </c>
      <c r="G4601">
        <v>4689</v>
      </c>
      <c r="H4601" t="s">
        <v>39</v>
      </c>
      <c r="I4601" t="s">
        <v>40</v>
      </c>
      <c r="J4601" t="s">
        <v>21</v>
      </c>
      <c r="K4601">
        <v>0</v>
      </c>
    </row>
    <row r="4602" spans="2:11">
      <c r="B4602" t="s">
        <v>29</v>
      </c>
      <c r="C4602" t="s">
        <v>37</v>
      </c>
      <c r="D4602" t="s">
        <v>41</v>
      </c>
      <c r="E4602">
        <v>270</v>
      </c>
      <c r="F4602" t="s">
        <v>34</v>
      </c>
      <c r="G4602">
        <v>4689</v>
      </c>
      <c r="H4602" t="s">
        <v>39</v>
      </c>
      <c r="I4602" t="s">
        <v>40</v>
      </c>
      <c r="J4602" t="s">
        <v>21</v>
      </c>
      <c r="K4602">
        <v>0</v>
      </c>
    </row>
    <row r="4603" spans="2:11">
      <c r="B4603" t="s">
        <v>29</v>
      </c>
      <c r="C4603" t="s">
        <v>37</v>
      </c>
      <c r="D4603" t="s">
        <v>42</v>
      </c>
      <c r="E4603">
        <v>150</v>
      </c>
      <c r="F4603" t="s">
        <v>34</v>
      </c>
      <c r="G4603">
        <v>4689</v>
      </c>
      <c r="H4603" t="s">
        <v>39</v>
      </c>
      <c r="I4603" t="s">
        <v>40</v>
      </c>
      <c r="J4603" t="s">
        <v>21</v>
      </c>
      <c r="K4603">
        <v>0</v>
      </c>
    </row>
    <row r="4604" spans="2:11">
      <c r="B4604" t="s">
        <v>29</v>
      </c>
      <c r="C4604" t="s">
        <v>37</v>
      </c>
      <c r="D4604" t="s">
        <v>77</v>
      </c>
      <c r="E4604">
        <v>36</v>
      </c>
      <c r="F4604" t="s">
        <v>34</v>
      </c>
      <c r="G4604">
        <v>4689</v>
      </c>
      <c r="H4604" t="s">
        <v>39</v>
      </c>
      <c r="I4604" t="s">
        <v>40</v>
      </c>
      <c r="J4604" t="s">
        <v>21</v>
      </c>
      <c r="K4604">
        <v>0</v>
      </c>
    </row>
    <row r="4605" spans="2:11">
      <c r="B4605" t="s">
        <v>29</v>
      </c>
      <c r="C4605" t="s">
        <v>37</v>
      </c>
      <c r="D4605" t="s">
        <v>43</v>
      </c>
      <c r="E4605">
        <v>78</v>
      </c>
      <c r="F4605" t="s">
        <v>34</v>
      </c>
      <c r="G4605">
        <v>4689</v>
      </c>
      <c r="H4605" t="s">
        <v>39</v>
      </c>
      <c r="I4605" t="s">
        <v>40</v>
      </c>
      <c r="J4605" t="s">
        <v>21</v>
      </c>
      <c r="K4605">
        <v>0</v>
      </c>
    </row>
    <row r="4606" spans="2:11">
      <c r="B4606" t="s">
        <v>29</v>
      </c>
      <c r="C4606" t="s">
        <v>37</v>
      </c>
      <c r="D4606" t="s">
        <v>88</v>
      </c>
      <c r="E4606">
        <v>123</v>
      </c>
      <c r="F4606" t="s">
        <v>34</v>
      </c>
      <c r="G4606">
        <v>4689</v>
      </c>
      <c r="H4606" t="s">
        <v>39</v>
      </c>
      <c r="I4606" t="s">
        <v>40</v>
      </c>
      <c r="J4606" t="s">
        <v>21</v>
      </c>
      <c r="K4606">
        <v>0</v>
      </c>
    </row>
    <row r="4607" spans="2:11">
      <c r="B4607" t="s">
        <v>29</v>
      </c>
      <c r="C4607" t="s">
        <v>37</v>
      </c>
      <c r="D4607" t="s">
        <v>89</v>
      </c>
      <c r="E4607">
        <v>15</v>
      </c>
      <c r="F4607" t="s">
        <v>34</v>
      </c>
      <c r="G4607">
        <v>4689</v>
      </c>
      <c r="H4607" t="s">
        <v>39</v>
      </c>
      <c r="I4607" t="s">
        <v>40</v>
      </c>
      <c r="J4607" t="s">
        <v>21</v>
      </c>
      <c r="K4607">
        <v>0</v>
      </c>
    </row>
    <row r="4608" spans="2:11">
      <c r="B4608" t="s">
        <v>29</v>
      </c>
      <c r="C4608" t="s">
        <v>37</v>
      </c>
      <c r="D4608" t="s">
        <v>90</v>
      </c>
      <c r="E4608">
        <v>123</v>
      </c>
      <c r="F4608" t="s">
        <v>34</v>
      </c>
      <c r="G4608">
        <v>4689</v>
      </c>
      <c r="H4608" t="s">
        <v>39</v>
      </c>
      <c r="I4608" t="s">
        <v>40</v>
      </c>
      <c r="J4608" t="s">
        <v>21</v>
      </c>
      <c r="K4608">
        <v>0</v>
      </c>
    </row>
    <row r="4609" spans="2:11">
      <c r="B4609" t="s">
        <v>29</v>
      </c>
      <c r="C4609" t="s">
        <v>37</v>
      </c>
      <c r="D4609" t="s">
        <v>91</v>
      </c>
      <c r="E4609">
        <v>843</v>
      </c>
      <c r="F4609" t="s">
        <v>34</v>
      </c>
      <c r="G4609">
        <v>4689</v>
      </c>
      <c r="H4609" t="s">
        <v>39</v>
      </c>
      <c r="I4609" t="s">
        <v>40</v>
      </c>
      <c r="J4609" t="s">
        <v>21</v>
      </c>
      <c r="K4609">
        <v>0</v>
      </c>
    </row>
    <row r="4610" spans="2:11">
      <c r="B4610" t="s">
        <v>29</v>
      </c>
      <c r="C4610" t="s">
        <v>37</v>
      </c>
      <c r="D4610" t="s">
        <v>44</v>
      </c>
      <c r="E4610">
        <v>54</v>
      </c>
      <c r="F4610" t="s">
        <v>34</v>
      </c>
      <c r="G4610">
        <v>4689</v>
      </c>
      <c r="H4610" t="s">
        <v>39</v>
      </c>
      <c r="I4610" t="s">
        <v>40</v>
      </c>
      <c r="J4610" t="s">
        <v>21</v>
      </c>
      <c r="K4610">
        <v>0</v>
      </c>
    </row>
    <row r="4611" spans="2:11">
      <c r="B4611" t="s">
        <v>29</v>
      </c>
      <c r="C4611" t="s">
        <v>37</v>
      </c>
      <c r="D4611" t="s">
        <v>45</v>
      </c>
      <c r="E4611">
        <v>222</v>
      </c>
      <c r="F4611" t="s">
        <v>34</v>
      </c>
      <c r="G4611">
        <v>4689</v>
      </c>
      <c r="H4611" t="s">
        <v>39</v>
      </c>
      <c r="I4611" t="s">
        <v>40</v>
      </c>
      <c r="J4611" t="s">
        <v>21</v>
      </c>
      <c r="K4611">
        <v>0</v>
      </c>
    </row>
    <row r="4612" spans="2:11">
      <c r="B4612" t="s">
        <v>29</v>
      </c>
      <c r="C4612" t="s">
        <v>37</v>
      </c>
      <c r="D4612" t="s">
        <v>92</v>
      </c>
      <c r="F4612" t="s">
        <v>34</v>
      </c>
      <c r="G4612">
        <v>4689</v>
      </c>
      <c r="H4612" t="s">
        <v>39</v>
      </c>
      <c r="I4612" t="s">
        <v>40</v>
      </c>
      <c r="J4612" t="s">
        <v>21</v>
      </c>
      <c r="K4612">
        <v>0</v>
      </c>
    </row>
    <row r="4613" spans="2:11">
      <c r="B4613" t="s">
        <v>29</v>
      </c>
      <c r="C4613" t="s">
        <v>37</v>
      </c>
      <c r="D4613" t="s">
        <v>93</v>
      </c>
      <c r="E4613">
        <v>84</v>
      </c>
      <c r="F4613" t="s">
        <v>34</v>
      </c>
      <c r="G4613">
        <v>4689</v>
      </c>
      <c r="H4613" t="s">
        <v>39</v>
      </c>
      <c r="I4613" t="s">
        <v>40</v>
      </c>
      <c r="J4613" t="s">
        <v>21</v>
      </c>
      <c r="K4613">
        <v>0</v>
      </c>
    </row>
    <row r="4614" spans="2:11">
      <c r="B4614" t="s">
        <v>29</v>
      </c>
      <c r="C4614" t="s">
        <v>37</v>
      </c>
      <c r="D4614" t="s">
        <v>78</v>
      </c>
      <c r="E4614">
        <v>282</v>
      </c>
      <c r="F4614" t="s">
        <v>34</v>
      </c>
      <c r="G4614">
        <v>4689</v>
      </c>
      <c r="H4614" t="s">
        <v>39</v>
      </c>
      <c r="I4614" t="s">
        <v>40</v>
      </c>
      <c r="J4614" t="s">
        <v>21</v>
      </c>
      <c r="K4614">
        <v>0</v>
      </c>
    </row>
    <row r="4615" spans="2:11">
      <c r="B4615" t="s">
        <v>29</v>
      </c>
      <c r="C4615" t="s">
        <v>37</v>
      </c>
      <c r="D4615" t="s">
        <v>94</v>
      </c>
      <c r="E4615">
        <v>174</v>
      </c>
      <c r="F4615" t="s">
        <v>34</v>
      </c>
      <c r="G4615">
        <v>4689</v>
      </c>
      <c r="H4615" t="s">
        <v>39</v>
      </c>
      <c r="I4615" t="s">
        <v>40</v>
      </c>
      <c r="J4615" t="s">
        <v>21</v>
      </c>
      <c r="K4615">
        <v>0</v>
      </c>
    </row>
    <row r="4616" spans="2:11">
      <c r="B4616" t="s">
        <v>29</v>
      </c>
      <c r="C4616" t="s">
        <v>37</v>
      </c>
      <c r="D4616" t="s">
        <v>79</v>
      </c>
      <c r="E4616">
        <v>54</v>
      </c>
      <c r="F4616" t="s">
        <v>34</v>
      </c>
      <c r="G4616">
        <v>4689</v>
      </c>
      <c r="H4616" t="s">
        <v>39</v>
      </c>
      <c r="I4616" t="s">
        <v>40</v>
      </c>
      <c r="J4616" t="s">
        <v>21</v>
      </c>
      <c r="K4616">
        <v>0</v>
      </c>
    </row>
    <row r="4617" spans="2:11">
      <c r="B4617" t="s">
        <v>29</v>
      </c>
      <c r="C4617" t="s">
        <v>37</v>
      </c>
      <c r="D4617" t="s">
        <v>46</v>
      </c>
      <c r="E4617">
        <v>264</v>
      </c>
      <c r="F4617" t="s">
        <v>34</v>
      </c>
      <c r="G4617">
        <v>4689</v>
      </c>
      <c r="H4617" t="s">
        <v>39</v>
      </c>
      <c r="I4617" t="s">
        <v>40</v>
      </c>
      <c r="J4617" t="s">
        <v>21</v>
      </c>
      <c r="K4617">
        <v>0</v>
      </c>
    </row>
    <row r="4618" spans="2:11">
      <c r="B4618" t="s">
        <v>29</v>
      </c>
      <c r="C4618" t="s">
        <v>37</v>
      </c>
      <c r="D4618" t="s">
        <v>80</v>
      </c>
      <c r="E4618">
        <v>60</v>
      </c>
      <c r="F4618" t="s">
        <v>34</v>
      </c>
      <c r="G4618">
        <v>4689</v>
      </c>
      <c r="H4618" t="s">
        <v>39</v>
      </c>
      <c r="I4618" t="s">
        <v>40</v>
      </c>
      <c r="J4618" t="s">
        <v>21</v>
      </c>
      <c r="K4618">
        <v>0</v>
      </c>
    </row>
    <row r="4619" spans="2:11">
      <c r="B4619" t="s">
        <v>29</v>
      </c>
      <c r="C4619" t="s">
        <v>37</v>
      </c>
      <c r="D4619" t="s">
        <v>47</v>
      </c>
      <c r="E4619">
        <v>99</v>
      </c>
      <c r="F4619" t="s">
        <v>34</v>
      </c>
      <c r="G4619">
        <v>4689</v>
      </c>
      <c r="H4619" t="s">
        <v>39</v>
      </c>
      <c r="I4619" t="s">
        <v>40</v>
      </c>
      <c r="J4619" t="s">
        <v>21</v>
      </c>
      <c r="K4619">
        <v>0</v>
      </c>
    </row>
    <row r="4620" spans="2:11">
      <c r="B4620" t="s">
        <v>29</v>
      </c>
      <c r="C4620" t="s">
        <v>95</v>
      </c>
      <c r="D4620" t="s">
        <v>52</v>
      </c>
      <c r="E4620">
        <v>108</v>
      </c>
      <c r="F4620" t="s">
        <v>34</v>
      </c>
      <c r="G4620">
        <v>4689</v>
      </c>
      <c r="H4620" t="s">
        <v>39</v>
      </c>
      <c r="I4620" t="s">
        <v>96</v>
      </c>
      <c r="J4620" t="s">
        <v>21</v>
      </c>
      <c r="K4620">
        <v>1</v>
      </c>
    </row>
    <row r="4621" spans="2:11">
      <c r="B4621" t="s">
        <v>29</v>
      </c>
      <c r="C4621" t="s">
        <v>97</v>
      </c>
      <c r="D4621" t="s">
        <v>52</v>
      </c>
      <c r="E4621">
        <v>117</v>
      </c>
      <c r="F4621" t="s">
        <v>34</v>
      </c>
      <c r="G4621">
        <v>4689</v>
      </c>
      <c r="H4621" t="s">
        <v>39</v>
      </c>
      <c r="I4621" t="s">
        <v>98</v>
      </c>
      <c r="J4621" t="s">
        <v>21</v>
      </c>
      <c r="K4621">
        <v>1</v>
      </c>
    </row>
    <row r="4622" spans="2:11">
      <c r="B4622" t="s">
        <v>29</v>
      </c>
      <c r="C4622" t="s">
        <v>48</v>
      </c>
      <c r="D4622" t="s">
        <v>49</v>
      </c>
      <c r="E4622">
        <v>2883</v>
      </c>
      <c r="F4622" t="s">
        <v>34</v>
      </c>
      <c r="G4622">
        <v>4689</v>
      </c>
      <c r="H4622" t="s">
        <v>39</v>
      </c>
      <c r="I4622" t="s">
        <v>50</v>
      </c>
      <c r="J4622" t="s">
        <v>21</v>
      </c>
      <c r="K4622">
        <v>0</v>
      </c>
    </row>
    <row r="4623" spans="2:11">
      <c r="B4623" t="s">
        <v>29</v>
      </c>
      <c r="C4623" t="s">
        <v>48</v>
      </c>
      <c r="D4623" t="s">
        <v>111</v>
      </c>
      <c r="E4623">
        <v>192</v>
      </c>
      <c r="F4623" t="s">
        <v>34</v>
      </c>
      <c r="G4623">
        <v>4689</v>
      </c>
      <c r="H4623" t="s">
        <v>39</v>
      </c>
      <c r="I4623" t="s">
        <v>50</v>
      </c>
      <c r="J4623" t="s">
        <v>21</v>
      </c>
      <c r="K4623">
        <v>0</v>
      </c>
    </row>
    <row r="4624" spans="2:11">
      <c r="B4624" t="s">
        <v>29</v>
      </c>
      <c r="C4624" t="s">
        <v>48</v>
      </c>
      <c r="D4624" t="s">
        <v>112</v>
      </c>
      <c r="E4624">
        <v>66</v>
      </c>
      <c r="F4624" t="s">
        <v>34</v>
      </c>
      <c r="G4624">
        <v>4689</v>
      </c>
      <c r="H4624" t="s">
        <v>39</v>
      </c>
      <c r="I4624" t="s">
        <v>50</v>
      </c>
      <c r="J4624" t="s">
        <v>21</v>
      </c>
      <c r="K4624">
        <v>0</v>
      </c>
    </row>
    <row r="4625" spans="2:11">
      <c r="B4625" t="s">
        <v>29</v>
      </c>
      <c r="C4625" t="s">
        <v>48</v>
      </c>
      <c r="D4625" t="s">
        <v>113</v>
      </c>
      <c r="E4625">
        <v>1551</v>
      </c>
      <c r="F4625" t="s">
        <v>34</v>
      </c>
      <c r="G4625">
        <v>4689</v>
      </c>
      <c r="H4625" t="s">
        <v>39</v>
      </c>
      <c r="I4625" t="s">
        <v>50</v>
      </c>
      <c r="J4625" t="s">
        <v>21</v>
      </c>
      <c r="K4625">
        <v>0</v>
      </c>
    </row>
    <row r="4626" spans="2:11">
      <c r="B4626" t="s">
        <v>29</v>
      </c>
      <c r="C4626" t="s">
        <v>51</v>
      </c>
      <c r="D4626" t="s">
        <v>52</v>
      </c>
      <c r="E4626">
        <v>3420</v>
      </c>
      <c r="F4626" t="s">
        <v>34</v>
      </c>
      <c r="G4626">
        <v>4689</v>
      </c>
      <c r="H4626" t="s">
        <v>39</v>
      </c>
      <c r="I4626" t="s">
        <v>53</v>
      </c>
      <c r="J4626" t="s">
        <v>21</v>
      </c>
      <c r="K4626">
        <v>1</v>
      </c>
    </row>
    <row r="4627" spans="2:11">
      <c r="B4627" t="s">
        <v>29</v>
      </c>
      <c r="C4627" t="s">
        <v>54</v>
      </c>
      <c r="D4627" t="s">
        <v>52</v>
      </c>
      <c r="E4627">
        <v>2724</v>
      </c>
      <c r="F4627" t="s">
        <v>34</v>
      </c>
      <c r="G4627">
        <v>4689</v>
      </c>
      <c r="H4627" t="s">
        <v>39</v>
      </c>
      <c r="I4627" t="s">
        <v>55</v>
      </c>
      <c r="J4627" t="s">
        <v>21</v>
      </c>
      <c r="K4627">
        <v>1</v>
      </c>
    </row>
    <row r="4628" spans="2:11">
      <c r="B4628" t="s">
        <v>29</v>
      </c>
      <c r="C4628" t="s">
        <v>56</v>
      </c>
      <c r="D4628" t="s">
        <v>52</v>
      </c>
      <c r="E4628">
        <v>3366</v>
      </c>
      <c r="F4628" t="s">
        <v>34</v>
      </c>
      <c r="G4628">
        <v>4689</v>
      </c>
      <c r="H4628" t="s">
        <v>39</v>
      </c>
      <c r="I4628" t="s">
        <v>57</v>
      </c>
      <c r="J4628" t="s">
        <v>21</v>
      </c>
      <c r="K4628">
        <v>1</v>
      </c>
    </row>
    <row r="4629" spans="2:11">
      <c r="B4629" t="s">
        <v>29</v>
      </c>
      <c r="C4629" t="s">
        <v>114</v>
      </c>
      <c r="D4629" t="s">
        <v>52</v>
      </c>
      <c r="F4629" t="s">
        <v>34</v>
      </c>
      <c r="G4629">
        <v>4689</v>
      </c>
      <c r="H4629" t="s">
        <v>39</v>
      </c>
      <c r="I4629" t="s">
        <v>115</v>
      </c>
      <c r="J4629" t="s">
        <v>21</v>
      </c>
      <c r="K4629">
        <v>1</v>
      </c>
    </row>
    <row r="4630" spans="2:11">
      <c r="B4630" t="s">
        <v>29</v>
      </c>
      <c r="C4630" t="s">
        <v>116</v>
      </c>
      <c r="D4630" t="s">
        <v>52</v>
      </c>
      <c r="E4630">
        <v>12</v>
      </c>
      <c r="F4630" t="s">
        <v>34</v>
      </c>
      <c r="G4630">
        <v>4689</v>
      </c>
      <c r="H4630" t="s">
        <v>39</v>
      </c>
      <c r="I4630" t="s">
        <v>117</v>
      </c>
      <c r="J4630" t="s">
        <v>21</v>
      </c>
      <c r="K4630">
        <v>1</v>
      </c>
    </row>
    <row r="4631" spans="2:11">
      <c r="B4631" t="s">
        <v>29</v>
      </c>
      <c r="C4631" t="s">
        <v>118</v>
      </c>
      <c r="D4631" t="s">
        <v>52</v>
      </c>
      <c r="E4631">
        <v>45</v>
      </c>
      <c r="F4631" t="s">
        <v>34</v>
      </c>
      <c r="G4631">
        <v>4689</v>
      </c>
      <c r="H4631" t="s">
        <v>39</v>
      </c>
      <c r="I4631" t="s">
        <v>119</v>
      </c>
      <c r="J4631" t="s">
        <v>21</v>
      </c>
      <c r="K4631">
        <v>1</v>
      </c>
    </row>
    <row r="4632" spans="2:11">
      <c r="B4632" t="s">
        <v>29</v>
      </c>
      <c r="C4632" t="s">
        <v>120</v>
      </c>
      <c r="D4632" t="s">
        <v>52</v>
      </c>
      <c r="F4632" t="s">
        <v>34</v>
      </c>
      <c r="G4632">
        <v>4689</v>
      </c>
      <c r="H4632" t="s">
        <v>39</v>
      </c>
      <c r="I4632" t="s">
        <v>121</v>
      </c>
      <c r="J4632" t="s">
        <v>21</v>
      </c>
      <c r="K4632">
        <v>1</v>
      </c>
    </row>
    <row r="4633" spans="2:11">
      <c r="B4633" t="s">
        <v>29</v>
      </c>
      <c r="C4633" t="s">
        <v>122</v>
      </c>
      <c r="D4633" t="s">
        <v>52</v>
      </c>
      <c r="E4633">
        <v>51</v>
      </c>
      <c r="F4633" t="s">
        <v>34</v>
      </c>
      <c r="G4633">
        <v>4689</v>
      </c>
      <c r="H4633" t="s">
        <v>39</v>
      </c>
      <c r="I4633" t="s">
        <v>123</v>
      </c>
      <c r="J4633" t="s">
        <v>21</v>
      </c>
      <c r="K4633">
        <v>1</v>
      </c>
    </row>
    <row r="4634" spans="2:11">
      <c r="B4634" t="s">
        <v>29</v>
      </c>
      <c r="C4634" t="s">
        <v>58</v>
      </c>
      <c r="D4634" t="s">
        <v>81</v>
      </c>
      <c r="E4634">
        <v>219</v>
      </c>
      <c r="F4634" t="s">
        <v>34</v>
      </c>
      <c r="G4634">
        <v>4689</v>
      </c>
      <c r="H4634" t="s">
        <v>39</v>
      </c>
      <c r="I4634" t="s">
        <v>60</v>
      </c>
      <c r="J4634" t="s">
        <v>21</v>
      </c>
      <c r="K4634">
        <v>0</v>
      </c>
    </row>
    <row r="4635" spans="2:11">
      <c r="B4635" t="s">
        <v>29</v>
      </c>
      <c r="C4635" t="s">
        <v>58</v>
      </c>
      <c r="D4635" t="s">
        <v>126</v>
      </c>
      <c r="E4635">
        <v>81</v>
      </c>
      <c r="F4635" t="s">
        <v>34</v>
      </c>
      <c r="G4635">
        <v>4689</v>
      </c>
      <c r="H4635" t="s">
        <v>39</v>
      </c>
      <c r="I4635" t="s">
        <v>60</v>
      </c>
      <c r="J4635" t="s">
        <v>21</v>
      </c>
      <c r="K4635">
        <v>0</v>
      </c>
    </row>
    <row r="4636" spans="2:11">
      <c r="B4636" t="s">
        <v>29</v>
      </c>
      <c r="C4636" t="s">
        <v>58</v>
      </c>
      <c r="D4636" t="s">
        <v>127</v>
      </c>
      <c r="E4636">
        <v>204</v>
      </c>
      <c r="F4636" t="s">
        <v>34</v>
      </c>
      <c r="G4636">
        <v>4689</v>
      </c>
      <c r="H4636" t="s">
        <v>39</v>
      </c>
      <c r="I4636" t="s">
        <v>60</v>
      </c>
      <c r="J4636" t="s">
        <v>21</v>
      </c>
      <c r="K4636">
        <v>0</v>
      </c>
    </row>
    <row r="4637" spans="2:11">
      <c r="B4637" t="s">
        <v>29</v>
      </c>
      <c r="C4637" t="s">
        <v>58</v>
      </c>
      <c r="D4637" t="s">
        <v>59</v>
      </c>
      <c r="E4637">
        <v>4107</v>
      </c>
      <c r="F4637" t="s">
        <v>34</v>
      </c>
      <c r="G4637">
        <v>4689</v>
      </c>
      <c r="H4637" t="s">
        <v>39</v>
      </c>
      <c r="I4637" t="s">
        <v>60</v>
      </c>
      <c r="J4637" t="s">
        <v>21</v>
      </c>
      <c r="K4637">
        <v>0</v>
      </c>
    </row>
    <row r="4638" spans="2:11">
      <c r="B4638" t="s">
        <v>29</v>
      </c>
      <c r="C4638" t="s">
        <v>58</v>
      </c>
      <c r="D4638" t="s">
        <v>82</v>
      </c>
      <c r="E4638">
        <v>81</v>
      </c>
      <c r="F4638" t="s">
        <v>34</v>
      </c>
      <c r="G4638">
        <v>4689</v>
      </c>
      <c r="H4638" t="s">
        <v>39</v>
      </c>
      <c r="I4638" t="s">
        <v>60</v>
      </c>
      <c r="J4638" t="s">
        <v>21</v>
      </c>
      <c r="K4638">
        <v>0</v>
      </c>
    </row>
    <row r="4639" spans="2:11">
      <c r="B4639" t="s">
        <v>29</v>
      </c>
      <c r="C4639" t="s">
        <v>83</v>
      </c>
      <c r="D4639" t="s">
        <v>52</v>
      </c>
      <c r="E4639">
        <v>129</v>
      </c>
      <c r="F4639" t="s">
        <v>34</v>
      </c>
      <c r="G4639">
        <v>4689</v>
      </c>
      <c r="H4639" t="s">
        <v>39</v>
      </c>
      <c r="I4639" t="s">
        <v>85</v>
      </c>
      <c r="J4639" t="s">
        <v>21</v>
      </c>
      <c r="K4639">
        <v>0</v>
      </c>
    </row>
    <row r="4640" spans="2:11">
      <c r="B4640" t="s">
        <v>29</v>
      </c>
      <c r="C4640" t="s">
        <v>83</v>
      </c>
      <c r="D4640" t="s">
        <v>186</v>
      </c>
      <c r="F4640" t="s">
        <v>34</v>
      </c>
      <c r="G4640">
        <v>4689</v>
      </c>
      <c r="H4640" t="s">
        <v>39</v>
      </c>
      <c r="I4640" t="s">
        <v>85</v>
      </c>
      <c r="J4640" t="s">
        <v>21</v>
      </c>
      <c r="K4640">
        <v>0</v>
      </c>
    </row>
    <row r="4641" spans="2:11">
      <c r="B4641" t="s">
        <v>29</v>
      </c>
      <c r="C4641" t="s">
        <v>83</v>
      </c>
      <c r="D4641" t="s">
        <v>84</v>
      </c>
      <c r="E4641">
        <v>42</v>
      </c>
      <c r="F4641" t="s">
        <v>34</v>
      </c>
      <c r="G4641">
        <v>4689</v>
      </c>
      <c r="H4641" t="s">
        <v>39</v>
      </c>
      <c r="I4641" t="s">
        <v>85</v>
      </c>
      <c r="J4641" t="s">
        <v>21</v>
      </c>
      <c r="K4641">
        <v>0</v>
      </c>
    </row>
    <row r="4642" spans="2:11">
      <c r="B4642" t="s">
        <v>29</v>
      </c>
      <c r="C4642" t="s">
        <v>83</v>
      </c>
      <c r="D4642" t="s">
        <v>128</v>
      </c>
      <c r="E4642">
        <v>51</v>
      </c>
      <c r="F4642" t="s">
        <v>34</v>
      </c>
      <c r="G4642">
        <v>4689</v>
      </c>
      <c r="H4642" t="s">
        <v>39</v>
      </c>
      <c r="I4642" t="s">
        <v>85</v>
      </c>
      <c r="J4642" t="s">
        <v>21</v>
      </c>
      <c r="K4642">
        <v>0</v>
      </c>
    </row>
    <row r="4643" spans="2:11">
      <c r="B4643" t="s">
        <v>29</v>
      </c>
      <c r="C4643" t="s">
        <v>83</v>
      </c>
      <c r="D4643" t="s">
        <v>129</v>
      </c>
      <c r="E4643">
        <v>39</v>
      </c>
      <c r="F4643" t="s">
        <v>34</v>
      </c>
      <c r="G4643">
        <v>4689</v>
      </c>
      <c r="H4643" t="s">
        <v>39</v>
      </c>
      <c r="I4643" t="s">
        <v>85</v>
      </c>
      <c r="J4643" t="s">
        <v>21</v>
      </c>
      <c r="K4643">
        <v>0</v>
      </c>
    </row>
    <row r="4644" spans="2:11">
      <c r="B4644" t="s">
        <v>29</v>
      </c>
      <c r="C4644" t="s">
        <v>83</v>
      </c>
      <c r="D4644" t="s">
        <v>130</v>
      </c>
      <c r="E4644">
        <v>18</v>
      </c>
      <c r="F4644" t="s">
        <v>34</v>
      </c>
      <c r="G4644">
        <v>4689</v>
      </c>
      <c r="H4644" t="s">
        <v>39</v>
      </c>
      <c r="I4644" t="s">
        <v>85</v>
      </c>
      <c r="J4644" t="s">
        <v>21</v>
      </c>
      <c r="K4644">
        <v>0</v>
      </c>
    </row>
    <row r="4645" spans="2:11">
      <c r="B4645" t="s">
        <v>29</v>
      </c>
      <c r="C4645" t="s">
        <v>83</v>
      </c>
      <c r="D4645" t="s">
        <v>131</v>
      </c>
      <c r="E4645">
        <v>27</v>
      </c>
      <c r="F4645" t="s">
        <v>34</v>
      </c>
      <c r="G4645">
        <v>4689</v>
      </c>
      <c r="H4645" t="s">
        <v>39</v>
      </c>
      <c r="I4645" t="s">
        <v>85</v>
      </c>
      <c r="J4645" t="s">
        <v>21</v>
      </c>
      <c r="K4645">
        <v>0</v>
      </c>
    </row>
    <row r="4646" spans="2:11">
      <c r="B4646" t="s">
        <v>29</v>
      </c>
      <c r="C4646" t="s">
        <v>83</v>
      </c>
      <c r="D4646" t="s">
        <v>132</v>
      </c>
      <c r="E4646">
        <v>117</v>
      </c>
      <c r="F4646" t="s">
        <v>34</v>
      </c>
      <c r="G4646">
        <v>4689</v>
      </c>
      <c r="H4646" t="s">
        <v>39</v>
      </c>
      <c r="I4646" t="s">
        <v>85</v>
      </c>
      <c r="J4646" t="s">
        <v>21</v>
      </c>
      <c r="K4646">
        <v>0</v>
      </c>
    </row>
    <row r="4647" spans="2:11">
      <c r="B4647" t="s">
        <v>29</v>
      </c>
      <c r="C4647" t="s">
        <v>83</v>
      </c>
      <c r="D4647" t="s">
        <v>133</v>
      </c>
      <c r="E4647">
        <v>36</v>
      </c>
      <c r="F4647" t="s">
        <v>34</v>
      </c>
      <c r="G4647">
        <v>4689</v>
      </c>
      <c r="H4647" t="s">
        <v>39</v>
      </c>
      <c r="I4647" t="s">
        <v>85</v>
      </c>
      <c r="J4647" t="s">
        <v>21</v>
      </c>
      <c r="K4647">
        <v>0</v>
      </c>
    </row>
    <row r="4648" spans="2:11">
      <c r="B4648" t="s">
        <v>29</v>
      </c>
      <c r="C4648" t="s">
        <v>83</v>
      </c>
      <c r="D4648" t="s">
        <v>134</v>
      </c>
      <c r="E4648">
        <v>45</v>
      </c>
      <c r="F4648" t="s">
        <v>34</v>
      </c>
      <c r="G4648">
        <v>4689</v>
      </c>
      <c r="H4648" t="s">
        <v>39</v>
      </c>
      <c r="I4648" t="s">
        <v>85</v>
      </c>
      <c r="J4648" t="s">
        <v>21</v>
      </c>
      <c r="K4648">
        <v>0</v>
      </c>
    </row>
    <row r="4649" spans="2:11">
      <c r="B4649" t="s">
        <v>29</v>
      </c>
      <c r="C4649" t="s">
        <v>61</v>
      </c>
      <c r="D4649" t="s">
        <v>52</v>
      </c>
      <c r="F4649" t="s">
        <v>34</v>
      </c>
      <c r="G4649">
        <v>4689</v>
      </c>
      <c r="H4649" t="s">
        <v>39</v>
      </c>
      <c r="I4649" t="s">
        <v>62</v>
      </c>
      <c r="J4649" t="s">
        <v>21</v>
      </c>
      <c r="K4649">
        <v>1</v>
      </c>
    </row>
    <row r="4650" spans="2:11">
      <c r="B4650" t="s">
        <v>29</v>
      </c>
      <c r="C4650" t="s">
        <v>63</v>
      </c>
      <c r="D4650" t="s">
        <v>52</v>
      </c>
      <c r="E4650">
        <v>33</v>
      </c>
      <c r="F4650" t="s">
        <v>34</v>
      </c>
      <c r="G4650">
        <v>4689</v>
      </c>
      <c r="H4650" t="s">
        <v>39</v>
      </c>
      <c r="I4650" t="s">
        <v>64</v>
      </c>
      <c r="J4650" t="s">
        <v>21</v>
      </c>
      <c r="K4650">
        <v>1</v>
      </c>
    </row>
    <row r="4651" spans="2:11">
      <c r="B4651" t="s">
        <v>29</v>
      </c>
      <c r="C4651" t="s">
        <v>65</v>
      </c>
      <c r="D4651" t="s">
        <v>52</v>
      </c>
      <c r="E4651">
        <v>12</v>
      </c>
      <c r="F4651" t="s">
        <v>34</v>
      </c>
      <c r="G4651">
        <v>4689</v>
      </c>
      <c r="H4651" t="s">
        <v>39</v>
      </c>
      <c r="I4651" t="s">
        <v>66</v>
      </c>
      <c r="J4651" t="s">
        <v>21</v>
      </c>
      <c r="K4651">
        <v>1</v>
      </c>
    </row>
    <row r="4652" spans="2:11">
      <c r="B4652" t="s">
        <v>29</v>
      </c>
      <c r="C4652" t="s">
        <v>135</v>
      </c>
      <c r="D4652" t="s">
        <v>52</v>
      </c>
      <c r="E4652">
        <v>21</v>
      </c>
      <c r="F4652" t="s">
        <v>34</v>
      </c>
      <c r="G4652">
        <v>4689</v>
      </c>
      <c r="H4652" t="s">
        <v>39</v>
      </c>
      <c r="I4652" t="s">
        <v>136</v>
      </c>
      <c r="J4652" t="s">
        <v>21</v>
      </c>
      <c r="K4652">
        <v>1</v>
      </c>
    </row>
    <row r="4653" spans="2:11">
      <c r="B4653" t="s">
        <v>29</v>
      </c>
      <c r="C4653" t="s">
        <v>137</v>
      </c>
      <c r="D4653" t="s">
        <v>52</v>
      </c>
      <c r="E4653">
        <v>51</v>
      </c>
      <c r="F4653" t="s">
        <v>34</v>
      </c>
      <c r="G4653">
        <v>4689</v>
      </c>
      <c r="H4653" t="s">
        <v>39</v>
      </c>
      <c r="I4653" t="s">
        <v>138</v>
      </c>
      <c r="J4653" t="s">
        <v>21</v>
      </c>
      <c r="K4653">
        <v>1</v>
      </c>
    </row>
    <row r="4654" spans="2:11">
      <c r="B4654" t="s">
        <v>29</v>
      </c>
      <c r="C4654" t="s">
        <v>139</v>
      </c>
      <c r="D4654" t="s">
        <v>140</v>
      </c>
      <c r="F4654" t="s">
        <v>34</v>
      </c>
      <c r="G4654">
        <v>4689</v>
      </c>
      <c r="H4654" t="s">
        <v>39</v>
      </c>
      <c r="I4654" t="s">
        <v>141</v>
      </c>
      <c r="J4654" t="s">
        <v>21</v>
      </c>
      <c r="K4654">
        <v>0</v>
      </c>
    </row>
    <row r="4655" spans="2:11">
      <c r="B4655" t="s">
        <v>29</v>
      </c>
      <c r="C4655" t="s">
        <v>139</v>
      </c>
      <c r="D4655" t="s">
        <v>144</v>
      </c>
      <c r="F4655" t="s">
        <v>34</v>
      </c>
      <c r="G4655">
        <v>4689</v>
      </c>
      <c r="H4655" t="s">
        <v>39</v>
      </c>
      <c r="I4655" t="s">
        <v>141</v>
      </c>
      <c r="J4655" t="s">
        <v>21</v>
      </c>
      <c r="K4655">
        <v>0</v>
      </c>
    </row>
    <row r="4656" spans="2:11">
      <c r="B4656" t="s">
        <v>29</v>
      </c>
      <c r="C4656" t="s">
        <v>139</v>
      </c>
      <c r="D4656" t="s">
        <v>145</v>
      </c>
      <c r="F4656" t="s">
        <v>34</v>
      </c>
      <c r="G4656">
        <v>4689</v>
      </c>
      <c r="H4656" t="s">
        <v>39</v>
      </c>
      <c r="I4656" t="s">
        <v>141</v>
      </c>
      <c r="J4656" t="s">
        <v>21</v>
      </c>
      <c r="K4656">
        <v>0</v>
      </c>
    </row>
    <row r="4657" spans="2:11">
      <c r="B4657" t="s">
        <v>29</v>
      </c>
      <c r="C4657" t="s">
        <v>139</v>
      </c>
      <c r="D4657" t="s">
        <v>146</v>
      </c>
      <c r="F4657" t="s">
        <v>34</v>
      </c>
      <c r="G4657">
        <v>4689</v>
      </c>
      <c r="H4657" t="s">
        <v>39</v>
      </c>
      <c r="I4657" t="s">
        <v>141</v>
      </c>
      <c r="J4657" t="s">
        <v>21</v>
      </c>
      <c r="K4657">
        <v>0</v>
      </c>
    </row>
    <row r="4658" spans="2:11">
      <c r="B4658" t="s">
        <v>29</v>
      </c>
      <c r="C4658" t="s">
        <v>139</v>
      </c>
      <c r="D4658" t="s">
        <v>149</v>
      </c>
      <c r="F4658" t="s">
        <v>34</v>
      </c>
      <c r="G4658">
        <v>4689</v>
      </c>
      <c r="H4658" t="s">
        <v>39</v>
      </c>
      <c r="I4658" t="s">
        <v>141</v>
      </c>
      <c r="J4658" t="s">
        <v>21</v>
      </c>
      <c r="K4658">
        <v>0</v>
      </c>
    </row>
    <row r="4659" spans="2:11">
      <c r="B4659" t="s">
        <v>29</v>
      </c>
      <c r="C4659" t="s">
        <v>139</v>
      </c>
      <c r="D4659" t="s">
        <v>150</v>
      </c>
      <c r="F4659" t="s">
        <v>34</v>
      </c>
      <c r="G4659">
        <v>4689</v>
      </c>
      <c r="H4659" t="s">
        <v>39</v>
      </c>
      <c r="I4659" t="s">
        <v>141</v>
      </c>
      <c r="J4659" t="s">
        <v>21</v>
      </c>
      <c r="K4659">
        <v>0</v>
      </c>
    </row>
    <row r="4660" spans="2:11">
      <c r="B4660" t="s">
        <v>29</v>
      </c>
      <c r="C4660" t="s">
        <v>139</v>
      </c>
      <c r="D4660" t="s">
        <v>152</v>
      </c>
      <c r="E4660">
        <v>21</v>
      </c>
      <c r="F4660" t="s">
        <v>34</v>
      </c>
      <c r="G4660">
        <v>4689</v>
      </c>
      <c r="H4660" t="s">
        <v>39</v>
      </c>
      <c r="I4660" t="s">
        <v>141</v>
      </c>
      <c r="J4660" t="s">
        <v>21</v>
      </c>
      <c r="K4660">
        <v>0</v>
      </c>
    </row>
    <row r="4661" spans="2:11">
      <c r="B4661" t="s">
        <v>29</v>
      </c>
      <c r="C4661" t="s">
        <v>139</v>
      </c>
      <c r="D4661" t="s">
        <v>153</v>
      </c>
      <c r="E4661">
        <v>15</v>
      </c>
      <c r="F4661" t="s">
        <v>34</v>
      </c>
      <c r="G4661">
        <v>4689</v>
      </c>
      <c r="H4661" t="s">
        <v>39</v>
      </c>
      <c r="I4661" t="s">
        <v>141</v>
      </c>
      <c r="J4661" t="s">
        <v>21</v>
      </c>
      <c r="K4661">
        <v>0</v>
      </c>
    </row>
    <row r="4662" spans="2:11">
      <c r="B4662" t="s">
        <v>29</v>
      </c>
      <c r="C4662" t="s">
        <v>67</v>
      </c>
      <c r="D4662" t="s">
        <v>52</v>
      </c>
      <c r="F4662" t="s">
        <v>34</v>
      </c>
      <c r="G4662">
        <v>4689</v>
      </c>
      <c r="H4662" t="s">
        <v>39</v>
      </c>
      <c r="I4662" t="s">
        <v>68</v>
      </c>
      <c r="J4662" t="s">
        <v>21</v>
      </c>
      <c r="K4662">
        <v>1</v>
      </c>
    </row>
    <row r="4663" spans="2:11">
      <c r="B4663" t="s">
        <v>29</v>
      </c>
      <c r="C4663" t="s">
        <v>69</v>
      </c>
      <c r="D4663" t="s">
        <v>52</v>
      </c>
      <c r="F4663" t="s">
        <v>34</v>
      </c>
      <c r="G4663">
        <v>4689</v>
      </c>
      <c r="H4663" t="s">
        <v>39</v>
      </c>
      <c r="I4663" t="s">
        <v>70</v>
      </c>
      <c r="J4663" t="s">
        <v>21</v>
      </c>
      <c r="K4663">
        <v>1</v>
      </c>
    </row>
    <row r="4664" spans="2:11">
      <c r="B4664" t="s">
        <v>29</v>
      </c>
      <c r="C4664" t="s">
        <v>187</v>
      </c>
      <c r="D4664" t="s">
        <v>52</v>
      </c>
      <c r="E4664">
        <v>24</v>
      </c>
      <c r="F4664" t="s">
        <v>34</v>
      </c>
      <c r="G4664">
        <v>4689</v>
      </c>
      <c r="H4664" t="s">
        <v>39</v>
      </c>
      <c r="I4664" t="s">
        <v>188</v>
      </c>
      <c r="J4664" t="s">
        <v>21</v>
      </c>
      <c r="K4664">
        <v>1</v>
      </c>
    </row>
    <row r="4665" spans="2:11">
      <c r="B4665" t="s">
        <v>29</v>
      </c>
      <c r="C4665" t="s">
        <v>189</v>
      </c>
      <c r="D4665" t="s">
        <v>52</v>
      </c>
      <c r="E4665">
        <v>24</v>
      </c>
      <c r="F4665" t="s">
        <v>34</v>
      </c>
      <c r="G4665">
        <v>4689</v>
      </c>
      <c r="H4665" t="s">
        <v>39</v>
      </c>
      <c r="I4665" t="s">
        <v>190</v>
      </c>
      <c r="J4665" t="s">
        <v>21</v>
      </c>
      <c r="K4665">
        <v>1</v>
      </c>
    </row>
    <row r="4666" spans="2:11">
      <c r="B4666" t="s">
        <v>29</v>
      </c>
      <c r="C4666" t="s">
        <v>71</v>
      </c>
      <c r="D4666" t="s">
        <v>52</v>
      </c>
      <c r="E4666">
        <v>9</v>
      </c>
      <c r="F4666" t="s">
        <v>34</v>
      </c>
      <c r="G4666">
        <v>4689</v>
      </c>
      <c r="H4666" t="s">
        <v>39</v>
      </c>
      <c r="I4666" t="s">
        <v>72</v>
      </c>
      <c r="J4666" t="s">
        <v>21</v>
      </c>
      <c r="K4666">
        <v>1</v>
      </c>
    </row>
    <row r="4667" spans="2:11">
      <c r="B4667" t="s">
        <v>29</v>
      </c>
      <c r="C4667" t="s">
        <v>156</v>
      </c>
      <c r="D4667" t="s">
        <v>52</v>
      </c>
      <c r="F4667" t="s">
        <v>34</v>
      </c>
      <c r="G4667">
        <v>4689</v>
      </c>
      <c r="H4667" t="s">
        <v>39</v>
      </c>
      <c r="I4667" t="s">
        <v>157</v>
      </c>
      <c r="J4667" t="s">
        <v>21</v>
      </c>
      <c r="K4667">
        <v>1</v>
      </c>
    </row>
    <row r="4668" spans="2:11">
      <c r="B4668" t="s">
        <v>29</v>
      </c>
      <c r="C4668" t="s">
        <v>158</v>
      </c>
      <c r="D4668" t="s">
        <v>52</v>
      </c>
      <c r="F4668" t="s">
        <v>34</v>
      </c>
      <c r="G4668">
        <v>4689</v>
      </c>
      <c r="H4668" t="s">
        <v>39</v>
      </c>
      <c r="I4668" t="s">
        <v>159</v>
      </c>
      <c r="J4668" t="s">
        <v>21</v>
      </c>
      <c r="K4668">
        <v>1</v>
      </c>
    </row>
    <row r="4669" spans="2:11">
      <c r="B4669" t="s">
        <v>29</v>
      </c>
      <c r="C4669" t="s">
        <v>160</v>
      </c>
      <c r="D4669" t="s">
        <v>52</v>
      </c>
      <c r="F4669" t="s">
        <v>34</v>
      </c>
      <c r="G4669">
        <v>4689</v>
      </c>
      <c r="H4669" t="s">
        <v>39</v>
      </c>
      <c r="I4669" t="s">
        <v>161</v>
      </c>
      <c r="J4669" t="s">
        <v>21</v>
      </c>
      <c r="K4669">
        <v>1</v>
      </c>
    </row>
    <row r="4670" spans="2:11">
      <c r="B4670" t="s">
        <v>29</v>
      </c>
      <c r="C4670" t="s">
        <v>162</v>
      </c>
      <c r="D4670" t="s">
        <v>52</v>
      </c>
      <c r="F4670" t="s">
        <v>34</v>
      </c>
      <c r="G4670">
        <v>4689</v>
      </c>
      <c r="H4670" t="s">
        <v>39</v>
      </c>
      <c r="I4670" t="s">
        <v>163</v>
      </c>
      <c r="J4670" t="s">
        <v>21</v>
      </c>
      <c r="K4670">
        <v>1</v>
      </c>
    </row>
    <row r="4671" spans="2:11">
      <c r="B4671" t="s">
        <v>29</v>
      </c>
      <c r="C4671" t="s">
        <v>164</v>
      </c>
      <c r="D4671" t="s">
        <v>52</v>
      </c>
      <c r="F4671" t="s">
        <v>34</v>
      </c>
      <c r="G4671">
        <v>4689</v>
      </c>
      <c r="H4671" t="s">
        <v>39</v>
      </c>
      <c r="I4671" t="s">
        <v>165</v>
      </c>
      <c r="J4671" t="s">
        <v>21</v>
      </c>
      <c r="K4671">
        <v>1</v>
      </c>
    </row>
    <row r="4672" spans="2:11">
      <c r="B4672" t="s">
        <v>29</v>
      </c>
      <c r="C4672" t="s">
        <v>166</v>
      </c>
      <c r="D4672" t="s">
        <v>52</v>
      </c>
      <c r="F4672" t="s">
        <v>34</v>
      </c>
      <c r="G4672">
        <v>4689</v>
      </c>
      <c r="H4672" t="s">
        <v>39</v>
      </c>
      <c r="I4672" t="s">
        <v>167</v>
      </c>
      <c r="J4672" t="s">
        <v>21</v>
      </c>
      <c r="K4672">
        <v>1</v>
      </c>
    </row>
    <row r="4673" spans="2:11">
      <c r="B4673" t="s">
        <v>29</v>
      </c>
      <c r="C4673" t="s">
        <v>168</v>
      </c>
      <c r="D4673" t="s">
        <v>52</v>
      </c>
      <c r="E4673">
        <v>18</v>
      </c>
      <c r="F4673" t="s">
        <v>34</v>
      </c>
      <c r="G4673">
        <v>4689</v>
      </c>
      <c r="H4673" t="s">
        <v>39</v>
      </c>
      <c r="I4673" t="s">
        <v>169</v>
      </c>
      <c r="J4673" t="s">
        <v>21</v>
      </c>
      <c r="K4673">
        <v>1</v>
      </c>
    </row>
    <row r="4674" spans="2:11">
      <c r="B4674" t="s">
        <v>29</v>
      </c>
      <c r="C4674" t="s">
        <v>170</v>
      </c>
      <c r="D4674" t="s">
        <v>52</v>
      </c>
      <c r="F4674" t="s">
        <v>34</v>
      </c>
      <c r="G4674">
        <v>4689</v>
      </c>
      <c r="H4674" t="s">
        <v>39</v>
      </c>
      <c r="I4674" t="s">
        <v>171</v>
      </c>
      <c r="J4674" t="s">
        <v>21</v>
      </c>
      <c r="K4674">
        <v>1</v>
      </c>
    </row>
    <row r="4675" spans="2:11">
      <c r="B4675" t="s">
        <v>29</v>
      </c>
      <c r="C4675" t="s">
        <v>172</v>
      </c>
      <c r="D4675" t="s">
        <v>52</v>
      </c>
      <c r="E4675">
        <v>72</v>
      </c>
      <c r="F4675" t="s">
        <v>34</v>
      </c>
      <c r="G4675">
        <v>4689</v>
      </c>
      <c r="H4675" t="s">
        <v>39</v>
      </c>
      <c r="I4675" t="s">
        <v>173</v>
      </c>
      <c r="J4675" t="s">
        <v>21</v>
      </c>
      <c r="K4675">
        <v>1</v>
      </c>
    </row>
    <row r="4676" spans="2:11">
      <c r="B4676" t="s">
        <v>29</v>
      </c>
      <c r="C4676" t="s">
        <v>174</v>
      </c>
      <c r="D4676" t="s">
        <v>52</v>
      </c>
      <c r="E4676">
        <v>126</v>
      </c>
      <c r="F4676" t="s">
        <v>34</v>
      </c>
      <c r="G4676">
        <v>4689</v>
      </c>
      <c r="H4676" t="s">
        <v>39</v>
      </c>
      <c r="I4676" t="s">
        <v>175</v>
      </c>
      <c r="J4676" t="s">
        <v>21</v>
      </c>
      <c r="K4676">
        <v>1</v>
      </c>
    </row>
    <row r="4677" spans="2:11">
      <c r="B4677" t="s">
        <v>29</v>
      </c>
      <c r="C4677" t="s">
        <v>176</v>
      </c>
      <c r="D4677" t="s">
        <v>52</v>
      </c>
      <c r="E4677">
        <v>9</v>
      </c>
      <c r="F4677" t="s">
        <v>34</v>
      </c>
      <c r="G4677">
        <v>4689</v>
      </c>
      <c r="H4677" t="s">
        <v>39</v>
      </c>
      <c r="I4677" t="s">
        <v>177</v>
      </c>
      <c r="J4677" t="s">
        <v>21</v>
      </c>
      <c r="K4677">
        <v>1</v>
      </c>
    </row>
    <row r="4678" spans="2:11">
      <c r="B4678" t="s">
        <v>29</v>
      </c>
      <c r="C4678" t="s">
        <v>178</v>
      </c>
      <c r="D4678" t="s">
        <v>52</v>
      </c>
      <c r="E4678">
        <v>24</v>
      </c>
      <c r="F4678" t="s">
        <v>34</v>
      </c>
      <c r="G4678">
        <v>4689</v>
      </c>
      <c r="H4678" t="s">
        <v>39</v>
      </c>
      <c r="I4678" t="s">
        <v>179</v>
      </c>
      <c r="J4678" t="s">
        <v>21</v>
      </c>
      <c r="K4678">
        <v>1</v>
      </c>
    </row>
    <row r="4679" spans="2:11">
      <c r="B4679" t="s">
        <v>29</v>
      </c>
      <c r="C4679" t="s">
        <v>180</v>
      </c>
      <c r="D4679" t="s">
        <v>52</v>
      </c>
      <c r="E4679">
        <v>90</v>
      </c>
      <c r="F4679" t="s">
        <v>34</v>
      </c>
      <c r="G4679">
        <v>4689</v>
      </c>
      <c r="H4679" t="s">
        <v>39</v>
      </c>
      <c r="I4679" t="s">
        <v>181</v>
      </c>
      <c r="J4679" t="s">
        <v>21</v>
      </c>
      <c r="K4679">
        <v>1</v>
      </c>
    </row>
    <row r="4680" spans="2:11">
      <c r="B4680" t="s">
        <v>29</v>
      </c>
      <c r="C4680" t="s">
        <v>73</v>
      </c>
      <c r="D4680" t="s">
        <v>52</v>
      </c>
      <c r="E4680">
        <v>33</v>
      </c>
      <c r="F4680" t="s">
        <v>34</v>
      </c>
      <c r="G4680">
        <v>4689</v>
      </c>
      <c r="H4680" t="s">
        <v>39</v>
      </c>
      <c r="I4680" t="s">
        <v>74</v>
      </c>
      <c r="J4680" t="s">
        <v>21</v>
      </c>
      <c r="K4680">
        <v>1</v>
      </c>
    </row>
    <row r="4681" spans="2:11">
      <c r="B4681" t="s">
        <v>29</v>
      </c>
      <c r="C4681" t="s">
        <v>75</v>
      </c>
      <c r="D4681" t="s">
        <v>52</v>
      </c>
      <c r="E4681">
        <v>9</v>
      </c>
      <c r="F4681" t="s">
        <v>34</v>
      </c>
      <c r="G4681">
        <v>4689</v>
      </c>
      <c r="H4681" t="s">
        <v>39</v>
      </c>
      <c r="I4681" t="s">
        <v>76</v>
      </c>
      <c r="J4681" t="s">
        <v>21</v>
      </c>
      <c r="K4681">
        <v>1</v>
      </c>
    </row>
    <row r="4682" spans="2:11">
      <c r="B4682" t="s">
        <v>29</v>
      </c>
      <c r="C4682" t="s">
        <v>48</v>
      </c>
      <c r="D4682" t="s">
        <v>49</v>
      </c>
      <c r="F4682" t="s">
        <v>34</v>
      </c>
      <c r="H4682" t="s">
        <v>39</v>
      </c>
      <c r="I4682" t="s">
        <v>50</v>
      </c>
      <c r="J4682" t="s">
        <v>33</v>
      </c>
      <c r="K4682">
        <v>0</v>
      </c>
    </row>
    <row r="4683" spans="2:11">
      <c r="B4683" t="s">
        <v>29</v>
      </c>
      <c r="C4683" t="s">
        <v>58</v>
      </c>
      <c r="D4683" t="s">
        <v>81</v>
      </c>
      <c r="F4683" t="s">
        <v>34</v>
      </c>
      <c r="H4683" t="s">
        <v>39</v>
      </c>
      <c r="I4683" t="s">
        <v>60</v>
      </c>
      <c r="J4683" t="s">
        <v>33</v>
      </c>
      <c r="K4683">
        <v>0</v>
      </c>
    </row>
    <row r="4684" spans="2:11">
      <c r="B4684" t="s">
        <v>29</v>
      </c>
      <c r="C4684" t="s">
        <v>83</v>
      </c>
      <c r="D4684" t="s">
        <v>128</v>
      </c>
      <c r="F4684" t="s">
        <v>34</v>
      </c>
      <c r="H4684" t="s">
        <v>39</v>
      </c>
      <c r="I4684" t="s">
        <v>85</v>
      </c>
      <c r="J4684" t="s">
        <v>33</v>
      </c>
      <c r="K4684">
        <v>0</v>
      </c>
    </row>
    <row r="4685" spans="2:11">
      <c r="B4685" t="s">
        <v>30</v>
      </c>
      <c r="C4685" t="s">
        <v>37</v>
      </c>
      <c r="D4685" t="s">
        <v>38</v>
      </c>
      <c r="E4685">
        <v>6</v>
      </c>
      <c r="F4685" t="s">
        <v>34</v>
      </c>
      <c r="G4685">
        <v>699</v>
      </c>
      <c r="H4685" t="s">
        <v>39</v>
      </c>
      <c r="I4685" t="s">
        <v>40</v>
      </c>
      <c r="J4685" t="s">
        <v>18</v>
      </c>
      <c r="K4685">
        <v>0</v>
      </c>
    </row>
    <row r="4686" spans="2:11">
      <c r="B4686" t="s">
        <v>30</v>
      </c>
      <c r="C4686" t="s">
        <v>37</v>
      </c>
      <c r="D4686" t="s">
        <v>41</v>
      </c>
      <c r="F4686" t="s">
        <v>34</v>
      </c>
      <c r="G4686">
        <v>699</v>
      </c>
      <c r="H4686" t="s">
        <v>39</v>
      </c>
      <c r="I4686" t="s">
        <v>40</v>
      </c>
      <c r="J4686" t="s">
        <v>18</v>
      </c>
      <c r="K4686">
        <v>0</v>
      </c>
    </row>
    <row r="4687" spans="2:11">
      <c r="B4687" t="s">
        <v>30</v>
      </c>
      <c r="C4687" t="s">
        <v>37</v>
      </c>
      <c r="D4687" t="s">
        <v>42</v>
      </c>
      <c r="E4687">
        <v>15</v>
      </c>
      <c r="F4687" t="s">
        <v>34</v>
      </c>
      <c r="G4687">
        <v>699</v>
      </c>
      <c r="H4687" t="s">
        <v>39</v>
      </c>
      <c r="I4687" t="s">
        <v>40</v>
      </c>
      <c r="J4687" t="s">
        <v>18</v>
      </c>
      <c r="K4687">
        <v>0</v>
      </c>
    </row>
    <row r="4688" spans="2:11">
      <c r="B4688" t="s">
        <v>30</v>
      </c>
      <c r="C4688" t="s">
        <v>37</v>
      </c>
      <c r="D4688" t="s">
        <v>77</v>
      </c>
      <c r="F4688" t="s">
        <v>34</v>
      </c>
      <c r="G4688">
        <v>699</v>
      </c>
      <c r="H4688" t="s">
        <v>39</v>
      </c>
      <c r="I4688" t="s">
        <v>40</v>
      </c>
      <c r="J4688" t="s">
        <v>18</v>
      </c>
      <c r="K4688">
        <v>0</v>
      </c>
    </row>
    <row r="4689" spans="2:11">
      <c r="B4689" t="s">
        <v>30</v>
      </c>
      <c r="C4689" t="s">
        <v>37</v>
      </c>
      <c r="D4689" t="s">
        <v>43</v>
      </c>
      <c r="E4689">
        <v>9</v>
      </c>
      <c r="F4689" t="s">
        <v>34</v>
      </c>
      <c r="G4689">
        <v>699</v>
      </c>
      <c r="H4689" t="s">
        <v>39</v>
      </c>
      <c r="I4689" t="s">
        <v>40</v>
      </c>
      <c r="J4689" t="s">
        <v>18</v>
      </c>
      <c r="K4689">
        <v>0</v>
      </c>
    </row>
    <row r="4690" spans="2:11">
      <c r="B4690" t="s">
        <v>30</v>
      </c>
      <c r="C4690" t="s">
        <v>37</v>
      </c>
      <c r="D4690" t="s">
        <v>88</v>
      </c>
      <c r="E4690">
        <v>6</v>
      </c>
      <c r="F4690" t="s">
        <v>34</v>
      </c>
      <c r="G4690">
        <v>699</v>
      </c>
      <c r="H4690" t="s">
        <v>39</v>
      </c>
      <c r="I4690" t="s">
        <v>40</v>
      </c>
      <c r="J4690" t="s">
        <v>18</v>
      </c>
      <c r="K4690">
        <v>0</v>
      </c>
    </row>
    <row r="4691" spans="2:11">
      <c r="B4691" t="s">
        <v>30</v>
      </c>
      <c r="C4691" t="s">
        <v>37</v>
      </c>
      <c r="D4691" t="s">
        <v>89</v>
      </c>
      <c r="F4691" t="s">
        <v>34</v>
      </c>
      <c r="G4691">
        <v>699</v>
      </c>
      <c r="H4691" t="s">
        <v>39</v>
      </c>
      <c r="I4691" t="s">
        <v>40</v>
      </c>
      <c r="J4691" t="s">
        <v>18</v>
      </c>
      <c r="K4691">
        <v>0</v>
      </c>
    </row>
    <row r="4692" spans="2:11">
      <c r="B4692" t="s">
        <v>30</v>
      </c>
      <c r="C4692" t="s">
        <v>37</v>
      </c>
      <c r="D4692" t="s">
        <v>90</v>
      </c>
      <c r="F4692" t="s">
        <v>34</v>
      </c>
      <c r="G4692">
        <v>699</v>
      </c>
      <c r="H4692" t="s">
        <v>39</v>
      </c>
      <c r="I4692" t="s">
        <v>40</v>
      </c>
      <c r="J4692" t="s">
        <v>18</v>
      </c>
      <c r="K4692">
        <v>0</v>
      </c>
    </row>
    <row r="4693" spans="2:11">
      <c r="B4693" t="s">
        <v>30</v>
      </c>
      <c r="C4693" t="s">
        <v>37</v>
      </c>
      <c r="D4693" t="s">
        <v>91</v>
      </c>
      <c r="F4693" t="s">
        <v>34</v>
      </c>
      <c r="G4693">
        <v>699</v>
      </c>
      <c r="H4693" t="s">
        <v>39</v>
      </c>
      <c r="I4693" t="s">
        <v>40</v>
      </c>
      <c r="J4693" t="s">
        <v>18</v>
      </c>
      <c r="K4693">
        <v>0</v>
      </c>
    </row>
    <row r="4694" spans="2:11">
      <c r="B4694" t="s">
        <v>30</v>
      </c>
      <c r="C4694" t="s">
        <v>37</v>
      </c>
      <c r="D4694" t="s">
        <v>45</v>
      </c>
      <c r="E4694">
        <v>15</v>
      </c>
      <c r="F4694" t="s">
        <v>34</v>
      </c>
      <c r="G4694">
        <v>699</v>
      </c>
      <c r="H4694" t="s">
        <v>39</v>
      </c>
      <c r="I4694" t="s">
        <v>40</v>
      </c>
      <c r="J4694" t="s">
        <v>18</v>
      </c>
      <c r="K4694">
        <v>0</v>
      </c>
    </row>
    <row r="4695" spans="2:11">
      <c r="B4695" t="s">
        <v>30</v>
      </c>
      <c r="C4695" t="s">
        <v>37</v>
      </c>
      <c r="D4695" t="s">
        <v>93</v>
      </c>
      <c r="F4695" t="s">
        <v>34</v>
      </c>
      <c r="G4695">
        <v>699</v>
      </c>
      <c r="H4695" t="s">
        <v>39</v>
      </c>
      <c r="I4695" t="s">
        <v>40</v>
      </c>
      <c r="J4695" t="s">
        <v>18</v>
      </c>
      <c r="K4695">
        <v>0</v>
      </c>
    </row>
    <row r="4696" spans="2:11">
      <c r="B4696" t="s">
        <v>30</v>
      </c>
      <c r="C4696" t="s">
        <v>37</v>
      </c>
      <c r="D4696" t="s">
        <v>78</v>
      </c>
      <c r="E4696">
        <v>6</v>
      </c>
      <c r="F4696" t="s">
        <v>34</v>
      </c>
      <c r="G4696">
        <v>699</v>
      </c>
      <c r="H4696" t="s">
        <v>39</v>
      </c>
      <c r="I4696" t="s">
        <v>40</v>
      </c>
      <c r="J4696" t="s">
        <v>18</v>
      </c>
      <c r="K4696">
        <v>0</v>
      </c>
    </row>
    <row r="4697" spans="2:11">
      <c r="B4697" t="s">
        <v>30</v>
      </c>
      <c r="C4697" t="s">
        <v>37</v>
      </c>
      <c r="D4697" t="s">
        <v>94</v>
      </c>
      <c r="F4697" t="s">
        <v>34</v>
      </c>
      <c r="G4697">
        <v>699</v>
      </c>
      <c r="H4697" t="s">
        <v>39</v>
      </c>
      <c r="I4697" t="s">
        <v>40</v>
      </c>
      <c r="J4697" t="s">
        <v>18</v>
      </c>
      <c r="K4697">
        <v>0</v>
      </c>
    </row>
    <row r="4698" spans="2:11">
      <c r="B4698" t="s">
        <v>30</v>
      </c>
      <c r="C4698" t="s">
        <v>37</v>
      </c>
      <c r="D4698" t="s">
        <v>79</v>
      </c>
      <c r="E4698">
        <v>9</v>
      </c>
      <c r="F4698" t="s">
        <v>34</v>
      </c>
      <c r="G4698">
        <v>699</v>
      </c>
      <c r="H4698" t="s">
        <v>39</v>
      </c>
      <c r="I4698" t="s">
        <v>40</v>
      </c>
      <c r="J4698" t="s">
        <v>18</v>
      </c>
      <c r="K4698">
        <v>0</v>
      </c>
    </row>
    <row r="4699" spans="2:11">
      <c r="B4699" t="s">
        <v>30</v>
      </c>
      <c r="C4699" t="s">
        <v>37</v>
      </c>
      <c r="D4699" t="s">
        <v>46</v>
      </c>
      <c r="F4699" t="s">
        <v>34</v>
      </c>
      <c r="G4699">
        <v>699</v>
      </c>
      <c r="H4699" t="s">
        <v>39</v>
      </c>
      <c r="I4699" t="s">
        <v>40</v>
      </c>
      <c r="J4699" t="s">
        <v>18</v>
      </c>
      <c r="K4699">
        <v>0</v>
      </c>
    </row>
    <row r="4700" spans="2:11">
      <c r="B4700" t="s">
        <v>30</v>
      </c>
      <c r="C4700" t="s">
        <v>37</v>
      </c>
      <c r="D4700" t="s">
        <v>80</v>
      </c>
      <c r="E4700">
        <v>6</v>
      </c>
      <c r="F4700" t="s">
        <v>34</v>
      </c>
      <c r="G4700">
        <v>699</v>
      </c>
      <c r="H4700" t="s">
        <v>39</v>
      </c>
      <c r="I4700" t="s">
        <v>40</v>
      </c>
      <c r="J4700" t="s">
        <v>18</v>
      </c>
      <c r="K4700">
        <v>0</v>
      </c>
    </row>
    <row r="4701" spans="2:11">
      <c r="B4701" t="s">
        <v>30</v>
      </c>
      <c r="C4701" t="s">
        <v>37</v>
      </c>
      <c r="D4701" t="s">
        <v>47</v>
      </c>
      <c r="E4701">
        <v>9</v>
      </c>
      <c r="F4701" t="s">
        <v>34</v>
      </c>
      <c r="G4701">
        <v>699</v>
      </c>
      <c r="H4701" t="s">
        <v>39</v>
      </c>
      <c r="I4701" t="s">
        <v>40</v>
      </c>
      <c r="J4701" t="s">
        <v>18</v>
      </c>
      <c r="K4701">
        <v>0</v>
      </c>
    </row>
    <row r="4702" spans="2:11">
      <c r="B4702" t="s">
        <v>30</v>
      </c>
      <c r="C4702" t="s">
        <v>95</v>
      </c>
      <c r="D4702" t="s">
        <v>52</v>
      </c>
      <c r="E4702">
        <v>21</v>
      </c>
      <c r="F4702" t="s">
        <v>34</v>
      </c>
      <c r="G4702">
        <v>699</v>
      </c>
      <c r="H4702" t="s">
        <v>39</v>
      </c>
      <c r="I4702" t="s">
        <v>96</v>
      </c>
      <c r="J4702" t="s">
        <v>18</v>
      </c>
      <c r="K4702">
        <v>1</v>
      </c>
    </row>
    <row r="4703" spans="2:11">
      <c r="B4703" t="s">
        <v>30</v>
      </c>
      <c r="C4703" t="s">
        <v>97</v>
      </c>
      <c r="D4703" t="s">
        <v>52</v>
      </c>
      <c r="E4703">
        <v>279</v>
      </c>
      <c r="F4703" t="s">
        <v>34</v>
      </c>
      <c r="G4703">
        <v>699</v>
      </c>
      <c r="H4703" t="s">
        <v>39</v>
      </c>
      <c r="I4703" t="s">
        <v>98</v>
      </c>
      <c r="J4703" t="s">
        <v>18</v>
      </c>
      <c r="K4703">
        <v>1</v>
      </c>
    </row>
    <row r="4704" spans="2:11">
      <c r="B4704" t="s">
        <v>30</v>
      </c>
      <c r="C4704" t="s">
        <v>99</v>
      </c>
      <c r="D4704" t="s">
        <v>52</v>
      </c>
      <c r="F4704" t="s">
        <v>34</v>
      </c>
      <c r="G4704">
        <v>699</v>
      </c>
      <c r="H4704" t="s">
        <v>39</v>
      </c>
      <c r="I4704" t="s">
        <v>100</v>
      </c>
      <c r="J4704" t="s">
        <v>18</v>
      </c>
      <c r="K4704">
        <v>1</v>
      </c>
    </row>
    <row r="4705" spans="2:11">
      <c r="B4705" t="s">
        <v>30</v>
      </c>
      <c r="C4705" t="s">
        <v>107</v>
      </c>
      <c r="D4705" t="s">
        <v>52</v>
      </c>
      <c r="F4705" t="s">
        <v>34</v>
      </c>
      <c r="G4705">
        <v>699</v>
      </c>
      <c r="H4705" t="s">
        <v>39</v>
      </c>
      <c r="I4705" t="s">
        <v>108</v>
      </c>
      <c r="J4705" t="s">
        <v>18</v>
      </c>
      <c r="K4705">
        <v>1</v>
      </c>
    </row>
    <row r="4706" spans="2:11">
      <c r="B4706" t="s">
        <v>30</v>
      </c>
      <c r="C4706" t="s">
        <v>48</v>
      </c>
      <c r="D4706" t="s">
        <v>49</v>
      </c>
      <c r="E4706">
        <v>543</v>
      </c>
      <c r="F4706" t="s">
        <v>34</v>
      </c>
      <c r="G4706">
        <v>699</v>
      </c>
      <c r="H4706" t="s">
        <v>39</v>
      </c>
      <c r="I4706" t="s">
        <v>50</v>
      </c>
      <c r="J4706" t="s">
        <v>18</v>
      </c>
      <c r="K4706">
        <v>0</v>
      </c>
    </row>
    <row r="4707" spans="2:11">
      <c r="B4707" t="s">
        <v>30</v>
      </c>
      <c r="C4707" t="s">
        <v>48</v>
      </c>
      <c r="D4707" t="s">
        <v>111</v>
      </c>
      <c r="F4707" t="s">
        <v>34</v>
      </c>
      <c r="G4707">
        <v>699</v>
      </c>
      <c r="H4707" t="s">
        <v>39</v>
      </c>
      <c r="I4707" t="s">
        <v>50</v>
      </c>
      <c r="J4707" t="s">
        <v>18</v>
      </c>
      <c r="K4707">
        <v>0</v>
      </c>
    </row>
    <row r="4708" spans="2:11">
      <c r="B4708" t="s">
        <v>30</v>
      </c>
      <c r="C4708" t="s">
        <v>48</v>
      </c>
      <c r="D4708" t="s">
        <v>112</v>
      </c>
      <c r="F4708" t="s">
        <v>34</v>
      </c>
      <c r="G4708">
        <v>699</v>
      </c>
      <c r="H4708" t="s">
        <v>39</v>
      </c>
      <c r="I4708" t="s">
        <v>50</v>
      </c>
      <c r="J4708" t="s">
        <v>18</v>
      </c>
      <c r="K4708">
        <v>0</v>
      </c>
    </row>
    <row r="4709" spans="2:11">
      <c r="B4709" t="s">
        <v>30</v>
      </c>
      <c r="C4709" t="s">
        <v>48</v>
      </c>
      <c r="D4709" t="s">
        <v>113</v>
      </c>
      <c r="E4709">
        <v>153</v>
      </c>
      <c r="F4709" t="s">
        <v>34</v>
      </c>
      <c r="G4709">
        <v>699</v>
      </c>
      <c r="H4709" t="s">
        <v>39</v>
      </c>
      <c r="I4709" t="s">
        <v>50</v>
      </c>
      <c r="J4709" t="s">
        <v>18</v>
      </c>
      <c r="K4709">
        <v>0</v>
      </c>
    </row>
    <row r="4710" spans="2:11">
      <c r="B4710" t="s">
        <v>30</v>
      </c>
      <c r="C4710" t="s">
        <v>51</v>
      </c>
      <c r="D4710" t="s">
        <v>52</v>
      </c>
      <c r="E4710">
        <v>189</v>
      </c>
      <c r="F4710" t="s">
        <v>34</v>
      </c>
      <c r="G4710">
        <v>699</v>
      </c>
      <c r="H4710" t="s">
        <v>39</v>
      </c>
      <c r="I4710" t="s">
        <v>53</v>
      </c>
      <c r="J4710" t="s">
        <v>18</v>
      </c>
      <c r="K4710">
        <v>1</v>
      </c>
    </row>
    <row r="4711" spans="2:11">
      <c r="B4711" t="s">
        <v>30</v>
      </c>
      <c r="C4711" t="s">
        <v>54</v>
      </c>
      <c r="D4711" t="s">
        <v>52</v>
      </c>
      <c r="E4711">
        <v>168</v>
      </c>
      <c r="F4711" t="s">
        <v>34</v>
      </c>
      <c r="G4711">
        <v>699</v>
      </c>
      <c r="H4711" t="s">
        <v>39</v>
      </c>
      <c r="I4711" t="s">
        <v>55</v>
      </c>
      <c r="J4711" t="s">
        <v>18</v>
      </c>
      <c r="K4711">
        <v>1</v>
      </c>
    </row>
    <row r="4712" spans="2:11">
      <c r="B4712" t="s">
        <v>30</v>
      </c>
      <c r="C4712" t="s">
        <v>56</v>
      </c>
      <c r="D4712" t="s">
        <v>52</v>
      </c>
      <c r="E4712">
        <v>198</v>
      </c>
      <c r="F4712" t="s">
        <v>34</v>
      </c>
      <c r="G4712">
        <v>699</v>
      </c>
      <c r="H4712" t="s">
        <v>39</v>
      </c>
      <c r="I4712" t="s">
        <v>57</v>
      </c>
      <c r="J4712" t="s">
        <v>18</v>
      </c>
      <c r="K4712">
        <v>1</v>
      </c>
    </row>
    <row r="4713" spans="2:11">
      <c r="B4713" t="s">
        <v>30</v>
      </c>
      <c r="C4713" t="s">
        <v>116</v>
      </c>
      <c r="D4713" t="s">
        <v>52</v>
      </c>
      <c r="F4713" t="s">
        <v>34</v>
      </c>
      <c r="G4713">
        <v>699</v>
      </c>
      <c r="H4713" t="s">
        <v>39</v>
      </c>
      <c r="I4713" t="s">
        <v>117</v>
      </c>
      <c r="J4713" t="s">
        <v>18</v>
      </c>
      <c r="K4713">
        <v>1</v>
      </c>
    </row>
    <row r="4714" spans="2:11">
      <c r="B4714" t="s">
        <v>30</v>
      </c>
      <c r="C4714" t="s">
        <v>58</v>
      </c>
      <c r="D4714" t="s">
        <v>81</v>
      </c>
      <c r="E4714">
        <v>33</v>
      </c>
      <c r="F4714" t="s">
        <v>34</v>
      </c>
      <c r="G4714">
        <v>699</v>
      </c>
      <c r="H4714" t="s">
        <v>39</v>
      </c>
      <c r="I4714" t="s">
        <v>60</v>
      </c>
      <c r="J4714" t="s">
        <v>18</v>
      </c>
      <c r="K4714">
        <v>0</v>
      </c>
    </row>
    <row r="4715" spans="2:11">
      <c r="B4715" t="s">
        <v>30</v>
      </c>
      <c r="C4715" t="s">
        <v>58</v>
      </c>
      <c r="D4715" t="s">
        <v>126</v>
      </c>
      <c r="E4715">
        <v>12</v>
      </c>
      <c r="F4715" t="s">
        <v>34</v>
      </c>
      <c r="G4715">
        <v>699</v>
      </c>
      <c r="H4715" t="s">
        <v>39</v>
      </c>
      <c r="I4715" t="s">
        <v>60</v>
      </c>
      <c r="J4715" t="s">
        <v>18</v>
      </c>
      <c r="K4715">
        <v>0</v>
      </c>
    </row>
    <row r="4716" spans="2:11">
      <c r="B4716" t="s">
        <v>30</v>
      </c>
      <c r="C4716" t="s">
        <v>58</v>
      </c>
      <c r="D4716" t="s">
        <v>127</v>
      </c>
      <c r="E4716">
        <v>12</v>
      </c>
      <c r="F4716" t="s">
        <v>34</v>
      </c>
      <c r="G4716">
        <v>699</v>
      </c>
      <c r="H4716" t="s">
        <v>39</v>
      </c>
      <c r="I4716" t="s">
        <v>60</v>
      </c>
      <c r="J4716" t="s">
        <v>18</v>
      </c>
      <c r="K4716">
        <v>0</v>
      </c>
    </row>
    <row r="4717" spans="2:11">
      <c r="B4717" t="s">
        <v>30</v>
      </c>
      <c r="C4717" t="s">
        <v>58</v>
      </c>
      <c r="D4717" t="s">
        <v>59</v>
      </c>
      <c r="E4717">
        <v>612</v>
      </c>
      <c r="F4717" t="s">
        <v>34</v>
      </c>
      <c r="G4717">
        <v>699</v>
      </c>
      <c r="H4717" t="s">
        <v>39</v>
      </c>
      <c r="I4717" t="s">
        <v>60</v>
      </c>
      <c r="J4717" t="s">
        <v>18</v>
      </c>
      <c r="K4717">
        <v>0</v>
      </c>
    </row>
    <row r="4718" spans="2:11">
      <c r="B4718" t="s">
        <v>30</v>
      </c>
      <c r="C4718" t="s">
        <v>58</v>
      </c>
      <c r="D4718" t="s">
        <v>82</v>
      </c>
      <c r="E4718">
        <v>27</v>
      </c>
      <c r="F4718" t="s">
        <v>34</v>
      </c>
      <c r="G4718">
        <v>699</v>
      </c>
      <c r="H4718" t="s">
        <v>39</v>
      </c>
      <c r="I4718" t="s">
        <v>60</v>
      </c>
      <c r="J4718" t="s">
        <v>18</v>
      </c>
      <c r="K4718">
        <v>0</v>
      </c>
    </row>
    <row r="4719" spans="2:11">
      <c r="B4719" t="s">
        <v>30</v>
      </c>
      <c r="C4719" t="s">
        <v>83</v>
      </c>
      <c r="D4719" t="s">
        <v>52</v>
      </c>
      <c r="E4719">
        <v>15</v>
      </c>
      <c r="F4719" t="s">
        <v>34</v>
      </c>
      <c r="G4719">
        <v>699</v>
      </c>
      <c r="H4719" t="s">
        <v>39</v>
      </c>
      <c r="I4719" t="s">
        <v>85</v>
      </c>
      <c r="J4719" t="s">
        <v>18</v>
      </c>
      <c r="K4719">
        <v>0</v>
      </c>
    </row>
    <row r="4720" spans="2:11">
      <c r="B4720" t="s">
        <v>30</v>
      </c>
      <c r="C4720" t="s">
        <v>83</v>
      </c>
      <c r="D4720" t="s">
        <v>186</v>
      </c>
      <c r="F4720" t="s">
        <v>34</v>
      </c>
      <c r="G4720">
        <v>699</v>
      </c>
      <c r="H4720" t="s">
        <v>39</v>
      </c>
      <c r="I4720" t="s">
        <v>85</v>
      </c>
      <c r="J4720" t="s">
        <v>18</v>
      </c>
      <c r="K4720">
        <v>0</v>
      </c>
    </row>
    <row r="4721" spans="2:11">
      <c r="B4721" t="s">
        <v>30</v>
      </c>
      <c r="C4721" t="s">
        <v>83</v>
      </c>
      <c r="D4721" t="s">
        <v>84</v>
      </c>
      <c r="E4721">
        <v>6</v>
      </c>
      <c r="F4721" t="s">
        <v>34</v>
      </c>
      <c r="G4721">
        <v>699</v>
      </c>
      <c r="H4721" t="s">
        <v>39</v>
      </c>
      <c r="I4721" t="s">
        <v>85</v>
      </c>
      <c r="J4721" t="s">
        <v>18</v>
      </c>
      <c r="K4721">
        <v>0</v>
      </c>
    </row>
    <row r="4722" spans="2:11">
      <c r="B4722" t="s">
        <v>30</v>
      </c>
      <c r="C4722" t="s">
        <v>83</v>
      </c>
      <c r="D4722" t="s">
        <v>128</v>
      </c>
      <c r="E4722">
        <v>12</v>
      </c>
      <c r="F4722" t="s">
        <v>34</v>
      </c>
      <c r="G4722">
        <v>699</v>
      </c>
      <c r="H4722" t="s">
        <v>39</v>
      </c>
      <c r="I4722" t="s">
        <v>85</v>
      </c>
      <c r="J4722" t="s">
        <v>18</v>
      </c>
      <c r="K4722">
        <v>0</v>
      </c>
    </row>
    <row r="4723" spans="2:11">
      <c r="B4723" t="s">
        <v>30</v>
      </c>
      <c r="C4723" t="s">
        <v>83</v>
      </c>
      <c r="D4723" t="s">
        <v>129</v>
      </c>
      <c r="E4723">
        <v>6</v>
      </c>
      <c r="F4723" t="s">
        <v>34</v>
      </c>
      <c r="G4723">
        <v>699</v>
      </c>
      <c r="H4723" t="s">
        <v>39</v>
      </c>
      <c r="I4723" t="s">
        <v>85</v>
      </c>
      <c r="J4723" t="s">
        <v>18</v>
      </c>
      <c r="K4723">
        <v>0</v>
      </c>
    </row>
    <row r="4724" spans="2:11">
      <c r="B4724" t="s">
        <v>30</v>
      </c>
      <c r="C4724" t="s">
        <v>83</v>
      </c>
      <c r="D4724" t="s">
        <v>130</v>
      </c>
      <c r="F4724" t="s">
        <v>34</v>
      </c>
      <c r="G4724">
        <v>699</v>
      </c>
      <c r="H4724" t="s">
        <v>39</v>
      </c>
      <c r="I4724" t="s">
        <v>85</v>
      </c>
      <c r="J4724" t="s">
        <v>18</v>
      </c>
      <c r="K4724">
        <v>0</v>
      </c>
    </row>
    <row r="4725" spans="2:11">
      <c r="B4725" t="s">
        <v>30</v>
      </c>
      <c r="C4725" t="s">
        <v>83</v>
      </c>
      <c r="D4725" t="s">
        <v>131</v>
      </c>
      <c r="F4725" t="s">
        <v>34</v>
      </c>
      <c r="G4725">
        <v>699</v>
      </c>
      <c r="H4725" t="s">
        <v>39</v>
      </c>
      <c r="I4725" t="s">
        <v>85</v>
      </c>
      <c r="J4725" t="s">
        <v>18</v>
      </c>
      <c r="K4725">
        <v>0</v>
      </c>
    </row>
    <row r="4726" spans="2:11">
      <c r="B4726" t="s">
        <v>30</v>
      </c>
      <c r="C4726" t="s">
        <v>83</v>
      </c>
      <c r="D4726" t="s">
        <v>132</v>
      </c>
      <c r="F4726" t="s">
        <v>34</v>
      </c>
      <c r="G4726">
        <v>699</v>
      </c>
      <c r="H4726" t="s">
        <v>39</v>
      </c>
      <c r="I4726" t="s">
        <v>85</v>
      </c>
      <c r="J4726" t="s">
        <v>18</v>
      </c>
      <c r="K4726">
        <v>0</v>
      </c>
    </row>
    <row r="4727" spans="2:11">
      <c r="B4727" t="s">
        <v>30</v>
      </c>
      <c r="C4727" t="s">
        <v>83</v>
      </c>
      <c r="D4727" t="s">
        <v>133</v>
      </c>
      <c r="F4727" t="s">
        <v>34</v>
      </c>
      <c r="G4727">
        <v>699</v>
      </c>
      <c r="H4727" t="s">
        <v>39</v>
      </c>
      <c r="I4727" t="s">
        <v>85</v>
      </c>
      <c r="J4727" t="s">
        <v>18</v>
      </c>
      <c r="K4727">
        <v>0</v>
      </c>
    </row>
    <row r="4728" spans="2:11">
      <c r="B4728" t="s">
        <v>30</v>
      </c>
      <c r="C4728" t="s">
        <v>83</v>
      </c>
      <c r="D4728" t="s">
        <v>134</v>
      </c>
      <c r="F4728" t="s">
        <v>34</v>
      </c>
      <c r="G4728">
        <v>699</v>
      </c>
      <c r="H4728" t="s">
        <v>39</v>
      </c>
      <c r="I4728" t="s">
        <v>85</v>
      </c>
      <c r="J4728" t="s">
        <v>18</v>
      </c>
      <c r="K4728">
        <v>0</v>
      </c>
    </row>
    <row r="4729" spans="2:11">
      <c r="B4729" t="s">
        <v>30</v>
      </c>
      <c r="C4729" t="s">
        <v>61</v>
      </c>
      <c r="D4729" t="s">
        <v>52</v>
      </c>
      <c r="F4729" t="s">
        <v>34</v>
      </c>
      <c r="G4729">
        <v>699</v>
      </c>
      <c r="H4729" t="s">
        <v>39</v>
      </c>
      <c r="I4729" t="s">
        <v>62</v>
      </c>
      <c r="J4729" t="s">
        <v>18</v>
      </c>
      <c r="K4729">
        <v>1</v>
      </c>
    </row>
    <row r="4730" spans="2:11">
      <c r="B4730" t="s">
        <v>30</v>
      </c>
      <c r="C4730" t="s">
        <v>63</v>
      </c>
      <c r="D4730" t="s">
        <v>52</v>
      </c>
      <c r="E4730">
        <v>12</v>
      </c>
      <c r="F4730" t="s">
        <v>34</v>
      </c>
      <c r="G4730">
        <v>699</v>
      </c>
      <c r="H4730" t="s">
        <v>39</v>
      </c>
      <c r="I4730" t="s">
        <v>64</v>
      </c>
      <c r="J4730" t="s">
        <v>18</v>
      </c>
      <c r="K4730">
        <v>1</v>
      </c>
    </row>
    <row r="4731" spans="2:11">
      <c r="B4731" t="s">
        <v>30</v>
      </c>
      <c r="C4731" t="s">
        <v>65</v>
      </c>
      <c r="D4731" t="s">
        <v>52</v>
      </c>
      <c r="F4731" t="s">
        <v>34</v>
      </c>
      <c r="G4731">
        <v>699</v>
      </c>
      <c r="H4731" t="s">
        <v>39</v>
      </c>
      <c r="I4731" t="s">
        <v>66</v>
      </c>
      <c r="J4731" t="s">
        <v>18</v>
      </c>
      <c r="K4731">
        <v>1</v>
      </c>
    </row>
    <row r="4732" spans="2:11">
      <c r="B4732" t="s">
        <v>30</v>
      </c>
      <c r="C4732" t="s">
        <v>135</v>
      </c>
      <c r="D4732" t="s">
        <v>52</v>
      </c>
      <c r="F4732" t="s">
        <v>34</v>
      </c>
      <c r="G4732">
        <v>699</v>
      </c>
      <c r="H4732" t="s">
        <v>39</v>
      </c>
      <c r="I4732" t="s">
        <v>136</v>
      </c>
      <c r="J4732" t="s">
        <v>18</v>
      </c>
      <c r="K4732">
        <v>1</v>
      </c>
    </row>
    <row r="4733" spans="2:11">
      <c r="B4733" t="s">
        <v>30</v>
      </c>
      <c r="C4733" t="s">
        <v>67</v>
      </c>
      <c r="D4733" t="s">
        <v>52</v>
      </c>
      <c r="F4733" t="s">
        <v>34</v>
      </c>
      <c r="G4733">
        <v>699</v>
      </c>
      <c r="H4733" t="s">
        <v>39</v>
      </c>
      <c r="I4733" t="s">
        <v>68</v>
      </c>
      <c r="J4733" t="s">
        <v>18</v>
      </c>
      <c r="K4733">
        <v>1</v>
      </c>
    </row>
    <row r="4734" spans="2:11">
      <c r="B4734" t="s">
        <v>30</v>
      </c>
      <c r="C4734" t="s">
        <v>187</v>
      </c>
      <c r="D4734" t="s">
        <v>52</v>
      </c>
      <c r="E4734">
        <v>294</v>
      </c>
      <c r="F4734" t="s">
        <v>34</v>
      </c>
      <c r="G4734">
        <v>699</v>
      </c>
      <c r="H4734" t="s">
        <v>39</v>
      </c>
      <c r="I4734" t="s">
        <v>188</v>
      </c>
      <c r="J4734" t="s">
        <v>18</v>
      </c>
      <c r="K4734">
        <v>1</v>
      </c>
    </row>
    <row r="4735" spans="2:11">
      <c r="B4735" t="s">
        <v>30</v>
      </c>
      <c r="C4735" t="s">
        <v>189</v>
      </c>
      <c r="D4735" t="s">
        <v>52</v>
      </c>
      <c r="E4735">
        <v>258</v>
      </c>
      <c r="F4735" t="s">
        <v>34</v>
      </c>
      <c r="G4735">
        <v>699</v>
      </c>
      <c r="H4735" t="s">
        <v>39</v>
      </c>
      <c r="I4735" t="s">
        <v>190</v>
      </c>
      <c r="J4735" t="s">
        <v>18</v>
      </c>
      <c r="K4735">
        <v>1</v>
      </c>
    </row>
    <row r="4736" spans="2:11">
      <c r="B4736" t="s">
        <v>30</v>
      </c>
      <c r="C4736" t="s">
        <v>160</v>
      </c>
      <c r="D4736" t="s">
        <v>52</v>
      </c>
      <c r="F4736" t="s">
        <v>34</v>
      </c>
      <c r="G4736">
        <v>699</v>
      </c>
      <c r="H4736" t="s">
        <v>39</v>
      </c>
      <c r="I4736" t="s">
        <v>161</v>
      </c>
      <c r="J4736" t="s">
        <v>18</v>
      </c>
      <c r="K4736">
        <v>1</v>
      </c>
    </row>
    <row r="4737" spans="2:11">
      <c r="B4737" t="s">
        <v>30</v>
      </c>
      <c r="C4737" t="s">
        <v>168</v>
      </c>
      <c r="D4737" t="s">
        <v>52</v>
      </c>
      <c r="F4737" t="s">
        <v>34</v>
      </c>
      <c r="G4737">
        <v>699</v>
      </c>
      <c r="H4737" t="s">
        <v>39</v>
      </c>
      <c r="I4737" t="s">
        <v>169</v>
      </c>
      <c r="J4737" t="s">
        <v>18</v>
      </c>
      <c r="K4737">
        <v>1</v>
      </c>
    </row>
    <row r="4738" spans="2:11">
      <c r="B4738" t="s">
        <v>30</v>
      </c>
      <c r="C4738" t="s">
        <v>172</v>
      </c>
      <c r="D4738" t="s">
        <v>52</v>
      </c>
      <c r="E4738">
        <v>21</v>
      </c>
      <c r="F4738" t="s">
        <v>34</v>
      </c>
      <c r="G4738">
        <v>699</v>
      </c>
      <c r="H4738" t="s">
        <v>39</v>
      </c>
      <c r="I4738" t="s">
        <v>173</v>
      </c>
      <c r="J4738" t="s">
        <v>18</v>
      </c>
      <c r="K4738">
        <v>1</v>
      </c>
    </row>
    <row r="4739" spans="2:11">
      <c r="B4739" t="s">
        <v>30</v>
      </c>
      <c r="C4739" t="s">
        <v>174</v>
      </c>
      <c r="D4739" t="s">
        <v>52</v>
      </c>
      <c r="E4739">
        <v>210</v>
      </c>
      <c r="F4739" t="s">
        <v>34</v>
      </c>
      <c r="G4739">
        <v>699</v>
      </c>
      <c r="H4739" t="s">
        <v>39</v>
      </c>
      <c r="I4739" t="s">
        <v>175</v>
      </c>
      <c r="J4739" t="s">
        <v>18</v>
      </c>
      <c r="K4739">
        <v>1</v>
      </c>
    </row>
    <row r="4740" spans="2:11">
      <c r="B4740" t="s">
        <v>30</v>
      </c>
      <c r="C4740" t="s">
        <v>178</v>
      </c>
      <c r="D4740" t="s">
        <v>52</v>
      </c>
      <c r="E4740">
        <v>30</v>
      </c>
      <c r="F4740" t="s">
        <v>34</v>
      </c>
      <c r="G4740">
        <v>699</v>
      </c>
      <c r="H4740" t="s">
        <v>39</v>
      </c>
      <c r="I4740" t="s">
        <v>179</v>
      </c>
      <c r="J4740" t="s">
        <v>18</v>
      </c>
      <c r="K4740">
        <v>1</v>
      </c>
    </row>
    <row r="4741" spans="2:11">
      <c r="B4741" t="s">
        <v>30</v>
      </c>
      <c r="C4741" t="s">
        <v>180</v>
      </c>
      <c r="D4741" t="s">
        <v>52</v>
      </c>
      <c r="E4741">
        <v>204</v>
      </c>
      <c r="F4741" t="s">
        <v>34</v>
      </c>
      <c r="G4741">
        <v>699</v>
      </c>
      <c r="H4741" t="s">
        <v>39</v>
      </c>
      <c r="I4741" t="s">
        <v>181</v>
      </c>
      <c r="J4741" t="s">
        <v>18</v>
      </c>
      <c r="K4741">
        <v>1</v>
      </c>
    </row>
    <row r="4742" spans="2:11">
      <c r="B4742" t="s">
        <v>30</v>
      </c>
      <c r="C4742" t="s">
        <v>73</v>
      </c>
      <c r="D4742" t="s">
        <v>52</v>
      </c>
      <c r="F4742" t="s">
        <v>34</v>
      </c>
      <c r="G4742">
        <v>699</v>
      </c>
      <c r="H4742" t="s">
        <v>39</v>
      </c>
      <c r="I4742" t="s">
        <v>74</v>
      </c>
      <c r="J4742" t="s">
        <v>18</v>
      </c>
      <c r="K4742">
        <v>1</v>
      </c>
    </row>
    <row r="4743" spans="2:11">
      <c r="B4743" t="s">
        <v>30</v>
      </c>
      <c r="C4743" t="s">
        <v>75</v>
      </c>
      <c r="D4743" t="s">
        <v>52</v>
      </c>
      <c r="F4743" t="s">
        <v>34</v>
      </c>
      <c r="G4743">
        <v>699</v>
      </c>
      <c r="H4743" t="s">
        <v>39</v>
      </c>
      <c r="I4743" t="s">
        <v>76</v>
      </c>
      <c r="J4743" t="s">
        <v>18</v>
      </c>
      <c r="K4743">
        <v>1</v>
      </c>
    </row>
    <row r="4744" spans="2:11">
      <c r="B4744" t="s">
        <v>30</v>
      </c>
      <c r="C4744" t="s">
        <v>37</v>
      </c>
      <c r="D4744" t="s">
        <v>38</v>
      </c>
      <c r="F4744" t="s">
        <v>34</v>
      </c>
      <c r="G4744">
        <v>885</v>
      </c>
      <c r="H4744" t="s">
        <v>39</v>
      </c>
      <c r="I4744" t="s">
        <v>40</v>
      </c>
      <c r="J4744" t="s">
        <v>21</v>
      </c>
      <c r="K4744">
        <v>0</v>
      </c>
    </row>
    <row r="4745" spans="2:11">
      <c r="B4745" t="s">
        <v>30</v>
      </c>
      <c r="C4745" t="s">
        <v>37</v>
      </c>
      <c r="D4745" t="s">
        <v>41</v>
      </c>
      <c r="F4745" t="s">
        <v>34</v>
      </c>
      <c r="G4745">
        <v>885</v>
      </c>
      <c r="H4745" t="s">
        <v>39</v>
      </c>
      <c r="I4745" t="s">
        <v>40</v>
      </c>
      <c r="J4745" t="s">
        <v>21</v>
      </c>
      <c r="K4745">
        <v>0</v>
      </c>
    </row>
    <row r="4746" spans="2:11">
      <c r="B4746" t="s">
        <v>30</v>
      </c>
      <c r="C4746" t="s">
        <v>37</v>
      </c>
      <c r="D4746" t="s">
        <v>42</v>
      </c>
      <c r="E4746">
        <v>6</v>
      </c>
      <c r="F4746" t="s">
        <v>34</v>
      </c>
      <c r="G4746">
        <v>885</v>
      </c>
      <c r="H4746" t="s">
        <v>39</v>
      </c>
      <c r="I4746" t="s">
        <v>40</v>
      </c>
      <c r="J4746" t="s">
        <v>21</v>
      </c>
      <c r="K4746">
        <v>0</v>
      </c>
    </row>
    <row r="4747" spans="2:11">
      <c r="B4747" t="s">
        <v>30</v>
      </c>
      <c r="C4747" t="s">
        <v>37</v>
      </c>
      <c r="D4747" t="s">
        <v>77</v>
      </c>
      <c r="F4747" t="s">
        <v>34</v>
      </c>
      <c r="G4747">
        <v>885</v>
      </c>
      <c r="H4747" t="s">
        <v>39</v>
      </c>
      <c r="I4747" t="s">
        <v>40</v>
      </c>
      <c r="J4747" t="s">
        <v>21</v>
      </c>
      <c r="K4747">
        <v>0</v>
      </c>
    </row>
    <row r="4748" spans="2:11">
      <c r="B4748" t="s">
        <v>30</v>
      </c>
      <c r="C4748" t="s">
        <v>37</v>
      </c>
      <c r="D4748" t="s">
        <v>43</v>
      </c>
      <c r="F4748" t="s">
        <v>34</v>
      </c>
      <c r="G4748">
        <v>885</v>
      </c>
      <c r="H4748" t="s">
        <v>39</v>
      </c>
      <c r="I4748" t="s">
        <v>40</v>
      </c>
      <c r="J4748" t="s">
        <v>21</v>
      </c>
      <c r="K4748">
        <v>0</v>
      </c>
    </row>
    <row r="4749" spans="2:11">
      <c r="B4749" t="s">
        <v>30</v>
      </c>
      <c r="C4749" t="s">
        <v>37</v>
      </c>
      <c r="D4749" t="s">
        <v>88</v>
      </c>
      <c r="F4749" t="s">
        <v>34</v>
      </c>
      <c r="G4749">
        <v>885</v>
      </c>
      <c r="H4749" t="s">
        <v>39</v>
      </c>
      <c r="I4749" t="s">
        <v>40</v>
      </c>
      <c r="J4749" t="s">
        <v>21</v>
      </c>
      <c r="K4749">
        <v>0</v>
      </c>
    </row>
    <row r="4750" spans="2:11">
      <c r="B4750" t="s">
        <v>30</v>
      </c>
      <c r="C4750" t="s">
        <v>37</v>
      </c>
      <c r="D4750" t="s">
        <v>90</v>
      </c>
      <c r="F4750" t="s">
        <v>34</v>
      </c>
      <c r="G4750">
        <v>885</v>
      </c>
      <c r="H4750" t="s">
        <v>39</v>
      </c>
      <c r="I4750" t="s">
        <v>40</v>
      </c>
      <c r="J4750" t="s">
        <v>21</v>
      </c>
      <c r="K4750">
        <v>0</v>
      </c>
    </row>
    <row r="4751" spans="2:11">
      <c r="B4751" t="s">
        <v>30</v>
      </c>
      <c r="C4751" t="s">
        <v>37</v>
      </c>
      <c r="D4751" t="s">
        <v>91</v>
      </c>
      <c r="E4751">
        <v>15</v>
      </c>
      <c r="F4751" t="s">
        <v>34</v>
      </c>
      <c r="G4751">
        <v>885</v>
      </c>
      <c r="H4751" t="s">
        <v>39</v>
      </c>
      <c r="I4751" t="s">
        <v>40</v>
      </c>
      <c r="J4751" t="s">
        <v>21</v>
      </c>
      <c r="K4751">
        <v>0</v>
      </c>
    </row>
    <row r="4752" spans="2:11">
      <c r="B4752" t="s">
        <v>30</v>
      </c>
      <c r="C4752" t="s">
        <v>37</v>
      </c>
      <c r="D4752" t="s">
        <v>45</v>
      </c>
      <c r="F4752" t="s">
        <v>34</v>
      </c>
      <c r="G4752">
        <v>885</v>
      </c>
      <c r="H4752" t="s">
        <v>39</v>
      </c>
      <c r="I4752" t="s">
        <v>40</v>
      </c>
      <c r="J4752" t="s">
        <v>21</v>
      </c>
      <c r="K4752">
        <v>0</v>
      </c>
    </row>
    <row r="4753" spans="2:11">
      <c r="B4753" t="s">
        <v>30</v>
      </c>
      <c r="C4753" t="s">
        <v>37</v>
      </c>
      <c r="D4753" t="s">
        <v>93</v>
      </c>
      <c r="F4753" t="s">
        <v>34</v>
      </c>
      <c r="G4753">
        <v>885</v>
      </c>
      <c r="H4753" t="s">
        <v>39</v>
      </c>
      <c r="I4753" t="s">
        <v>40</v>
      </c>
      <c r="J4753" t="s">
        <v>21</v>
      </c>
      <c r="K4753">
        <v>0</v>
      </c>
    </row>
    <row r="4754" spans="2:11">
      <c r="B4754" t="s">
        <v>30</v>
      </c>
      <c r="C4754" t="s">
        <v>37</v>
      </c>
      <c r="D4754" t="s">
        <v>78</v>
      </c>
      <c r="E4754">
        <v>6</v>
      </c>
      <c r="F4754" t="s">
        <v>34</v>
      </c>
      <c r="G4754">
        <v>885</v>
      </c>
      <c r="H4754" t="s">
        <v>39</v>
      </c>
      <c r="I4754" t="s">
        <v>40</v>
      </c>
      <c r="J4754" t="s">
        <v>21</v>
      </c>
      <c r="K4754">
        <v>0</v>
      </c>
    </row>
    <row r="4755" spans="2:11">
      <c r="B4755" t="s">
        <v>30</v>
      </c>
      <c r="C4755" t="s">
        <v>37</v>
      </c>
      <c r="D4755" t="s">
        <v>94</v>
      </c>
      <c r="E4755">
        <v>6</v>
      </c>
      <c r="F4755" t="s">
        <v>34</v>
      </c>
      <c r="G4755">
        <v>885</v>
      </c>
      <c r="H4755" t="s">
        <v>39</v>
      </c>
      <c r="I4755" t="s">
        <v>40</v>
      </c>
      <c r="J4755" t="s">
        <v>21</v>
      </c>
      <c r="K4755">
        <v>0</v>
      </c>
    </row>
    <row r="4756" spans="2:11">
      <c r="B4756" t="s">
        <v>30</v>
      </c>
      <c r="C4756" t="s">
        <v>37</v>
      </c>
      <c r="D4756" t="s">
        <v>79</v>
      </c>
      <c r="E4756">
        <v>9</v>
      </c>
      <c r="F4756" t="s">
        <v>34</v>
      </c>
      <c r="G4756">
        <v>885</v>
      </c>
      <c r="H4756" t="s">
        <v>39</v>
      </c>
      <c r="I4756" t="s">
        <v>40</v>
      </c>
      <c r="J4756" t="s">
        <v>21</v>
      </c>
      <c r="K4756">
        <v>0</v>
      </c>
    </row>
    <row r="4757" spans="2:11">
      <c r="B4757" t="s">
        <v>30</v>
      </c>
      <c r="C4757" t="s">
        <v>37</v>
      </c>
      <c r="D4757" t="s">
        <v>46</v>
      </c>
      <c r="E4757">
        <v>6</v>
      </c>
      <c r="F4757" t="s">
        <v>34</v>
      </c>
      <c r="G4757">
        <v>885</v>
      </c>
      <c r="H4757" t="s">
        <v>39</v>
      </c>
      <c r="I4757" t="s">
        <v>40</v>
      </c>
      <c r="J4757" t="s">
        <v>21</v>
      </c>
      <c r="K4757">
        <v>0</v>
      </c>
    </row>
    <row r="4758" spans="2:11">
      <c r="B4758" t="s">
        <v>30</v>
      </c>
      <c r="C4758" t="s">
        <v>37</v>
      </c>
      <c r="D4758" t="s">
        <v>80</v>
      </c>
      <c r="F4758" t="s">
        <v>34</v>
      </c>
      <c r="G4758">
        <v>885</v>
      </c>
      <c r="H4758" t="s">
        <v>39</v>
      </c>
      <c r="I4758" t="s">
        <v>40</v>
      </c>
      <c r="J4758" t="s">
        <v>21</v>
      </c>
      <c r="K4758">
        <v>0</v>
      </c>
    </row>
    <row r="4759" spans="2:11">
      <c r="B4759" t="s">
        <v>30</v>
      </c>
      <c r="C4759" t="s">
        <v>37</v>
      </c>
      <c r="D4759" t="s">
        <v>47</v>
      </c>
      <c r="E4759">
        <v>6</v>
      </c>
      <c r="F4759" t="s">
        <v>34</v>
      </c>
      <c r="G4759">
        <v>885</v>
      </c>
      <c r="H4759" t="s">
        <v>39</v>
      </c>
      <c r="I4759" t="s">
        <v>40</v>
      </c>
      <c r="J4759" t="s">
        <v>21</v>
      </c>
      <c r="K4759">
        <v>0</v>
      </c>
    </row>
    <row r="4760" spans="2:11">
      <c r="B4760" t="s">
        <v>30</v>
      </c>
      <c r="C4760" t="s">
        <v>95</v>
      </c>
      <c r="D4760" t="s">
        <v>52</v>
      </c>
      <c r="E4760">
        <v>24</v>
      </c>
      <c r="F4760" t="s">
        <v>34</v>
      </c>
      <c r="G4760">
        <v>885</v>
      </c>
      <c r="H4760" t="s">
        <v>39</v>
      </c>
      <c r="I4760" t="s">
        <v>96</v>
      </c>
      <c r="J4760" t="s">
        <v>21</v>
      </c>
      <c r="K4760">
        <v>1</v>
      </c>
    </row>
    <row r="4761" spans="2:11">
      <c r="B4761" t="s">
        <v>30</v>
      </c>
      <c r="C4761" t="s">
        <v>97</v>
      </c>
      <c r="D4761" t="s">
        <v>52</v>
      </c>
      <c r="E4761">
        <v>474</v>
      </c>
      <c r="F4761" t="s">
        <v>34</v>
      </c>
      <c r="G4761">
        <v>885</v>
      </c>
      <c r="H4761" t="s">
        <v>39</v>
      </c>
      <c r="I4761" t="s">
        <v>98</v>
      </c>
      <c r="J4761" t="s">
        <v>21</v>
      </c>
      <c r="K4761">
        <v>1</v>
      </c>
    </row>
    <row r="4762" spans="2:11">
      <c r="B4762" t="s">
        <v>30</v>
      </c>
      <c r="C4762" t="s">
        <v>48</v>
      </c>
      <c r="D4762" t="s">
        <v>49</v>
      </c>
      <c r="E4762">
        <v>741</v>
      </c>
      <c r="F4762" t="s">
        <v>34</v>
      </c>
      <c r="G4762">
        <v>885</v>
      </c>
      <c r="H4762" t="s">
        <v>39</v>
      </c>
      <c r="I4762" t="s">
        <v>50</v>
      </c>
      <c r="J4762" t="s">
        <v>21</v>
      </c>
      <c r="K4762">
        <v>0</v>
      </c>
    </row>
    <row r="4763" spans="2:11">
      <c r="B4763" t="s">
        <v>30</v>
      </c>
      <c r="C4763" t="s">
        <v>48</v>
      </c>
      <c r="D4763" t="s">
        <v>111</v>
      </c>
      <c r="F4763" t="s">
        <v>34</v>
      </c>
      <c r="G4763">
        <v>885</v>
      </c>
      <c r="H4763" t="s">
        <v>39</v>
      </c>
      <c r="I4763" t="s">
        <v>50</v>
      </c>
      <c r="J4763" t="s">
        <v>21</v>
      </c>
      <c r="K4763">
        <v>0</v>
      </c>
    </row>
    <row r="4764" spans="2:11">
      <c r="B4764" t="s">
        <v>30</v>
      </c>
      <c r="C4764" t="s">
        <v>48</v>
      </c>
      <c r="D4764" t="s">
        <v>113</v>
      </c>
      <c r="E4764">
        <v>144</v>
      </c>
      <c r="F4764" t="s">
        <v>34</v>
      </c>
      <c r="G4764">
        <v>885</v>
      </c>
      <c r="H4764" t="s">
        <v>39</v>
      </c>
      <c r="I4764" t="s">
        <v>50</v>
      </c>
      <c r="J4764" t="s">
        <v>21</v>
      </c>
      <c r="K4764">
        <v>0</v>
      </c>
    </row>
    <row r="4765" spans="2:11">
      <c r="B4765" t="s">
        <v>30</v>
      </c>
      <c r="C4765" t="s">
        <v>51</v>
      </c>
      <c r="D4765" t="s">
        <v>52</v>
      </c>
      <c r="E4765">
        <v>168</v>
      </c>
      <c r="F4765" t="s">
        <v>34</v>
      </c>
      <c r="G4765">
        <v>885</v>
      </c>
      <c r="H4765" t="s">
        <v>39</v>
      </c>
      <c r="I4765" t="s">
        <v>53</v>
      </c>
      <c r="J4765" t="s">
        <v>21</v>
      </c>
      <c r="K4765">
        <v>1</v>
      </c>
    </row>
    <row r="4766" spans="2:11">
      <c r="B4766" t="s">
        <v>30</v>
      </c>
      <c r="C4766" t="s">
        <v>54</v>
      </c>
      <c r="D4766" t="s">
        <v>52</v>
      </c>
      <c r="E4766">
        <v>150</v>
      </c>
      <c r="F4766" t="s">
        <v>34</v>
      </c>
      <c r="G4766">
        <v>885</v>
      </c>
      <c r="H4766" t="s">
        <v>39</v>
      </c>
      <c r="I4766" t="s">
        <v>55</v>
      </c>
      <c r="J4766" t="s">
        <v>21</v>
      </c>
      <c r="K4766">
        <v>1</v>
      </c>
    </row>
    <row r="4767" spans="2:11">
      <c r="B4767" t="s">
        <v>30</v>
      </c>
      <c r="C4767" t="s">
        <v>56</v>
      </c>
      <c r="D4767" t="s">
        <v>52</v>
      </c>
      <c r="E4767">
        <v>189</v>
      </c>
      <c r="F4767" t="s">
        <v>34</v>
      </c>
      <c r="G4767">
        <v>885</v>
      </c>
      <c r="H4767" t="s">
        <v>39</v>
      </c>
      <c r="I4767" t="s">
        <v>57</v>
      </c>
      <c r="J4767" t="s">
        <v>21</v>
      </c>
      <c r="K4767">
        <v>1</v>
      </c>
    </row>
    <row r="4768" spans="2:11">
      <c r="B4768" t="s">
        <v>30</v>
      </c>
      <c r="C4768" t="s">
        <v>58</v>
      </c>
      <c r="D4768" t="s">
        <v>81</v>
      </c>
      <c r="E4768">
        <v>54</v>
      </c>
      <c r="F4768" t="s">
        <v>34</v>
      </c>
      <c r="G4768">
        <v>885</v>
      </c>
      <c r="H4768" t="s">
        <v>39</v>
      </c>
      <c r="I4768" t="s">
        <v>60</v>
      </c>
      <c r="J4768" t="s">
        <v>21</v>
      </c>
      <c r="K4768">
        <v>0</v>
      </c>
    </row>
    <row r="4769" spans="2:11">
      <c r="B4769" t="s">
        <v>30</v>
      </c>
      <c r="C4769" t="s">
        <v>58</v>
      </c>
      <c r="D4769" t="s">
        <v>126</v>
      </c>
      <c r="E4769">
        <v>21</v>
      </c>
      <c r="F4769" t="s">
        <v>34</v>
      </c>
      <c r="G4769">
        <v>885</v>
      </c>
      <c r="H4769" t="s">
        <v>39</v>
      </c>
      <c r="I4769" t="s">
        <v>60</v>
      </c>
      <c r="J4769" t="s">
        <v>21</v>
      </c>
      <c r="K4769">
        <v>0</v>
      </c>
    </row>
    <row r="4770" spans="2:11">
      <c r="B4770" t="s">
        <v>30</v>
      </c>
      <c r="C4770" t="s">
        <v>58</v>
      </c>
      <c r="D4770" t="s">
        <v>127</v>
      </c>
      <c r="E4770">
        <v>12</v>
      </c>
      <c r="F4770" t="s">
        <v>34</v>
      </c>
      <c r="G4770">
        <v>885</v>
      </c>
      <c r="H4770" t="s">
        <v>39</v>
      </c>
      <c r="I4770" t="s">
        <v>60</v>
      </c>
      <c r="J4770" t="s">
        <v>21</v>
      </c>
      <c r="K4770">
        <v>0</v>
      </c>
    </row>
    <row r="4771" spans="2:11">
      <c r="B4771" t="s">
        <v>30</v>
      </c>
      <c r="C4771" t="s">
        <v>58</v>
      </c>
      <c r="D4771" t="s">
        <v>59</v>
      </c>
      <c r="E4771">
        <v>741</v>
      </c>
      <c r="F4771" t="s">
        <v>34</v>
      </c>
      <c r="G4771">
        <v>885</v>
      </c>
      <c r="H4771" t="s">
        <v>39</v>
      </c>
      <c r="I4771" t="s">
        <v>60</v>
      </c>
      <c r="J4771" t="s">
        <v>21</v>
      </c>
      <c r="K4771">
        <v>0</v>
      </c>
    </row>
    <row r="4772" spans="2:11">
      <c r="B4772" t="s">
        <v>30</v>
      </c>
      <c r="C4772" t="s">
        <v>58</v>
      </c>
      <c r="D4772" t="s">
        <v>82</v>
      </c>
      <c r="E4772">
        <v>60</v>
      </c>
      <c r="F4772" t="s">
        <v>34</v>
      </c>
      <c r="G4772">
        <v>885</v>
      </c>
      <c r="H4772" t="s">
        <v>39</v>
      </c>
      <c r="I4772" t="s">
        <v>60</v>
      </c>
      <c r="J4772" t="s">
        <v>21</v>
      </c>
      <c r="K4772">
        <v>0</v>
      </c>
    </row>
    <row r="4773" spans="2:11">
      <c r="B4773" t="s">
        <v>30</v>
      </c>
      <c r="C4773" t="s">
        <v>83</v>
      </c>
      <c r="D4773" t="s">
        <v>52</v>
      </c>
      <c r="E4773">
        <v>36</v>
      </c>
      <c r="F4773" t="s">
        <v>34</v>
      </c>
      <c r="G4773">
        <v>885</v>
      </c>
      <c r="H4773" t="s">
        <v>39</v>
      </c>
      <c r="I4773" t="s">
        <v>85</v>
      </c>
      <c r="J4773" t="s">
        <v>21</v>
      </c>
      <c r="K4773">
        <v>0</v>
      </c>
    </row>
    <row r="4774" spans="2:11">
      <c r="B4774" t="s">
        <v>30</v>
      </c>
      <c r="C4774" t="s">
        <v>83</v>
      </c>
      <c r="D4774" t="s">
        <v>186</v>
      </c>
      <c r="F4774" t="s">
        <v>34</v>
      </c>
      <c r="G4774">
        <v>885</v>
      </c>
      <c r="H4774" t="s">
        <v>39</v>
      </c>
      <c r="I4774" t="s">
        <v>85</v>
      </c>
      <c r="J4774" t="s">
        <v>21</v>
      </c>
      <c r="K4774">
        <v>0</v>
      </c>
    </row>
    <row r="4775" spans="2:11">
      <c r="B4775" t="s">
        <v>30</v>
      </c>
      <c r="C4775" t="s">
        <v>83</v>
      </c>
      <c r="D4775" t="s">
        <v>84</v>
      </c>
      <c r="E4775">
        <v>12</v>
      </c>
      <c r="F4775" t="s">
        <v>34</v>
      </c>
      <c r="G4775">
        <v>885</v>
      </c>
      <c r="H4775" t="s">
        <v>39</v>
      </c>
      <c r="I4775" t="s">
        <v>85</v>
      </c>
      <c r="J4775" t="s">
        <v>21</v>
      </c>
      <c r="K4775">
        <v>0</v>
      </c>
    </row>
    <row r="4776" spans="2:11">
      <c r="B4776" t="s">
        <v>30</v>
      </c>
      <c r="C4776" t="s">
        <v>83</v>
      </c>
      <c r="D4776" t="s">
        <v>128</v>
      </c>
      <c r="E4776">
        <v>6</v>
      </c>
      <c r="F4776" t="s">
        <v>34</v>
      </c>
      <c r="G4776">
        <v>885</v>
      </c>
      <c r="H4776" t="s">
        <v>39</v>
      </c>
      <c r="I4776" t="s">
        <v>85</v>
      </c>
      <c r="J4776" t="s">
        <v>21</v>
      </c>
      <c r="K4776">
        <v>0</v>
      </c>
    </row>
    <row r="4777" spans="2:11">
      <c r="B4777" t="s">
        <v>30</v>
      </c>
      <c r="C4777" t="s">
        <v>83</v>
      </c>
      <c r="D4777" t="s">
        <v>129</v>
      </c>
      <c r="E4777">
        <v>9</v>
      </c>
      <c r="F4777" t="s">
        <v>34</v>
      </c>
      <c r="G4777">
        <v>885</v>
      </c>
      <c r="H4777" t="s">
        <v>39</v>
      </c>
      <c r="I4777" t="s">
        <v>85</v>
      </c>
      <c r="J4777" t="s">
        <v>21</v>
      </c>
      <c r="K4777">
        <v>0</v>
      </c>
    </row>
    <row r="4778" spans="2:11">
      <c r="B4778" t="s">
        <v>30</v>
      </c>
      <c r="C4778" t="s">
        <v>83</v>
      </c>
      <c r="D4778" t="s">
        <v>130</v>
      </c>
      <c r="F4778" t="s">
        <v>34</v>
      </c>
      <c r="G4778">
        <v>885</v>
      </c>
      <c r="H4778" t="s">
        <v>39</v>
      </c>
      <c r="I4778" t="s">
        <v>85</v>
      </c>
      <c r="J4778" t="s">
        <v>21</v>
      </c>
      <c r="K4778">
        <v>0</v>
      </c>
    </row>
    <row r="4779" spans="2:11">
      <c r="B4779" t="s">
        <v>30</v>
      </c>
      <c r="C4779" t="s">
        <v>83</v>
      </c>
      <c r="D4779" t="s">
        <v>131</v>
      </c>
      <c r="E4779">
        <v>6</v>
      </c>
      <c r="F4779" t="s">
        <v>34</v>
      </c>
      <c r="G4779">
        <v>885</v>
      </c>
      <c r="H4779" t="s">
        <v>39</v>
      </c>
      <c r="I4779" t="s">
        <v>85</v>
      </c>
      <c r="J4779" t="s">
        <v>21</v>
      </c>
      <c r="K4779">
        <v>0</v>
      </c>
    </row>
    <row r="4780" spans="2:11">
      <c r="B4780" t="s">
        <v>30</v>
      </c>
      <c r="C4780" t="s">
        <v>83</v>
      </c>
      <c r="D4780" t="s">
        <v>132</v>
      </c>
      <c r="E4780">
        <v>6</v>
      </c>
      <c r="F4780" t="s">
        <v>34</v>
      </c>
      <c r="G4780">
        <v>885</v>
      </c>
      <c r="H4780" t="s">
        <v>39</v>
      </c>
      <c r="I4780" t="s">
        <v>85</v>
      </c>
      <c r="J4780" t="s">
        <v>21</v>
      </c>
      <c r="K4780">
        <v>0</v>
      </c>
    </row>
    <row r="4781" spans="2:11">
      <c r="B4781" t="s">
        <v>30</v>
      </c>
      <c r="C4781" t="s">
        <v>83</v>
      </c>
      <c r="D4781" t="s">
        <v>133</v>
      </c>
      <c r="F4781" t="s">
        <v>34</v>
      </c>
      <c r="G4781">
        <v>885</v>
      </c>
      <c r="H4781" t="s">
        <v>39</v>
      </c>
      <c r="I4781" t="s">
        <v>85</v>
      </c>
      <c r="J4781" t="s">
        <v>21</v>
      </c>
      <c r="K4781">
        <v>0</v>
      </c>
    </row>
    <row r="4782" spans="2:11">
      <c r="B4782" t="s">
        <v>30</v>
      </c>
      <c r="C4782" t="s">
        <v>83</v>
      </c>
      <c r="D4782" t="s">
        <v>134</v>
      </c>
      <c r="F4782" t="s">
        <v>34</v>
      </c>
      <c r="G4782">
        <v>885</v>
      </c>
      <c r="H4782" t="s">
        <v>39</v>
      </c>
      <c r="I4782" t="s">
        <v>85</v>
      </c>
      <c r="J4782" t="s">
        <v>21</v>
      </c>
      <c r="K4782">
        <v>0</v>
      </c>
    </row>
    <row r="4783" spans="2:11">
      <c r="B4783" t="s">
        <v>30</v>
      </c>
      <c r="C4783" t="s">
        <v>63</v>
      </c>
      <c r="D4783" t="s">
        <v>52</v>
      </c>
      <c r="E4783">
        <v>9</v>
      </c>
      <c r="F4783" t="s">
        <v>34</v>
      </c>
      <c r="G4783">
        <v>885</v>
      </c>
      <c r="H4783" t="s">
        <v>39</v>
      </c>
      <c r="I4783" t="s">
        <v>64</v>
      </c>
      <c r="J4783" t="s">
        <v>21</v>
      </c>
      <c r="K4783">
        <v>1</v>
      </c>
    </row>
    <row r="4784" spans="2:11">
      <c r="B4784" t="s">
        <v>30</v>
      </c>
      <c r="C4784" t="s">
        <v>65</v>
      </c>
      <c r="D4784" t="s">
        <v>52</v>
      </c>
      <c r="F4784" t="s">
        <v>34</v>
      </c>
      <c r="G4784">
        <v>885</v>
      </c>
      <c r="H4784" t="s">
        <v>39</v>
      </c>
      <c r="I4784" t="s">
        <v>66</v>
      </c>
      <c r="J4784" t="s">
        <v>21</v>
      </c>
      <c r="K4784">
        <v>1</v>
      </c>
    </row>
    <row r="4785" spans="1:11">
      <c r="B4785" t="s">
        <v>30</v>
      </c>
      <c r="C4785" t="s">
        <v>135</v>
      </c>
      <c r="D4785" t="s">
        <v>52</v>
      </c>
      <c r="F4785" t="s">
        <v>34</v>
      </c>
      <c r="G4785">
        <v>885</v>
      </c>
      <c r="H4785" t="s">
        <v>39</v>
      </c>
      <c r="I4785" t="s">
        <v>136</v>
      </c>
      <c r="J4785" t="s">
        <v>21</v>
      </c>
      <c r="K4785">
        <v>1</v>
      </c>
    </row>
    <row r="4786" spans="1:11">
      <c r="B4786" t="s">
        <v>30</v>
      </c>
      <c r="C4786" t="s">
        <v>137</v>
      </c>
      <c r="D4786" t="s">
        <v>52</v>
      </c>
      <c r="F4786" t="s">
        <v>34</v>
      </c>
      <c r="G4786">
        <v>885</v>
      </c>
      <c r="H4786" t="s">
        <v>39</v>
      </c>
      <c r="I4786" t="s">
        <v>138</v>
      </c>
      <c r="J4786" t="s">
        <v>21</v>
      </c>
      <c r="K4786">
        <v>1</v>
      </c>
    </row>
    <row r="4787" spans="1:11">
      <c r="B4787" t="s">
        <v>30</v>
      </c>
      <c r="C4787" t="s">
        <v>187</v>
      </c>
      <c r="D4787" t="s">
        <v>52</v>
      </c>
      <c r="E4787">
        <v>486</v>
      </c>
      <c r="F4787" t="s">
        <v>34</v>
      </c>
      <c r="G4787">
        <v>885</v>
      </c>
      <c r="H4787" t="s">
        <v>39</v>
      </c>
      <c r="I4787" t="s">
        <v>188</v>
      </c>
      <c r="J4787" t="s">
        <v>21</v>
      </c>
      <c r="K4787">
        <v>1</v>
      </c>
    </row>
    <row r="4788" spans="1:11">
      <c r="B4788" t="s">
        <v>30</v>
      </c>
      <c r="C4788" t="s">
        <v>189</v>
      </c>
      <c r="D4788" t="s">
        <v>52</v>
      </c>
      <c r="E4788">
        <v>444</v>
      </c>
      <c r="F4788" t="s">
        <v>34</v>
      </c>
      <c r="G4788">
        <v>885</v>
      </c>
      <c r="H4788" t="s">
        <v>39</v>
      </c>
      <c r="I4788" t="s">
        <v>190</v>
      </c>
      <c r="J4788" t="s">
        <v>21</v>
      </c>
      <c r="K4788">
        <v>1</v>
      </c>
    </row>
    <row r="4789" spans="1:11">
      <c r="B4789" t="s">
        <v>30</v>
      </c>
      <c r="C4789" t="s">
        <v>168</v>
      </c>
      <c r="D4789" t="s">
        <v>52</v>
      </c>
      <c r="F4789" t="s">
        <v>34</v>
      </c>
      <c r="G4789">
        <v>885</v>
      </c>
      <c r="H4789" t="s">
        <v>39</v>
      </c>
      <c r="I4789" t="s">
        <v>169</v>
      </c>
      <c r="J4789" t="s">
        <v>21</v>
      </c>
      <c r="K4789">
        <v>1</v>
      </c>
    </row>
    <row r="4790" spans="1:11">
      <c r="B4790" t="s">
        <v>30</v>
      </c>
      <c r="C4790" t="s">
        <v>172</v>
      </c>
      <c r="D4790" t="s">
        <v>52</v>
      </c>
      <c r="E4790">
        <v>30</v>
      </c>
      <c r="F4790" t="s">
        <v>34</v>
      </c>
      <c r="G4790">
        <v>885</v>
      </c>
      <c r="H4790" t="s">
        <v>39</v>
      </c>
      <c r="I4790" t="s">
        <v>173</v>
      </c>
      <c r="J4790" t="s">
        <v>21</v>
      </c>
      <c r="K4790">
        <v>1</v>
      </c>
    </row>
    <row r="4791" spans="1:11">
      <c r="B4791" t="s">
        <v>30</v>
      </c>
      <c r="C4791" t="s">
        <v>174</v>
      </c>
      <c r="D4791" t="s">
        <v>52</v>
      </c>
      <c r="E4791">
        <v>387</v>
      </c>
      <c r="F4791" t="s">
        <v>34</v>
      </c>
      <c r="G4791">
        <v>885</v>
      </c>
      <c r="H4791" t="s">
        <v>39</v>
      </c>
      <c r="I4791" t="s">
        <v>175</v>
      </c>
      <c r="J4791" t="s">
        <v>21</v>
      </c>
      <c r="K4791">
        <v>1</v>
      </c>
    </row>
    <row r="4792" spans="1:11">
      <c r="B4792" t="s">
        <v>30</v>
      </c>
      <c r="C4792" t="s">
        <v>176</v>
      </c>
      <c r="D4792" t="s">
        <v>52</v>
      </c>
      <c r="F4792" t="s">
        <v>34</v>
      </c>
      <c r="G4792">
        <v>885</v>
      </c>
      <c r="H4792" t="s">
        <v>39</v>
      </c>
      <c r="I4792" t="s">
        <v>177</v>
      </c>
      <c r="J4792" t="s">
        <v>21</v>
      </c>
      <c r="K4792">
        <v>1</v>
      </c>
    </row>
    <row r="4793" spans="1:11">
      <c r="B4793" t="s">
        <v>30</v>
      </c>
      <c r="C4793" t="s">
        <v>178</v>
      </c>
      <c r="D4793" t="s">
        <v>52</v>
      </c>
      <c r="E4793">
        <v>96</v>
      </c>
      <c r="F4793" t="s">
        <v>34</v>
      </c>
      <c r="G4793">
        <v>885</v>
      </c>
      <c r="H4793" t="s">
        <v>39</v>
      </c>
      <c r="I4793" t="s">
        <v>179</v>
      </c>
      <c r="J4793" t="s">
        <v>21</v>
      </c>
      <c r="K4793">
        <v>1</v>
      </c>
    </row>
    <row r="4794" spans="1:11">
      <c r="B4794" t="s">
        <v>30</v>
      </c>
      <c r="C4794" t="s">
        <v>180</v>
      </c>
      <c r="D4794" t="s">
        <v>52</v>
      </c>
      <c r="E4794">
        <v>375</v>
      </c>
      <c r="F4794" t="s">
        <v>34</v>
      </c>
      <c r="G4794">
        <v>885</v>
      </c>
      <c r="H4794" t="s">
        <v>39</v>
      </c>
      <c r="I4794" t="s">
        <v>181</v>
      </c>
      <c r="J4794" t="s">
        <v>21</v>
      </c>
      <c r="K4794">
        <v>1</v>
      </c>
    </row>
    <row r="4795" spans="1:11">
      <c r="A4795" t="s">
        <v>31</v>
      </c>
      <c r="B4795" t="s">
        <v>22</v>
      </c>
      <c r="C4795" t="s">
        <v>37</v>
      </c>
      <c r="F4795" t="s">
        <v>34</v>
      </c>
      <c r="H4795" t="s">
        <v>39</v>
      </c>
      <c r="I4795" t="s">
        <v>40</v>
      </c>
      <c r="J4795" t="s">
        <v>33</v>
      </c>
      <c r="K4795">
        <v>0</v>
      </c>
    </row>
    <row r="4796" spans="1:11">
      <c r="B4796" t="s">
        <v>29</v>
      </c>
      <c r="C4796" t="s">
        <v>37</v>
      </c>
      <c r="F4796" t="s">
        <v>34</v>
      </c>
      <c r="H4796" t="s">
        <v>39</v>
      </c>
      <c r="I4796" t="s">
        <v>40</v>
      </c>
      <c r="J4796" t="s">
        <v>33</v>
      </c>
      <c r="K4796">
        <v>0</v>
      </c>
    </row>
    <row r="4797" spans="1:11">
      <c r="B4797" t="s">
        <v>30</v>
      </c>
      <c r="C4797" t="s">
        <v>37</v>
      </c>
      <c r="F4797" t="s">
        <v>15</v>
      </c>
      <c r="H4797" t="s">
        <v>39</v>
      </c>
      <c r="I4797" t="s">
        <v>40</v>
      </c>
      <c r="J4797" t="s">
        <v>18</v>
      </c>
      <c r="K4797">
        <v>0</v>
      </c>
    </row>
    <row r="4798" spans="1:11">
      <c r="B4798" t="s">
        <v>30</v>
      </c>
      <c r="C4798" t="s">
        <v>37</v>
      </c>
      <c r="F4798" t="s">
        <v>15</v>
      </c>
      <c r="H4798" t="s">
        <v>39</v>
      </c>
      <c r="I4798" t="s">
        <v>40</v>
      </c>
      <c r="J4798" t="s">
        <v>21</v>
      </c>
      <c r="K4798">
        <v>0</v>
      </c>
    </row>
    <row r="4799" spans="1:11">
      <c r="B4799" t="s">
        <v>13</v>
      </c>
      <c r="C4799" t="s">
        <v>37</v>
      </c>
      <c r="F4799" t="s">
        <v>32</v>
      </c>
      <c r="G4799">
        <v>12</v>
      </c>
      <c r="H4799" t="s">
        <v>39</v>
      </c>
      <c r="I4799" t="s">
        <v>40</v>
      </c>
      <c r="J4799" t="s">
        <v>18</v>
      </c>
      <c r="K4799">
        <v>0</v>
      </c>
    </row>
    <row r="4800" spans="1:11">
      <c r="B4800" t="s">
        <v>29</v>
      </c>
      <c r="C4800" t="s">
        <v>51</v>
      </c>
      <c r="F4800" t="s">
        <v>34</v>
      </c>
      <c r="H4800" t="s">
        <v>39</v>
      </c>
      <c r="I4800" t="s">
        <v>53</v>
      </c>
      <c r="J4800" t="s">
        <v>33</v>
      </c>
      <c r="K4800">
        <v>1</v>
      </c>
    </row>
    <row r="4801" spans="1:11">
      <c r="B4801" t="s">
        <v>30</v>
      </c>
      <c r="C4801" t="s">
        <v>51</v>
      </c>
      <c r="F4801" t="s">
        <v>15</v>
      </c>
      <c r="H4801" t="s">
        <v>39</v>
      </c>
      <c r="I4801" t="s">
        <v>53</v>
      </c>
      <c r="J4801" t="s">
        <v>21</v>
      </c>
      <c r="K4801">
        <v>1</v>
      </c>
    </row>
    <row r="4802" spans="1:11">
      <c r="B4802" t="s">
        <v>13</v>
      </c>
      <c r="C4802" t="s">
        <v>51</v>
      </c>
      <c r="F4802" t="s">
        <v>32</v>
      </c>
      <c r="G4802">
        <v>12</v>
      </c>
      <c r="H4802" t="s">
        <v>39</v>
      </c>
      <c r="I4802" t="s">
        <v>53</v>
      </c>
      <c r="J4802" t="s">
        <v>18</v>
      </c>
      <c r="K4802">
        <v>1</v>
      </c>
    </row>
    <row r="4803" spans="1:11">
      <c r="A4803" t="s">
        <v>31</v>
      </c>
      <c r="B4803" t="s">
        <v>22</v>
      </c>
      <c r="C4803" t="s">
        <v>54</v>
      </c>
      <c r="F4803" t="s">
        <v>34</v>
      </c>
      <c r="H4803" t="s">
        <v>39</v>
      </c>
      <c r="I4803" t="s">
        <v>55</v>
      </c>
      <c r="J4803" t="s">
        <v>33</v>
      </c>
      <c r="K4803">
        <v>1</v>
      </c>
    </row>
    <row r="4804" spans="1:11">
      <c r="B4804" t="s">
        <v>29</v>
      </c>
      <c r="C4804" t="s">
        <v>54</v>
      </c>
      <c r="F4804" t="s">
        <v>34</v>
      </c>
      <c r="H4804" t="s">
        <v>39</v>
      </c>
      <c r="I4804" t="s">
        <v>55</v>
      </c>
      <c r="J4804" t="s">
        <v>33</v>
      </c>
      <c r="K4804">
        <v>1</v>
      </c>
    </row>
    <row r="4805" spans="1:11">
      <c r="B4805" t="s">
        <v>30</v>
      </c>
      <c r="C4805" t="s">
        <v>54</v>
      </c>
      <c r="F4805" t="s">
        <v>15</v>
      </c>
      <c r="H4805" t="s">
        <v>39</v>
      </c>
      <c r="I4805" t="s">
        <v>55</v>
      </c>
      <c r="J4805" t="s">
        <v>21</v>
      </c>
      <c r="K4805">
        <v>1</v>
      </c>
    </row>
    <row r="4806" spans="1:11">
      <c r="B4806" t="s">
        <v>13</v>
      </c>
      <c r="C4806" t="s">
        <v>54</v>
      </c>
      <c r="F4806" t="s">
        <v>32</v>
      </c>
      <c r="G4806">
        <v>12</v>
      </c>
      <c r="H4806" t="s">
        <v>39</v>
      </c>
      <c r="I4806" t="s">
        <v>55</v>
      </c>
      <c r="J4806" t="s">
        <v>18</v>
      </c>
      <c r="K4806">
        <v>1</v>
      </c>
    </row>
    <row r="4807" spans="1:11">
      <c r="A4807" t="s">
        <v>31</v>
      </c>
      <c r="B4807" t="s">
        <v>22</v>
      </c>
      <c r="C4807" t="s">
        <v>56</v>
      </c>
      <c r="F4807" t="s">
        <v>34</v>
      </c>
      <c r="H4807" t="s">
        <v>39</v>
      </c>
      <c r="I4807" t="s">
        <v>57</v>
      </c>
      <c r="J4807" t="s">
        <v>33</v>
      </c>
      <c r="K4807">
        <v>1</v>
      </c>
    </row>
    <row r="4808" spans="1:11">
      <c r="B4808" t="s">
        <v>29</v>
      </c>
      <c r="C4808" t="s">
        <v>56</v>
      </c>
      <c r="F4808" t="s">
        <v>34</v>
      </c>
      <c r="H4808" t="s">
        <v>39</v>
      </c>
      <c r="I4808" t="s">
        <v>57</v>
      </c>
      <c r="J4808" t="s">
        <v>33</v>
      </c>
      <c r="K4808">
        <v>1</v>
      </c>
    </row>
    <row r="4809" spans="1:11">
      <c r="B4809" t="s">
        <v>30</v>
      </c>
      <c r="C4809" t="s">
        <v>56</v>
      </c>
      <c r="F4809" t="s">
        <v>15</v>
      </c>
      <c r="H4809" t="s">
        <v>39</v>
      </c>
      <c r="I4809" t="s">
        <v>57</v>
      </c>
      <c r="J4809" t="s">
        <v>21</v>
      </c>
      <c r="K4809">
        <v>1</v>
      </c>
    </row>
    <row r="4810" spans="1:11">
      <c r="B4810" t="s">
        <v>13</v>
      </c>
      <c r="C4810" t="s">
        <v>56</v>
      </c>
      <c r="F4810" t="s">
        <v>32</v>
      </c>
      <c r="G4810">
        <v>12</v>
      </c>
      <c r="H4810" t="s">
        <v>39</v>
      </c>
      <c r="I4810" t="s">
        <v>57</v>
      </c>
      <c r="J4810" t="s">
        <v>18</v>
      </c>
      <c r="K4810">
        <v>1</v>
      </c>
    </row>
    <row r="4811" spans="1:11">
      <c r="A4811" t="s">
        <v>12</v>
      </c>
      <c r="B4811" t="s">
        <v>22</v>
      </c>
      <c r="C4811" t="s">
        <v>61</v>
      </c>
      <c r="F4811" t="s">
        <v>34</v>
      </c>
      <c r="H4811" t="s">
        <v>39</v>
      </c>
      <c r="I4811" t="s">
        <v>62</v>
      </c>
      <c r="J4811" t="s">
        <v>33</v>
      </c>
      <c r="K4811">
        <v>1</v>
      </c>
    </row>
    <row r="4812" spans="1:11">
      <c r="A4812" t="s">
        <v>12</v>
      </c>
      <c r="B4812" t="s">
        <v>29</v>
      </c>
      <c r="C4812" t="s">
        <v>61</v>
      </c>
      <c r="F4812" t="s">
        <v>34</v>
      </c>
      <c r="H4812" t="s">
        <v>39</v>
      </c>
      <c r="I4812" t="s">
        <v>62</v>
      </c>
      <c r="J4812" t="s">
        <v>33</v>
      </c>
      <c r="K4812">
        <v>1</v>
      </c>
    </row>
    <row r="4813" spans="1:11">
      <c r="A4813" t="s">
        <v>31</v>
      </c>
      <c r="B4813" t="s">
        <v>22</v>
      </c>
      <c r="C4813" t="s">
        <v>61</v>
      </c>
      <c r="F4813" t="s">
        <v>34</v>
      </c>
      <c r="H4813" t="s">
        <v>39</v>
      </c>
      <c r="I4813" t="s">
        <v>62</v>
      </c>
      <c r="J4813" t="s">
        <v>33</v>
      </c>
      <c r="K4813">
        <v>1</v>
      </c>
    </row>
    <row r="4814" spans="1:11">
      <c r="B4814" t="s">
        <v>29</v>
      </c>
      <c r="C4814" t="s">
        <v>61</v>
      </c>
      <c r="F4814" t="s">
        <v>34</v>
      </c>
      <c r="H4814" t="s">
        <v>39</v>
      </c>
      <c r="I4814" t="s">
        <v>62</v>
      </c>
      <c r="J4814" t="s">
        <v>33</v>
      </c>
      <c r="K4814">
        <v>1</v>
      </c>
    </row>
    <row r="4815" spans="1:11">
      <c r="B4815" t="s">
        <v>30</v>
      </c>
      <c r="C4815" t="s">
        <v>61</v>
      </c>
      <c r="F4815" t="s">
        <v>34</v>
      </c>
      <c r="G4815">
        <v>885</v>
      </c>
      <c r="H4815" t="s">
        <v>39</v>
      </c>
      <c r="I4815" t="s">
        <v>62</v>
      </c>
      <c r="J4815" t="s">
        <v>21</v>
      </c>
      <c r="K4815">
        <v>1</v>
      </c>
    </row>
    <row r="4816" spans="1:11">
      <c r="A4816" t="s">
        <v>31</v>
      </c>
      <c r="B4816" t="s">
        <v>30</v>
      </c>
      <c r="C4816" t="s">
        <v>61</v>
      </c>
      <c r="F4816" t="s">
        <v>15</v>
      </c>
      <c r="G4816">
        <v>231</v>
      </c>
      <c r="H4816" t="s">
        <v>39</v>
      </c>
      <c r="I4816" t="s">
        <v>62</v>
      </c>
      <c r="J4816" t="s">
        <v>18</v>
      </c>
      <c r="K4816">
        <v>1</v>
      </c>
    </row>
    <row r="4817" spans="1:11">
      <c r="A4817" t="s">
        <v>31</v>
      </c>
      <c r="B4817" t="s">
        <v>30</v>
      </c>
      <c r="C4817" t="s">
        <v>61</v>
      </c>
      <c r="F4817" t="s">
        <v>15</v>
      </c>
      <c r="G4817">
        <v>282</v>
      </c>
      <c r="H4817" t="s">
        <v>39</v>
      </c>
      <c r="I4817" t="s">
        <v>62</v>
      </c>
      <c r="J4817" t="s">
        <v>21</v>
      </c>
      <c r="K4817">
        <v>1</v>
      </c>
    </row>
    <row r="4818" spans="1:11">
      <c r="B4818" t="s">
        <v>22</v>
      </c>
      <c r="C4818" t="s">
        <v>61</v>
      </c>
      <c r="F4818" t="s">
        <v>15</v>
      </c>
      <c r="H4818" t="s">
        <v>39</v>
      </c>
      <c r="I4818" t="s">
        <v>62</v>
      </c>
      <c r="J4818" t="s">
        <v>18</v>
      </c>
      <c r="K4818">
        <v>1</v>
      </c>
    </row>
    <row r="4819" spans="1:11">
      <c r="B4819" t="s">
        <v>22</v>
      </c>
      <c r="C4819" t="s">
        <v>61</v>
      </c>
      <c r="F4819" t="s">
        <v>15</v>
      </c>
      <c r="G4819">
        <v>9</v>
      </c>
      <c r="H4819" t="s">
        <v>39</v>
      </c>
      <c r="I4819" t="s">
        <v>62</v>
      </c>
      <c r="J4819" t="s">
        <v>21</v>
      </c>
      <c r="K4819">
        <v>1</v>
      </c>
    </row>
    <row r="4820" spans="1:11">
      <c r="B4820" t="s">
        <v>29</v>
      </c>
      <c r="C4820" t="s">
        <v>61</v>
      </c>
      <c r="F4820" t="s">
        <v>15</v>
      </c>
      <c r="G4820">
        <v>9</v>
      </c>
      <c r="H4820" t="s">
        <v>39</v>
      </c>
      <c r="I4820" t="s">
        <v>62</v>
      </c>
      <c r="J4820" t="s">
        <v>18</v>
      </c>
      <c r="K4820">
        <v>1</v>
      </c>
    </row>
    <row r="4821" spans="1:11">
      <c r="B4821" t="s">
        <v>29</v>
      </c>
      <c r="C4821" t="s">
        <v>61</v>
      </c>
      <c r="F4821" t="s">
        <v>15</v>
      </c>
      <c r="G4821">
        <v>9</v>
      </c>
      <c r="H4821" t="s">
        <v>39</v>
      </c>
      <c r="I4821" t="s">
        <v>62</v>
      </c>
      <c r="J4821" t="s">
        <v>21</v>
      </c>
      <c r="K4821">
        <v>1</v>
      </c>
    </row>
    <row r="4822" spans="1:11">
      <c r="B4822" t="s">
        <v>30</v>
      </c>
      <c r="C4822" t="s">
        <v>61</v>
      </c>
      <c r="F4822" t="s">
        <v>15</v>
      </c>
      <c r="H4822" t="s">
        <v>39</v>
      </c>
      <c r="I4822" t="s">
        <v>62</v>
      </c>
      <c r="J4822" t="s">
        <v>18</v>
      </c>
      <c r="K4822">
        <v>1</v>
      </c>
    </row>
    <row r="4823" spans="1:11">
      <c r="B4823" t="s">
        <v>30</v>
      </c>
      <c r="C4823" t="s">
        <v>61</v>
      </c>
      <c r="F4823" t="s">
        <v>15</v>
      </c>
      <c r="H4823" t="s">
        <v>39</v>
      </c>
      <c r="I4823" t="s">
        <v>62</v>
      </c>
      <c r="J4823" t="s">
        <v>21</v>
      </c>
      <c r="K4823">
        <v>1</v>
      </c>
    </row>
    <row r="4824" spans="1:11">
      <c r="A4824" t="s">
        <v>12</v>
      </c>
      <c r="B4824" t="s">
        <v>22</v>
      </c>
      <c r="C4824" t="s">
        <v>61</v>
      </c>
      <c r="F4824" t="s">
        <v>32</v>
      </c>
      <c r="H4824" t="s">
        <v>39</v>
      </c>
      <c r="I4824" t="s">
        <v>62</v>
      </c>
      <c r="J4824" t="s">
        <v>33</v>
      </c>
      <c r="K4824">
        <v>1</v>
      </c>
    </row>
    <row r="4825" spans="1:11">
      <c r="B4825" t="s">
        <v>13</v>
      </c>
      <c r="C4825" t="s">
        <v>61</v>
      </c>
      <c r="F4825" t="s">
        <v>32</v>
      </c>
      <c r="G4825">
        <v>12</v>
      </c>
      <c r="H4825" t="s">
        <v>39</v>
      </c>
      <c r="I4825" t="s">
        <v>62</v>
      </c>
      <c r="J4825" t="s">
        <v>18</v>
      </c>
      <c r="K4825">
        <v>1</v>
      </c>
    </row>
    <row r="4826" spans="1:11">
      <c r="B4826" t="s">
        <v>13</v>
      </c>
      <c r="C4826" t="s">
        <v>61</v>
      </c>
      <c r="F4826" t="s">
        <v>32</v>
      </c>
      <c r="G4826">
        <v>6</v>
      </c>
      <c r="H4826" t="s">
        <v>39</v>
      </c>
      <c r="I4826" t="s">
        <v>62</v>
      </c>
      <c r="J4826" t="s">
        <v>21</v>
      </c>
      <c r="K4826">
        <v>1</v>
      </c>
    </row>
    <row r="4827" spans="1:11">
      <c r="B4827" t="s">
        <v>22</v>
      </c>
      <c r="C4827" t="s">
        <v>61</v>
      </c>
      <c r="F4827" t="s">
        <v>32</v>
      </c>
      <c r="G4827">
        <v>183</v>
      </c>
      <c r="H4827" t="s">
        <v>39</v>
      </c>
      <c r="I4827" t="s">
        <v>62</v>
      </c>
      <c r="J4827" t="s">
        <v>18</v>
      </c>
      <c r="K4827">
        <v>1</v>
      </c>
    </row>
    <row r="4828" spans="1:11">
      <c r="B4828" t="s">
        <v>22</v>
      </c>
      <c r="C4828" t="s">
        <v>61</v>
      </c>
      <c r="F4828" t="s">
        <v>32</v>
      </c>
      <c r="G4828">
        <v>144</v>
      </c>
      <c r="H4828" t="s">
        <v>39</v>
      </c>
      <c r="I4828" t="s">
        <v>62</v>
      </c>
      <c r="J4828" t="s">
        <v>21</v>
      </c>
      <c r="K4828">
        <v>1</v>
      </c>
    </row>
    <row r="4829" spans="1:11">
      <c r="B4829" t="s">
        <v>29</v>
      </c>
      <c r="C4829" t="s">
        <v>61</v>
      </c>
      <c r="F4829" t="s">
        <v>32</v>
      </c>
      <c r="G4829">
        <v>435</v>
      </c>
      <c r="H4829" t="s">
        <v>39</v>
      </c>
      <c r="I4829" t="s">
        <v>62</v>
      </c>
      <c r="J4829" t="s">
        <v>18</v>
      </c>
      <c r="K4829">
        <v>1</v>
      </c>
    </row>
    <row r="4830" spans="1:11">
      <c r="B4830" t="s">
        <v>29</v>
      </c>
      <c r="C4830" t="s">
        <v>61</v>
      </c>
      <c r="F4830" t="s">
        <v>32</v>
      </c>
      <c r="G4830">
        <v>291</v>
      </c>
      <c r="H4830" t="s">
        <v>39</v>
      </c>
      <c r="I4830" t="s">
        <v>62</v>
      </c>
      <c r="J4830" t="s">
        <v>21</v>
      </c>
      <c r="K4830">
        <v>1</v>
      </c>
    </row>
    <row r="4831" spans="1:11">
      <c r="B4831" t="s">
        <v>30</v>
      </c>
      <c r="C4831" t="s">
        <v>61</v>
      </c>
      <c r="F4831" t="s">
        <v>32</v>
      </c>
      <c r="G4831">
        <v>75</v>
      </c>
      <c r="H4831" t="s">
        <v>39</v>
      </c>
      <c r="I4831" t="s">
        <v>62</v>
      </c>
      <c r="J4831" t="s">
        <v>21</v>
      </c>
      <c r="K4831">
        <v>1</v>
      </c>
    </row>
    <row r="4832" spans="1:11">
      <c r="A4832" t="s">
        <v>12</v>
      </c>
      <c r="B4832" t="s">
        <v>22</v>
      </c>
      <c r="C4832" t="s">
        <v>63</v>
      </c>
      <c r="F4832" t="s">
        <v>34</v>
      </c>
      <c r="H4832" t="s">
        <v>39</v>
      </c>
      <c r="I4832" t="s">
        <v>64</v>
      </c>
      <c r="J4832" t="s">
        <v>33</v>
      </c>
      <c r="K4832">
        <v>1</v>
      </c>
    </row>
    <row r="4833" spans="1:11">
      <c r="A4833" t="s">
        <v>12</v>
      </c>
      <c r="B4833" t="s">
        <v>29</v>
      </c>
      <c r="C4833" t="s">
        <v>63</v>
      </c>
      <c r="F4833" t="s">
        <v>34</v>
      </c>
      <c r="H4833" t="s">
        <v>39</v>
      </c>
      <c r="I4833" t="s">
        <v>64</v>
      </c>
      <c r="J4833" t="s">
        <v>33</v>
      </c>
      <c r="K4833">
        <v>1</v>
      </c>
    </row>
    <row r="4834" spans="1:11">
      <c r="A4834" t="s">
        <v>31</v>
      </c>
      <c r="B4834" t="s">
        <v>22</v>
      </c>
      <c r="C4834" t="s">
        <v>63</v>
      </c>
      <c r="F4834" t="s">
        <v>34</v>
      </c>
      <c r="H4834" t="s">
        <v>39</v>
      </c>
      <c r="I4834" t="s">
        <v>64</v>
      </c>
      <c r="J4834" t="s">
        <v>33</v>
      </c>
      <c r="K4834">
        <v>1</v>
      </c>
    </row>
    <row r="4835" spans="1:11">
      <c r="B4835" t="s">
        <v>22</v>
      </c>
      <c r="C4835" t="s">
        <v>63</v>
      </c>
      <c r="F4835" t="s">
        <v>34</v>
      </c>
      <c r="H4835" t="s">
        <v>39</v>
      </c>
      <c r="I4835" t="s">
        <v>64</v>
      </c>
      <c r="J4835" t="s">
        <v>33</v>
      </c>
      <c r="K4835">
        <v>1</v>
      </c>
    </row>
    <row r="4836" spans="1:11">
      <c r="B4836" t="s">
        <v>29</v>
      </c>
      <c r="C4836" t="s">
        <v>63</v>
      </c>
      <c r="F4836" t="s">
        <v>34</v>
      </c>
      <c r="H4836" t="s">
        <v>39</v>
      </c>
      <c r="I4836" t="s">
        <v>64</v>
      </c>
      <c r="J4836" t="s">
        <v>33</v>
      </c>
      <c r="K4836">
        <v>1</v>
      </c>
    </row>
    <row r="4837" spans="1:11">
      <c r="B4837" t="s">
        <v>22</v>
      </c>
      <c r="C4837" t="s">
        <v>63</v>
      </c>
      <c r="F4837" t="s">
        <v>15</v>
      </c>
      <c r="H4837" t="s">
        <v>39</v>
      </c>
      <c r="I4837" t="s">
        <v>64</v>
      </c>
      <c r="J4837" t="s">
        <v>18</v>
      </c>
      <c r="K4837">
        <v>1</v>
      </c>
    </row>
    <row r="4838" spans="1:11">
      <c r="B4838" t="s">
        <v>22</v>
      </c>
      <c r="C4838" t="s">
        <v>63</v>
      </c>
      <c r="F4838" t="s">
        <v>15</v>
      </c>
      <c r="G4838">
        <v>9</v>
      </c>
      <c r="H4838" t="s">
        <v>39</v>
      </c>
      <c r="I4838" t="s">
        <v>64</v>
      </c>
      <c r="J4838" t="s">
        <v>21</v>
      </c>
      <c r="K4838">
        <v>1</v>
      </c>
    </row>
    <row r="4839" spans="1:11">
      <c r="B4839" t="s">
        <v>29</v>
      </c>
      <c r="C4839" t="s">
        <v>63</v>
      </c>
      <c r="F4839" t="s">
        <v>15</v>
      </c>
      <c r="G4839">
        <v>9</v>
      </c>
      <c r="H4839" t="s">
        <v>39</v>
      </c>
      <c r="I4839" t="s">
        <v>64</v>
      </c>
      <c r="J4839" t="s">
        <v>18</v>
      </c>
      <c r="K4839">
        <v>1</v>
      </c>
    </row>
    <row r="4840" spans="1:11">
      <c r="B4840" t="s">
        <v>29</v>
      </c>
      <c r="C4840" t="s">
        <v>63</v>
      </c>
      <c r="F4840" t="s">
        <v>15</v>
      </c>
      <c r="G4840">
        <v>9</v>
      </c>
      <c r="H4840" t="s">
        <v>39</v>
      </c>
      <c r="I4840" t="s">
        <v>64</v>
      </c>
      <c r="J4840" t="s">
        <v>21</v>
      </c>
      <c r="K4840">
        <v>1</v>
      </c>
    </row>
    <row r="4841" spans="1:11">
      <c r="B4841" t="s">
        <v>30</v>
      </c>
      <c r="C4841" t="s">
        <v>63</v>
      </c>
      <c r="F4841" t="s">
        <v>15</v>
      </c>
      <c r="H4841" t="s">
        <v>39</v>
      </c>
      <c r="I4841" t="s">
        <v>64</v>
      </c>
      <c r="J4841" t="s">
        <v>18</v>
      </c>
      <c r="K4841">
        <v>1</v>
      </c>
    </row>
    <row r="4842" spans="1:11">
      <c r="B4842" t="s">
        <v>30</v>
      </c>
      <c r="C4842" t="s">
        <v>63</v>
      </c>
      <c r="F4842" t="s">
        <v>15</v>
      </c>
      <c r="H4842" t="s">
        <v>39</v>
      </c>
      <c r="I4842" t="s">
        <v>64</v>
      </c>
      <c r="J4842" t="s">
        <v>21</v>
      </c>
      <c r="K4842">
        <v>1</v>
      </c>
    </row>
    <row r="4843" spans="1:11">
      <c r="A4843" t="s">
        <v>12</v>
      </c>
      <c r="B4843" t="s">
        <v>22</v>
      </c>
      <c r="C4843" t="s">
        <v>63</v>
      </c>
      <c r="F4843" t="s">
        <v>32</v>
      </c>
      <c r="H4843" t="s">
        <v>39</v>
      </c>
      <c r="I4843" t="s">
        <v>64</v>
      </c>
      <c r="J4843" t="s">
        <v>33</v>
      </c>
      <c r="K4843">
        <v>1</v>
      </c>
    </row>
    <row r="4844" spans="1:11">
      <c r="B4844" t="s">
        <v>13</v>
      </c>
      <c r="C4844" t="s">
        <v>63</v>
      </c>
      <c r="F4844" t="s">
        <v>32</v>
      </c>
      <c r="G4844">
        <v>12</v>
      </c>
      <c r="H4844" t="s">
        <v>39</v>
      </c>
      <c r="I4844" t="s">
        <v>64</v>
      </c>
      <c r="J4844" t="s">
        <v>18</v>
      </c>
      <c r="K4844">
        <v>1</v>
      </c>
    </row>
    <row r="4845" spans="1:11">
      <c r="B4845" t="s">
        <v>13</v>
      </c>
      <c r="C4845" t="s">
        <v>63</v>
      </c>
      <c r="F4845" t="s">
        <v>32</v>
      </c>
      <c r="G4845">
        <v>6</v>
      </c>
      <c r="H4845" t="s">
        <v>39</v>
      </c>
      <c r="I4845" t="s">
        <v>64</v>
      </c>
      <c r="J4845" t="s">
        <v>21</v>
      </c>
      <c r="K4845">
        <v>1</v>
      </c>
    </row>
    <row r="4846" spans="1:11">
      <c r="A4846" t="s">
        <v>12</v>
      </c>
      <c r="B4846" t="s">
        <v>22</v>
      </c>
      <c r="C4846" t="s">
        <v>65</v>
      </c>
      <c r="F4846" t="s">
        <v>34</v>
      </c>
      <c r="H4846" t="s">
        <v>39</v>
      </c>
      <c r="I4846" t="s">
        <v>66</v>
      </c>
      <c r="J4846" t="s">
        <v>33</v>
      </c>
      <c r="K4846">
        <v>1</v>
      </c>
    </row>
    <row r="4847" spans="1:11">
      <c r="A4847" t="s">
        <v>12</v>
      </c>
      <c r="B4847" t="s">
        <v>29</v>
      </c>
      <c r="C4847" t="s">
        <v>65</v>
      </c>
      <c r="F4847" t="s">
        <v>34</v>
      </c>
      <c r="H4847" t="s">
        <v>39</v>
      </c>
      <c r="I4847" t="s">
        <v>66</v>
      </c>
      <c r="J4847" t="s">
        <v>33</v>
      </c>
      <c r="K4847">
        <v>1</v>
      </c>
    </row>
    <row r="4848" spans="1:11">
      <c r="A4848" t="s">
        <v>31</v>
      </c>
      <c r="B4848" t="s">
        <v>22</v>
      </c>
      <c r="C4848" t="s">
        <v>65</v>
      </c>
      <c r="F4848" t="s">
        <v>34</v>
      </c>
      <c r="H4848" t="s">
        <v>39</v>
      </c>
      <c r="I4848" t="s">
        <v>66</v>
      </c>
      <c r="J4848" t="s">
        <v>33</v>
      </c>
      <c r="K4848">
        <v>1</v>
      </c>
    </row>
    <row r="4849" spans="1:11">
      <c r="B4849" t="s">
        <v>22</v>
      </c>
      <c r="C4849" t="s">
        <v>65</v>
      </c>
      <c r="F4849" t="s">
        <v>34</v>
      </c>
      <c r="H4849" t="s">
        <v>39</v>
      </c>
      <c r="I4849" t="s">
        <v>66</v>
      </c>
      <c r="J4849" t="s">
        <v>33</v>
      </c>
      <c r="K4849">
        <v>1</v>
      </c>
    </row>
    <row r="4850" spans="1:11">
      <c r="B4850" t="s">
        <v>29</v>
      </c>
      <c r="C4850" t="s">
        <v>65</v>
      </c>
      <c r="F4850" t="s">
        <v>34</v>
      </c>
      <c r="H4850" t="s">
        <v>39</v>
      </c>
      <c r="I4850" t="s">
        <v>66</v>
      </c>
      <c r="J4850" t="s">
        <v>33</v>
      </c>
      <c r="K4850">
        <v>1</v>
      </c>
    </row>
    <row r="4851" spans="1:11">
      <c r="B4851" t="s">
        <v>22</v>
      </c>
      <c r="C4851" t="s">
        <v>65</v>
      </c>
      <c r="F4851" t="s">
        <v>15</v>
      </c>
      <c r="H4851" t="s">
        <v>39</v>
      </c>
      <c r="I4851" t="s">
        <v>66</v>
      </c>
      <c r="J4851" t="s">
        <v>18</v>
      </c>
      <c r="K4851">
        <v>1</v>
      </c>
    </row>
    <row r="4852" spans="1:11">
      <c r="B4852" t="s">
        <v>22</v>
      </c>
      <c r="C4852" t="s">
        <v>65</v>
      </c>
      <c r="F4852" t="s">
        <v>15</v>
      </c>
      <c r="G4852">
        <v>9</v>
      </c>
      <c r="H4852" t="s">
        <v>39</v>
      </c>
      <c r="I4852" t="s">
        <v>66</v>
      </c>
      <c r="J4852" t="s">
        <v>21</v>
      </c>
      <c r="K4852">
        <v>1</v>
      </c>
    </row>
    <row r="4853" spans="1:11">
      <c r="B4853" t="s">
        <v>29</v>
      </c>
      <c r="C4853" t="s">
        <v>65</v>
      </c>
      <c r="F4853" t="s">
        <v>15</v>
      </c>
      <c r="G4853">
        <v>9</v>
      </c>
      <c r="H4853" t="s">
        <v>39</v>
      </c>
      <c r="I4853" t="s">
        <v>66</v>
      </c>
      <c r="J4853" t="s">
        <v>18</v>
      </c>
      <c r="K4853">
        <v>1</v>
      </c>
    </row>
    <row r="4854" spans="1:11">
      <c r="B4854" t="s">
        <v>29</v>
      </c>
      <c r="C4854" t="s">
        <v>65</v>
      </c>
      <c r="F4854" t="s">
        <v>15</v>
      </c>
      <c r="G4854">
        <v>9</v>
      </c>
      <c r="H4854" t="s">
        <v>39</v>
      </c>
      <c r="I4854" t="s">
        <v>66</v>
      </c>
      <c r="J4854" t="s">
        <v>21</v>
      </c>
      <c r="K4854">
        <v>1</v>
      </c>
    </row>
    <row r="4855" spans="1:11">
      <c r="B4855" t="s">
        <v>30</v>
      </c>
      <c r="C4855" t="s">
        <v>65</v>
      </c>
      <c r="F4855" t="s">
        <v>15</v>
      </c>
      <c r="H4855" t="s">
        <v>39</v>
      </c>
      <c r="I4855" t="s">
        <v>66</v>
      </c>
      <c r="J4855" t="s">
        <v>18</v>
      </c>
      <c r="K4855">
        <v>1</v>
      </c>
    </row>
    <row r="4856" spans="1:11">
      <c r="B4856" t="s">
        <v>30</v>
      </c>
      <c r="C4856" t="s">
        <v>65</v>
      </c>
      <c r="F4856" t="s">
        <v>15</v>
      </c>
      <c r="H4856" t="s">
        <v>39</v>
      </c>
      <c r="I4856" t="s">
        <v>66</v>
      </c>
      <c r="J4856" t="s">
        <v>21</v>
      </c>
      <c r="K4856">
        <v>1</v>
      </c>
    </row>
    <row r="4857" spans="1:11">
      <c r="A4857" t="s">
        <v>12</v>
      </c>
      <c r="B4857" t="s">
        <v>22</v>
      </c>
      <c r="C4857" t="s">
        <v>65</v>
      </c>
      <c r="F4857" t="s">
        <v>32</v>
      </c>
      <c r="H4857" t="s">
        <v>39</v>
      </c>
      <c r="I4857" t="s">
        <v>66</v>
      </c>
      <c r="J4857" t="s">
        <v>33</v>
      </c>
      <c r="K4857">
        <v>1</v>
      </c>
    </row>
    <row r="4858" spans="1:11">
      <c r="B4858" t="s">
        <v>13</v>
      </c>
      <c r="C4858" t="s">
        <v>65</v>
      </c>
      <c r="F4858" t="s">
        <v>32</v>
      </c>
      <c r="G4858">
        <v>12</v>
      </c>
      <c r="H4858" t="s">
        <v>39</v>
      </c>
      <c r="I4858" t="s">
        <v>66</v>
      </c>
      <c r="J4858" t="s">
        <v>18</v>
      </c>
      <c r="K4858">
        <v>1</v>
      </c>
    </row>
    <row r="4859" spans="1:11">
      <c r="B4859" t="s">
        <v>13</v>
      </c>
      <c r="C4859" t="s">
        <v>65</v>
      </c>
      <c r="F4859" t="s">
        <v>32</v>
      </c>
      <c r="G4859">
        <v>6</v>
      </c>
      <c r="H4859" t="s">
        <v>39</v>
      </c>
      <c r="I4859" t="s">
        <v>66</v>
      </c>
      <c r="J4859" t="s">
        <v>21</v>
      </c>
      <c r="K4859">
        <v>1</v>
      </c>
    </row>
    <row r="4860" spans="1:11">
      <c r="B4860" t="s">
        <v>22</v>
      </c>
      <c r="C4860" t="s">
        <v>65</v>
      </c>
      <c r="F4860" t="s">
        <v>32</v>
      </c>
      <c r="G4860">
        <v>183</v>
      </c>
      <c r="H4860" t="s">
        <v>39</v>
      </c>
      <c r="I4860" t="s">
        <v>66</v>
      </c>
      <c r="J4860" t="s">
        <v>18</v>
      </c>
      <c r="K4860">
        <v>1</v>
      </c>
    </row>
    <row r="4861" spans="1:11">
      <c r="B4861" t="s">
        <v>22</v>
      </c>
      <c r="C4861" t="s">
        <v>65</v>
      </c>
      <c r="F4861" t="s">
        <v>32</v>
      </c>
      <c r="G4861">
        <v>144</v>
      </c>
      <c r="H4861" t="s">
        <v>39</v>
      </c>
      <c r="I4861" t="s">
        <v>66</v>
      </c>
      <c r="J4861" t="s">
        <v>21</v>
      </c>
      <c r="K4861">
        <v>1</v>
      </c>
    </row>
    <row r="4862" spans="1:11">
      <c r="B4862" t="s">
        <v>29</v>
      </c>
      <c r="C4862" t="s">
        <v>65</v>
      </c>
      <c r="F4862" t="s">
        <v>32</v>
      </c>
      <c r="G4862">
        <v>435</v>
      </c>
      <c r="H4862" t="s">
        <v>39</v>
      </c>
      <c r="I4862" t="s">
        <v>66</v>
      </c>
      <c r="J4862" t="s">
        <v>18</v>
      </c>
      <c r="K4862">
        <v>1</v>
      </c>
    </row>
    <row r="4863" spans="1:11">
      <c r="B4863" t="s">
        <v>29</v>
      </c>
      <c r="C4863" t="s">
        <v>65</v>
      </c>
      <c r="F4863" t="s">
        <v>32</v>
      </c>
      <c r="G4863">
        <v>291</v>
      </c>
      <c r="H4863" t="s">
        <v>39</v>
      </c>
      <c r="I4863" t="s">
        <v>66</v>
      </c>
      <c r="J4863" t="s">
        <v>21</v>
      </c>
      <c r="K4863">
        <v>1</v>
      </c>
    </row>
    <row r="4864" spans="1:11">
      <c r="B4864" t="s">
        <v>30</v>
      </c>
      <c r="C4864" t="s">
        <v>65</v>
      </c>
      <c r="F4864" t="s">
        <v>32</v>
      </c>
      <c r="G4864">
        <v>75</v>
      </c>
      <c r="H4864" t="s">
        <v>39</v>
      </c>
      <c r="I4864" t="s">
        <v>66</v>
      </c>
      <c r="J4864" t="s">
        <v>21</v>
      </c>
      <c r="K4864">
        <v>1</v>
      </c>
    </row>
    <row r="4865" spans="1:11">
      <c r="A4865" t="s">
        <v>12</v>
      </c>
      <c r="B4865" t="s">
        <v>22</v>
      </c>
      <c r="C4865" t="s">
        <v>67</v>
      </c>
      <c r="F4865" t="s">
        <v>34</v>
      </c>
      <c r="H4865" t="s">
        <v>39</v>
      </c>
      <c r="I4865" t="s">
        <v>68</v>
      </c>
      <c r="J4865" t="s">
        <v>33</v>
      </c>
      <c r="K4865">
        <v>1</v>
      </c>
    </row>
    <row r="4866" spans="1:11">
      <c r="A4866" t="s">
        <v>12</v>
      </c>
      <c r="B4866" t="s">
        <v>29</v>
      </c>
      <c r="C4866" t="s">
        <v>67</v>
      </c>
      <c r="F4866" t="s">
        <v>34</v>
      </c>
      <c r="H4866" t="s">
        <v>39</v>
      </c>
      <c r="I4866" t="s">
        <v>68</v>
      </c>
      <c r="J4866" t="s">
        <v>33</v>
      </c>
      <c r="K4866">
        <v>1</v>
      </c>
    </row>
    <row r="4867" spans="1:11">
      <c r="A4867" t="s">
        <v>31</v>
      </c>
      <c r="B4867" t="s">
        <v>22</v>
      </c>
      <c r="C4867" t="s">
        <v>67</v>
      </c>
      <c r="F4867" t="s">
        <v>34</v>
      </c>
      <c r="H4867" t="s">
        <v>39</v>
      </c>
      <c r="I4867" t="s">
        <v>68</v>
      </c>
      <c r="J4867" t="s">
        <v>33</v>
      </c>
      <c r="K4867">
        <v>1</v>
      </c>
    </row>
    <row r="4868" spans="1:11">
      <c r="B4868" t="s">
        <v>13</v>
      </c>
      <c r="C4868" t="s">
        <v>67</v>
      </c>
      <c r="F4868" t="s">
        <v>34</v>
      </c>
      <c r="G4868">
        <v>231</v>
      </c>
      <c r="H4868" t="s">
        <v>39</v>
      </c>
      <c r="I4868" t="s">
        <v>68</v>
      </c>
      <c r="J4868" t="s">
        <v>18</v>
      </c>
      <c r="K4868">
        <v>1</v>
      </c>
    </row>
    <row r="4869" spans="1:11">
      <c r="B4869" t="s">
        <v>13</v>
      </c>
      <c r="C4869" t="s">
        <v>67</v>
      </c>
      <c r="F4869" t="s">
        <v>34</v>
      </c>
      <c r="G4869">
        <v>168</v>
      </c>
      <c r="H4869" t="s">
        <v>39</v>
      </c>
      <c r="I4869" t="s">
        <v>68</v>
      </c>
      <c r="J4869" t="s">
        <v>21</v>
      </c>
      <c r="K4869">
        <v>1</v>
      </c>
    </row>
    <row r="4870" spans="1:11">
      <c r="B4870" t="s">
        <v>22</v>
      </c>
      <c r="C4870" t="s">
        <v>67</v>
      </c>
      <c r="F4870" t="s">
        <v>34</v>
      </c>
      <c r="H4870" t="s">
        <v>39</v>
      </c>
      <c r="I4870" t="s">
        <v>68</v>
      </c>
      <c r="J4870" t="s">
        <v>33</v>
      </c>
      <c r="K4870">
        <v>1</v>
      </c>
    </row>
    <row r="4871" spans="1:11">
      <c r="B4871" t="s">
        <v>29</v>
      </c>
      <c r="C4871" t="s">
        <v>67</v>
      </c>
      <c r="F4871" t="s">
        <v>34</v>
      </c>
      <c r="H4871" t="s">
        <v>39</v>
      </c>
      <c r="I4871" t="s">
        <v>68</v>
      </c>
      <c r="J4871" t="s">
        <v>33</v>
      </c>
      <c r="K4871">
        <v>1</v>
      </c>
    </row>
    <row r="4872" spans="1:11">
      <c r="B4872" t="s">
        <v>30</v>
      </c>
      <c r="C4872" t="s">
        <v>67</v>
      </c>
      <c r="F4872" t="s">
        <v>34</v>
      </c>
      <c r="G4872">
        <v>885</v>
      </c>
      <c r="H4872" t="s">
        <v>39</v>
      </c>
      <c r="I4872" t="s">
        <v>68</v>
      </c>
      <c r="J4872" t="s">
        <v>21</v>
      </c>
      <c r="K4872">
        <v>1</v>
      </c>
    </row>
    <row r="4873" spans="1:11">
      <c r="B4873" t="s">
        <v>22</v>
      </c>
      <c r="C4873" t="s">
        <v>67</v>
      </c>
      <c r="F4873" t="s">
        <v>15</v>
      </c>
      <c r="H4873" t="s">
        <v>39</v>
      </c>
      <c r="I4873" t="s">
        <v>68</v>
      </c>
      <c r="J4873" t="s">
        <v>18</v>
      </c>
      <c r="K4873">
        <v>1</v>
      </c>
    </row>
    <row r="4874" spans="1:11">
      <c r="B4874" t="s">
        <v>22</v>
      </c>
      <c r="C4874" t="s">
        <v>67</v>
      </c>
      <c r="F4874" t="s">
        <v>15</v>
      </c>
      <c r="G4874">
        <v>9</v>
      </c>
      <c r="H4874" t="s">
        <v>39</v>
      </c>
      <c r="I4874" t="s">
        <v>68</v>
      </c>
      <c r="J4874" t="s">
        <v>21</v>
      </c>
      <c r="K4874">
        <v>1</v>
      </c>
    </row>
    <row r="4875" spans="1:11">
      <c r="B4875" t="s">
        <v>29</v>
      </c>
      <c r="C4875" t="s">
        <v>67</v>
      </c>
      <c r="F4875" t="s">
        <v>15</v>
      </c>
      <c r="G4875">
        <v>9</v>
      </c>
      <c r="H4875" t="s">
        <v>39</v>
      </c>
      <c r="I4875" t="s">
        <v>68</v>
      </c>
      <c r="J4875" t="s">
        <v>18</v>
      </c>
      <c r="K4875">
        <v>1</v>
      </c>
    </row>
    <row r="4876" spans="1:11">
      <c r="B4876" t="s">
        <v>29</v>
      </c>
      <c r="C4876" t="s">
        <v>67</v>
      </c>
      <c r="F4876" t="s">
        <v>15</v>
      </c>
      <c r="G4876">
        <v>9</v>
      </c>
      <c r="H4876" t="s">
        <v>39</v>
      </c>
      <c r="I4876" t="s">
        <v>68</v>
      </c>
      <c r="J4876" t="s">
        <v>21</v>
      </c>
      <c r="K4876">
        <v>1</v>
      </c>
    </row>
    <row r="4877" spans="1:11">
      <c r="B4877" t="s">
        <v>30</v>
      </c>
      <c r="C4877" t="s">
        <v>67</v>
      </c>
      <c r="F4877" t="s">
        <v>15</v>
      </c>
      <c r="H4877" t="s">
        <v>39</v>
      </c>
      <c r="I4877" t="s">
        <v>68</v>
      </c>
      <c r="J4877" t="s">
        <v>18</v>
      </c>
      <c r="K4877">
        <v>1</v>
      </c>
    </row>
    <row r="4878" spans="1:11">
      <c r="B4878" t="s">
        <v>30</v>
      </c>
      <c r="C4878" t="s">
        <v>67</v>
      </c>
      <c r="F4878" t="s">
        <v>15</v>
      </c>
      <c r="H4878" t="s">
        <v>39</v>
      </c>
      <c r="I4878" t="s">
        <v>68</v>
      </c>
      <c r="J4878" t="s">
        <v>21</v>
      </c>
      <c r="K4878">
        <v>1</v>
      </c>
    </row>
    <row r="4879" spans="1:11">
      <c r="A4879" t="s">
        <v>12</v>
      </c>
      <c r="B4879" t="s">
        <v>22</v>
      </c>
      <c r="C4879" t="s">
        <v>67</v>
      </c>
      <c r="F4879" t="s">
        <v>32</v>
      </c>
      <c r="H4879" t="s">
        <v>39</v>
      </c>
      <c r="I4879" t="s">
        <v>68</v>
      </c>
      <c r="J4879" t="s">
        <v>33</v>
      </c>
      <c r="K4879">
        <v>1</v>
      </c>
    </row>
    <row r="4880" spans="1:11">
      <c r="B4880" t="s">
        <v>13</v>
      </c>
      <c r="C4880" t="s">
        <v>67</v>
      </c>
      <c r="F4880" t="s">
        <v>32</v>
      </c>
      <c r="G4880">
        <v>12</v>
      </c>
      <c r="H4880" t="s">
        <v>39</v>
      </c>
      <c r="I4880" t="s">
        <v>68</v>
      </c>
      <c r="J4880" t="s">
        <v>18</v>
      </c>
      <c r="K4880">
        <v>1</v>
      </c>
    </row>
    <row r="4881" spans="1:11">
      <c r="B4881" t="s">
        <v>13</v>
      </c>
      <c r="C4881" t="s">
        <v>67</v>
      </c>
      <c r="F4881" t="s">
        <v>32</v>
      </c>
      <c r="G4881">
        <v>6</v>
      </c>
      <c r="H4881" t="s">
        <v>39</v>
      </c>
      <c r="I4881" t="s">
        <v>68</v>
      </c>
      <c r="J4881" t="s">
        <v>21</v>
      </c>
      <c r="K4881">
        <v>1</v>
      </c>
    </row>
    <row r="4882" spans="1:11">
      <c r="B4882" t="s">
        <v>22</v>
      </c>
      <c r="C4882" t="s">
        <v>67</v>
      </c>
      <c r="F4882" t="s">
        <v>32</v>
      </c>
      <c r="G4882">
        <v>144</v>
      </c>
      <c r="H4882" t="s">
        <v>39</v>
      </c>
      <c r="I4882" t="s">
        <v>68</v>
      </c>
      <c r="J4882" t="s">
        <v>21</v>
      </c>
      <c r="K4882">
        <v>1</v>
      </c>
    </row>
    <row r="4883" spans="1:11">
      <c r="B4883" t="s">
        <v>30</v>
      </c>
      <c r="C4883" t="s">
        <v>67</v>
      </c>
      <c r="F4883" t="s">
        <v>32</v>
      </c>
      <c r="G4883">
        <v>63</v>
      </c>
      <c r="H4883" t="s">
        <v>39</v>
      </c>
      <c r="I4883" t="s">
        <v>68</v>
      </c>
      <c r="J4883" t="s">
        <v>18</v>
      </c>
      <c r="K4883">
        <v>1</v>
      </c>
    </row>
    <row r="4884" spans="1:11">
      <c r="B4884" t="s">
        <v>30</v>
      </c>
      <c r="C4884" t="s">
        <v>67</v>
      </c>
      <c r="F4884" t="s">
        <v>32</v>
      </c>
      <c r="G4884">
        <v>75</v>
      </c>
      <c r="H4884" t="s">
        <v>39</v>
      </c>
      <c r="I4884" t="s">
        <v>68</v>
      </c>
      <c r="J4884" t="s">
        <v>21</v>
      </c>
      <c r="K4884">
        <v>1</v>
      </c>
    </row>
    <row r="4885" spans="1:11">
      <c r="A4885" t="s">
        <v>12</v>
      </c>
      <c r="B4885" t="s">
        <v>22</v>
      </c>
      <c r="C4885" t="s">
        <v>69</v>
      </c>
      <c r="F4885" t="s">
        <v>34</v>
      </c>
      <c r="H4885" t="s">
        <v>39</v>
      </c>
      <c r="I4885" t="s">
        <v>70</v>
      </c>
      <c r="J4885" t="s">
        <v>33</v>
      </c>
      <c r="K4885">
        <v>1</v>
      </c>
    </row>
    <row r="4886" spans="1:11">
      <c r="A4886" t="s">
        <v>12</v>
      </c>
      <c r="B4886" t="s">
        <v>29</v>
      </c>
      <c r="C4886" t="s">
        <v>69</v>
      </c>
      <c r="F4886" t="s">
        <v>34</v>
      </c>
      <c r="H4886" t="s">
        <v>39</v>
      </c>
      <c r="I4886" t="s">
        <v>70</v>
      </c>
      <c r="J4886" t="s">
        <v>33</v>
      </c>
      <c r="K4886">
        <v>1</v>
      </c>
    </row>
    <row r="4887" spans="1:11">
      <c r="A4887" t="s">
        <v>31</v>
      </c>
      <c r="B4887" t="s">
        <v>22</v>
      </c>
      <c r="C4887" t="s">
        <v>69</v>
      </c>
      <c r="F4887" t="s">
        <v>34</v>
      </c>
      <c r="H4887" t="s">
        <v>39</v>
      </c>
      <c r="I4887" t="s">
        <v>70</v>
      </c>
      <c r="J4887" t="s">
        <v>33</v>
      </c>
      <c r="K4887">
        <v>1</v>
      </c>
    </row>
    <row r="4888" spans="1:11">
      <c r="B4888" t="s">
        <v>13</v>
      </c>
      <c r="C4888" t="s">
        <v>69</v>
      </c>
      <c r="F4888" t="s">
        <v>34</v>
      </c>
      <c r="G4888">
        <v>231</v>
      </c>
      <c r="H4888" t="s">
        <v>39</v>
      </c>
      <c r="I4888" t="s">
        <v>70</v>
      </c>
      <c r="J4888" t="s">
        <v>18</v>
      </c>
      <c r="K4888">
        <v>1</v>
      </c>
    </row>
    <row r="4889" spans="1:11">
      <c r="B4889" t="s">
        <v>13</v>
      </c>
      <c r="C4889" t="s">
        <v>69</v>
      </c>
      <c r="F4889" t="s">
        <v>34</v>
      </c>
      <c r="G4889">
        <v>168</v>
      </c>
      <c r="H4889" t="s">
        <v>39</v>
      </c>
      <c r="I4889" t="s">
        <v>70</v>
      </c>
      <c r="J4889" t="s">
        <v>21</v>
      </c>
      <c r="K4889">
        <v>1</v>
      </c>
    </row>
    <row r="4890" spans="1:11">
      <c r="B4890" t="s">
        <v>22</v>
      </c>
      <c r="C4890" t="s">
        <v>69</v>
      </c>
      <c r="F4890" t="s">
        <v>34</v>
      </c>
      <c r="G4890">
        <v>2253</v>
      </c>
      <c r="H4890" t="s">
        <v>39</v>
      </c>
      <c r="I4890" t="s">
        <v>70</v>
      </c>
      <c r="J4890" t="s">
        <v>21</v>
      </c>
      <c r="K4890">
        <v>1</v>
      </c>
    </row>
    <row r="4891" spans="1:11">
      <c r="B4891" t="s">
        <v>22</v>
      </c>
      <c r="C4891" t="s">
        <v>69</v>
      </c>
      <c r="F4891" t="s">
        <v>34</v>
      </c>
      <c r="H4891" t="s">
        <v>39</v>
      </c>
      <c r="I4891" t="s">
        <v>70</v>
      </c>
      <c r="J4891" t="s">
        <v>33</v>
      </c>
      <c r="K4891">
        <v>1</v>
      </c>
    </row>
    <row r="4892" spans="1:11">
      <c r="B4892" t="s">
        <v>29</v>
      </c>
      <c r="C4892" t="s">
        <v>69</v>
      </c>
      <c r="F4892" t="s">
        <v>34</v>
      </c>
      <c r="H4892" t="s">
        <v>39</v>
      </c>
      <c r="I4892" t="s">
        <v>70</v>
      </c>
      <c r="J4892" t="s">
        <v>33</v>
      </c>
      <c r="K4892">
        <v>1</v>
      </c>
    </row>
    <row r="4893" spans="1:11">
      <c r="B4893" t="s">
        <v>30</v>
      </c>
      <c r="C4893" t="s">
        <v>69</v>
      </c>
      <c r="F4893" t="s">
        <v>34</v>
      </c>
      <c r="G4893">
        <v>699</v>
      </c>
      <c r="H4893" t="s">
        <v>39</v>
      </c>
      <c r="I4893" t="s">
        <v>70</v>
      </c>
      <c r="J4893" t="s">
        <v>18</v>
      </c>
      <c r="K4893">
        <v>1</v>
      </c>
    </row>
    <row r="4894" spans="1:11">
      <c r="B4894" t="s">
        <v>30</v>
      </c>
      <c r="C4894" t="s">
        <v>69</v>
      </c>
      <c r="F4894" t="s">
        <v>34</v>
      </c>
      <c r="G4894">
        <v>885</v>
      </c>
      <c r="H4894" t="s">
        <v>39</v>
      </c>
      <c r="I4894" t="s">
        <v>70</v>
      </c>
      <c r="J4894" t="s">
        <v>21</v>
      </c>
      <c r="K4894">
        <v>1</v>
      </c>
    </row>
    <row r="4895" spans="1:11">
      <c r="A4895" t="s">
        <v>12</v>
      </c>
      <c r="B4895" t="s">
        <v>13</v>
      </c>
      <c r="C4895" t="s">
        <v>69</v>
      </c>
      <c r="F4895" t="s">
        <v>15</v>
      </c>
      <c r="G4895">
        <v>996</v>
      </c>
      <c r="H4895" t="s">
        <v>39</v>
      </c>
      <c r="I4895" t="s">
        <v>70</v>
      </c>
      <c r="J4895" t="s">
        <v>21</v>
      </c>
      <c r="K4895">
        <v>1</v>
      </c>
    </row>
    <row r="4896" spans="1:11">
      <c r="A4896" t="s">
        <v>12</v>
      </c>
      <c r="B4896" t="s">
        <v>22</v>
      </c>
      <c r="C4896" t="s">
        <v>69</v>
      </c>
      <c r="F4896" t="s">
        <v>15</v>
      </c>
      <c r="G4896">
        <v>987</v>
      </c>
      <c r="H4896" t="s">
        <v>39</v>
      </c>
      <c r="I4896" t="s">
        <v>70</v>
      </c>
      <c r="J4896" t="s">
        <v>21</v>
      </c>
      <c r="K4896">
        <v>1</v>
      </c>
    </row>
    <row r="4897" spans="1:11">
      <c r="A4897" t="s">
        <v>12</v>
      </c>
      <c r="B4897" t="s">
        <v>30</v>
      </c>
      <c r="C4897" t="s">
        <v>69</v>
      </c>
      <c r="F4897" t="s">
        <v>15</v>
      </c>
      <c r="G4897">
        <v>2448</v>
      </c>
      <c r="H4897" t="s">
        <v>39</v>
      </c>
      <c r="I4897" t="s">
        <v>70</v>
      </c>
      <c r="J4897" t="s">
        <v>18</v>
      </c>
      <c r="K4897">
        <v>1</v>
      </c>
    </row>
    <row r="4898" spans="1:11">
      <c r="A4898" t="s">
        <v>12</v>
      </c>
      <c r="B4898" t="s">
        <v>30</v>
      </c>
      <c r="C4898" t="s">
        <v>69</v>
      </c>
      <c r="F4898" t="s">
        <v>15</v>
      </c>
      <c r="G4898">
        <v>2613</v>
      </c>
      <c r="H4898" t="s">
        <v>39</v>
      </c>
      <c r="I4898" t="s">
        <v>70</v>
      </c>
      <c r="J4898" t="s">
        <v>21</v>
      </c>
      <c r="K4898">
        <v>1</v>
      </c>
    </row>
    <row r="4899" spans="1:11">
      <c r="A4899" t="s">
        <v>31</v>
      </c>
      <c r="B4899" t="s">
        <v>13</v>
      </c>
      <c r="C4899" t="s">
        <v>69</v>
      </c>
      <c r="F4899" t="s">
        <v>15</v>
      </c>
      <c r="G4899">
        <v>717</v>
      </c>
      <c r="H4899" t="s">
        <v>39</v>
      </c>
      <c r="I4899" t="s">
        <v>70</v>
      </c>
      <c r="J4899" t="s">
        <v>21</v>
      </c>
      <c r="K4899">
        <v>1</v>
      </c>
    </row>
    <row r="4900" spans="1:11">
      <c r="A4900" t="s">
        <v>31</v>
      </c>
      <c r="B4900" t="s">
        <v>30</v>
      </c>
      <c r="C4900" t="s">
        <v>69</v>
      </c>
      <c r="F4900" t="s">
        <v>15</v>
      </c>
      <c r="G4900">
        <v>231</v>
      </c>
      <c r="H4900" t="s">
        <v>39</v>
      </c>
      <c r="I4900" t="s">
        <v>70</v>
      </c>
      <c r="J4900" t="s">
        <v>18</v>
      </c>
      <c r="K4900">
        <v>1</v>
      </c>
    </row>
    <row r="4901" spans="1:11">
      <c r="B4901" t="s">
        <v>22</v>
      </c>
      <c r="C4901" t="s">
        <v>69</v>
      </c>
      <c r="F4901" t="s">
        <v>15</v>
      </c>
      <c r="H4901" t="s">
        <v>39</v>
      </c>
      <c r="I4901" t="s">
        <v>70</v>
      </c>
      <c r="J4901" t="s">
        <v>18</v>
      </c>
      <c r="K4901">
        <v>1</v>
      </c>
    </row>
    <row r="4902" spans="1:11">
      <c r="B4902" t="s">
        <v>22</v>
      </c>
      <c r="C4902" t="s">
        <v>69</v>
      </c>
      <c r="F4902" t="s">
        <v>15</v>
      </c>
      <c r="G4902">
        <v>9</v>
      </c>
      <c r="H4902" t="s">
        <v>39</v>
      </c>
      <c r="I4902" t="s">
        <v>70</v>
      </c>
      <c r="J4902" t="s">
        <v>21</v>
      </c>
      <c r="K4902">
        <v>1</v>
      </c>
    </row>
    <row r="4903" spans="1:11">
      <c r="B4903" t="s">
        <v>29</v>
      </c>
      <c r="C4903" t="s">
        <v>69</v>
      </c>
      <c r="F4903" t="s">
        <v>15</v>
      </c>
      <c r="G4903">
        <v>9</v>
      </c>
      <c r="H4903" t="s">
        <v>39</v>
      </c>
      <c r="I4903" t="s">
        <v>70</v>
      </c>
      <c r="J4903" t="s">
        <v>18</v>
      </c>
      <c r="K4903">
        <v>1</v>
      </c>
    </row>
    <row r="4904" spans="1:11">
      <c r="B4904" t="s">
        <v>29</v>
      </c>
      <c r="C4904" t="s">
        <v>69</v>
      </c>
      <c r="F4904" t="s">
        <v>15</v>
      </c>
      <c r="G4904">
        <v>9</v>
      </c>
      <c r="H4904" t="s">
        <v>39</v>
      </c>
      <c r="I4904" t="s">
        <v>70</v>
      </c>
      <c r="J4904" t="s">
        <v>21</v>
      </c>
      <c r="K4904">
        <v>1</v>
      </c>
    </row>
    <row r="4905" spans="1:11">
      <c r="B4905" t="s">
        <v>30</v>
      </c>
      <c r="C4905" t="s">
        <v>69</v>
      </c>
      <c r="F4905" t="s">
        <v>15</v>
      </c>
      <c r="H4905" t="s">
        <v>39</v>
      </c>
      <c r="I4905" t="s">
        <v>70</v>
      </c>
      <c r="J4905" t="s">
        <v>18</v>
      </c>
      <c r="K4905">
        <v>1</v>
      </c>
    </row>
    <row r="4906" spans="1:11">
      <c r="B4906" t="s">
        <v>30</v>
      </c>
      <c r="C4906" t="s">
        <v>69</v>
      </c>
      <c r="F4906" t="s">
        <v>15</v>
      </c>
      <c r="H4906" t="s">
        <v>39</v>
      </c>
      <c r="I4906" t="s">
        <v>70</v>
      </c>
      <c r="J4906" t="s">
        <v>21</v>
      </c>
      <c r="K4906">
        <v>1</v>
      </c>
    </row>
    <row r="4907" spans="1:11">
      <c r="A4907" t="s">
        <v>12</v>
      </c>
      <c r="B4907" t="s">
        <v>22</v>
      </c>
      <c r="C4907" t="s">
        <v>69</v>
      </c>
      <c r="F4907" t="s">
        <v>32</v>
      </c>
      <c r="H4907" t="s">
        <v>39</v>
      </c>
      <c r="I4907" t="s">
        <v>70</v>
      </c>
      <c r="J4907" t="s">
        <v>33</v>
      </c>
      <c r="K4907">
        <v>1</v>
      </c>
    </row>
    <row r="4908" spans="1:11">
      <c r="B4908" t="s">
        <v>13</v>
      </c>
      <c r="C4908" t="s">
        <v>69</v>
      </c>
      <c r="F4908" t="s">
        <v>32</v>
      </c>
      <c r="G4908">
        <v>12</v>
      </c>
      <c r="H4908" t="s">
        <v>39</v>
      </c>
      <c r="I4908" t="s">
        <v>70</v>
      </c>
      <c r="J4908" t="s">
        <v>18</v>
      </c>
      <c r="K4908">
        <v>1</v>
      </c>
    </row>
    <row r="4909" spans="1:11">
      <c r="B4909" t="s">
        <v>13</v>
      </c>
      <c r="C4909" t="s">
        <v>69</v>
      </c>
      <c r="F4909" t="s">
        <v>32</v>
      </c>
      <c r="G4909">
        <v>6</v>
      </c>
      <c r="H4909" t="s">
        <v>39</v>
      </c>
      <c r="I4909" t="s">
        <v>70</v>
      </c>
      <c r="J4909" t="s">
        <v>21</v>
      </c>
      <c r="K4909">
        <v>1</v>
      </c>
    </row>
    <row r="4910" spans="1:11">
      <c r="B4910" t="s">
        <v>22</v>
      </c>
      <c r="C4910" t="s">
        <v>69</v>
      </c>
      <c r="F4910" t="s">
        <v>32</v>
      </c>
      <c r="G4910">
        <v>183</v>
      </c>
      <c r="H4910" t="s">
        <v>39</v>
      </c>
      <c r="I4910" t="s">
        <v>70</v>
      </c>
      <c r="J4910" t="s">
        <v>18</v>
      </c>
      <c r="K4910">
        <v>1</v>
      </c>
    </row>
    <row r="4911" spans="1:11">
      <c r="B4911" t="s">
        <v>22</v>
      </c>
      <c r="C4911" t="s">
        <v>69</v>
      </c>
      <c r="F4911" t="s">
        <v>32</v>
      </c>
      <c r="G4911">
        <v>144</v>
      </c>
      <c r="H4911" t="s">
        <v>39</v>
      </c>
      <c r="I4911" t="s">
        <v>70</v>
      </c>
      <c r="J4911" t="s">
        <v>21</v>
      </c>
      <c r="K4911">
        <v>1</v>
      </c>
    </row>
    <row r="4912" spans="1:11">
      <c r="B4912" t="s">
        <v>29</v>
      </c>
      <c r="C4912" t="s">
        <v>69</v>
      </c>
      <c r="F4912" t="s">
        <v>32</v>
      </c>
      <c r="G4912">
        <v>435</v>
      </c>
      <c r="H4912" t="s">
        <v>39</v>
      </c>
      <c r="I4912" t="s">
        <v>70</v>
      </c>
      <c r="J4912" t="s">
        <v>18</v>
      </c>
      <c r="K4912">
        <v>1</v>
      </c>
    </row>
    <row r="4913" spans="1:11">
      <c r="B4913" t="s">
        <v>29</v>
      </c>
      <c r="C4913" t="s">
        <v>69</v>
      </c>
      <c r="F4913" t="s">
        <v>32</v>
      </c>
      <c r="G4913">
        <v>291</v>
      </c>
      <c r="H4913" t="s">
        <v>39</v>
      </c>
      <c r="I4913" t="s">
        <v>70</v>
      </c>
      <c r="J4913" t="s">
        <v>21</v>
      </c>
      <c r="K4913">
        <v>1</v>
      </c>
    </row>
    <row r="4914" spans="1:11">
      <c r="B4914" t="s">
        <v>30</v>
      </c>
      <c r="C4914" t="s">
        <v>69</v>
      </c>
      <c r="F4914" t="s">
        <v>32</v>
      </c>
      <c r="G4914">
        <v>63</v>
      </c>
      <c r="H4914" t="s">
        <v>39</v>
      </c>
      <c r="I4914" t="s">
        <v>70</v>
      </c>
      <c r="J4914" t="s">
        <v>18</v>
      </c>
      <c r="K4914">
        <v>1</v>
      </c>
    </row>
    <row r="4915" spans="1:11">
      <c r="B4915" t="s">
        <v>30</v>
      </c>
      <c r="C4915" t="s">
        <v>69</v>
      </c>
      <c r="F4915" t="s">
        <v>32</v>
      </c>
      <c r="G4915">
        <v>75</v>
      </c>
      <c r="H4915" t="s">
        <v>39</v>
      </c>
      <c r="I4915" t="s">
        <v>70</v>
      </c>
      <c r="J4915" t="s">
        <v>21</v>
      </c>
      <c r="K4915">
        <v>1</v>
      </c>
    </row>
    <row r="4916" spans="1:11">
      <c r="A4916" t="s">
        <v>12</v>
      </c>
      <c r="B4916" t="s">
        <v>22</v>
      </c>
      <c r="C4916" t="s">
        <v>71</v>
      </c>
      <c r="F4916" t="s">
        <v>34</v>
      </c>
      <c r="H4916" t="s">
        <v>39</v>
      </c>
      <c r="I4916" t="s">
        <v>72</v>
      </c>
      <c r="J4916" t="s">
        <v>33</v>
      </c>
      <c r="K4916">
        <v>1</v>
      </c>
    </row>
    <row r="4917" spans="1:11">
      <c r="A4917" t="s">
        <v>12</v>
      </c>
      <c r="B4917" t="s">
        <v>29</v>
      </c>
      <c r="C4917" t="s">
        <v>71</v>
      </c>
      <c r="F4917" t="s">
        <v>34</v>
      </c>
      <c r="H4917" t="s">
        <v>39</v>
      </c>
      <c r="I4917" t="s">
        <v>72</v>
      </c>
      <c r="J4917" t="s">
        <v>33</v>
      </c>
      <c r="K4917">
        <v>1</v>
      </c>
    </row>
    <row r="4918" spans="1:11">
      <c r="A4918" t="s">
        <v>31</v>
      </c>
      <c r="B4918" t="s">
        <v>22</v>
      </c>
      <c r="C4918" t="s">
        <v>71</v>
      </c>
      <c r="F4918" t="s">
        <v>34</v>
      </c>
      <c r="H4918" t="s">
        <v>39</v>
      </c>
      <c r="I4918" t="s">
        <v>72</v>
      </c>
      <c r="J4918" t="s">
        <v>33</v>
      </c>
      <c r="K4918">
        <v>1</v>
      </c>
    </row>
    <row r="4919" spans="1:11">
      <c r="B4919" t="s">
        <v>13</v>
      </c>
      <c r="C4919" t="s">
        <v>71</v>
      </c>
      <c r="F4919" t="s">
        <v>34</v>
      </c>
      <c r="G4919">
        <v>231</v>
      </c>
      <c r="H4919" t="s">
        <v>39</v>
      </c>
      <c r="I4919" t="s">
        <v>72</v>
      </c>
      <c r="J4919" t="s">
        <v>18</v>
      </c>
      <c r="K4919">
        <v>1</v>
      </c>
    </row>
    <row r="4920" spans="1:11">
      <c r="B4920" t="s">
        <v>22</v>
      </c>
      <c r="C4920" t="s">
        <v>71</v>
      </c>
      <c r="F4920" t="s">
        <v>34</v>
      </c>
      <c r="H4920" t="s">
        <v>39</v>
      </c>
      <c r="I4920" t="s">
        <v>72</v>
      </c>
      <c r="J4920" t="s">
        <v>33</v>
      </c>
      <c r="K4920">
        <v>1</v>
      </c>
    </row>
    <row r="4921" spans="1:11">
      <c r="B4921" t="s">
        <v>29</v>
      </c>
      <c r="C4921" t="s">
        <v>71</v>
      </c>
      <c r="F4921" t="s">
        <v>34</v>
      </c>
      <c r="H4921" t="s">
        <v>39</v>
      </c>
      <c r="I4921" t="s">
        <v>72</v>
      </c>
      <c r="J4921" t="s">
        <v>33</v>
      </c>
      <c r="K4921">
        <v>1</v>
      </c>
    </row>
    <row r="4922" spans="1:11">
      <c r="B4922" t="s">
        <v>30</v>
      </c>
      <c r="C4922" t="s">
        <v>71</v>
      </c>
      <c r="F4922" t="s">
        <v>34</v>
      </c>
      <c r="G4922">
        <v>699</v>
      </c>
      <c r="H4922" t="s">
        <v>39</v>
      </c>
      <c r="I4922" t="s">
        <v>72</v>
      </c>
      <c r="J4922" t="s">
        <v>18</v>
      </c>
      <c r="K4922">
        <v>1</v>
      </c>
    </row>
    <row r="4923" spans="1:11">
      <c r="B4923" t="s">
        <v>30</v>
      </c>
      <c r="C4923" t="s">
        <v>71</v>
      </c>
      <c r="F4923" t="s">
        <v>34</v>
      </c>
      <c r="G4923">
        <v>885</v>
      </c>
      <c r="H4923" t="s">
        <v>39</v>
      </c>
      <c r="I4923" t="s">
        <v>72</v>
      </c>
      <c r="J4923" t="s">
        <v>21</v>
      </c>
      <c r="K4923">
        <v>1</v>
      </c>
    </row>
    <row r="4924" spans="1:11">
      <c r="B4924" t="s">
        <v>22</v>
      </c>
      <c r="C4924" t="s">
        <v>71</v>
      </c>
      <c r="F4924" t="s">
        <v>15</v>
      </c>
      <c r="H4924" t="s">
        <v>39</v>
      </c>
      <c r="I4924" t="s">
        <v>72</v>
      </c>
      <c r="J4924" t="s">
        <v>18</v>
      </c>
      <c r="K4924">
        <v>1</v>
      </c>
    </row>
    <row r="4925" spans="1:11">
      <c r="B4925" t="s">
        <v>22</v>
      </c>
      <c r="C4925" t="s">
        <v>71</v>
      </c>
      <c r="F4925" t="s">
        <v>15</v>
      </c>
      <c r="G4925">
        <v>9</v>
      </c>
      <c r="H4925" t="s">
        <v>39</v>
      </c>
      <c r="I4925" t="s">
        <v>72</v>
      </c>
      <c r="J4925" t="s">
        <v>21</v>
      </c>
      <c r="K4925">
        <v>1</v>
      </c>
    </row>
    <row r="4926" spans="1:11">
      <c r="B4926" t="s">
        <v>29</v>
      </c>
      <c r="C4926" t="s">
        <v>71</v>
      </c>
      <c r="F4926" t="s">
        <v>15</v>
      </c>
      <c r="G4926">
        <v>9</v>
      </c>
      <c r="H4926" t="s">
        <v>39</v>
      </c>
      <c r="I4926" t="s">
        <v>72</v>
      </c>
      <c r="J4926" t="s">
        <v>18</v>
      </c>
      <c r="K4926">
        <v>1</v>
      </c>
    </row>
    <row r="4927" spans="1:11">
      <c r="B4927" t="s">
        <v>29</v>
      </c>
      <c r="C4927" t="s">
        <v>71</v>
      </c>
      <c r="F4927" t="s">
        <v>15</v>
      </c>
      <c r="G4927">
        <v>9</v>
      </c>
      <c r="H4927" t="s">
        <v>39</v>
      </c>
      <c r="I4927" t="s">
        <v>72</v>
      </c>
      <c r="J4927" t="s">
        <v>21</v>
      </c>
      <c r="K4927">
        <v>1</v>
      </c>
    </row>
    <row r="4928" spans="1:11">
      <c r="B4928" t="s">
        <v>30</v>
      </c>
      <c r="C4928" t="s">
        <v>71</v>
      </c>
      <c r="F4928" t="s">
        <v>15</v>
      </c>
      <c r="H4928" t="s">
        <v>39</v>
      </c>
      <c r="I4928" t="s">
        <v>72</v>
      </c>
      <c r="J4928" t="s">
        <v>18</v>
      </c>
      <c r="K4928">
        <v>1</v>
      </c>
    </row>
    <row r="4929" spans="1:11">
      <c r="B4929" t="s">
        <v>30</v>
      </c>
      <c r="C4929" t="s">
        <v>71</v>
      </c>
      <c r="F4929" t="s">
        <v>15</v>
      </c>
      <c r="H4929" t="s">
        <v>39</v>
      </c>
      <c r="I4929" t="s">
        <v>72</v>
      </c>
      <c r="J4929" t="s">
        <v>21</v>
      </c>
      <c r="K4929">
        <v>1</v>
      </c>
    </row>
    <row r="4930" spans="1:11">
      <c r="A4930" t="s">
        <v>12</v>
      </c>
      <c r="B4930" t="s">
        <v>22</v>
      </c>
      <c r="C4930" t="s">
        <v>71</v>
      </c>
      <c r="F4930" t="s">
        <v>32</v>
      </c>
      <c r="H4930" t="s">
        <v>39</v>
      </c>
      <c r="I4930" t="s">
        <v>72</v>
      </c>
      <c r="J4930" t="s">
        <v>33</v>
      </c>
      <c r="K4930">
        <v>1</v>
      </c>
    </row>
    <row r="4931" spans="1:11">
      <c r="B4931" t="s">
        <v>13</v>
      </c>
      <c r="C4931" t="s">
        <v>71</v>
      </c>
      <c r="F4931" t="s">
        <v>32</v>
      </c>
      <c r="G4931">
        <v>12</v>
      </c>
      <c r="H4931" t="s">
        <v>39</v>
      </c>
      <c r="I4931" t="s">
        <v>72</v>
      </c>
      <c r="J4931" t="s">
        <v>18</v>
      </c>
      <c r="K4931">
        <v>1</v>
      </c>
    </row>
    <row r="4932" spans="1:11">
      <c r="B4932" t="s">
        <v>13</v>
      </c>
      <c r="C4932" t="s">
        <v>71</v>
      </c>
      <c r="F4932" t="s">
        <v>32</v>
      </c>
      <c r="G4932">
        <v>6</v>
      </c>
      <c r="H4932" t="s">
        <v>39</v>
      </c>
      <c r="I4932" t="s">
        <v>72</v>
      </c>
      <c r="J4932" t="s">
        <v>21</v>
      </c>
      <c r="K4932">
        <v>1</v>
      </c>
    </row>
    <row r="4933" spans="1:11">
      <c r="B4933" t="s">
        <v>22</v>
      </c>
      <c r="C4933" t="s">
        <v>71</v>
      </c>
      <c r="F4933" t="s">
        <v>32</v>
      </c>
      <c r="G4933">
        <v>183</v>
      </c>
      <c r="H4933" t="s">
        <v>39</v>
      </c>
      <c r="I4933" t="s">
        <v>72</v>
      </c>
      <c r="J4933" t="s">
        <v>18</v>
      </c>
      <c r="K4933">
        <v>1</v>
      </c>
    </row>
    <row r="4934" spans="1:11">
      <c r="B4934" t="s">
        <v>22</v>
      </c>
      <c r="C4934" t="s">
        <v>71</v>
      </c>
      <c r="F4934" t="s">
        <v>32</v>
      </c>
      <c r="G4934">
        <v>144</v>
      </c>
      <c r="H4934" t="s">
        <v>39</v>
      </c>
      <c r="I4934" t="s">
        <v>72</v>
      </c>
      <c r="J4934" t="s">
        <v>21</v>
      </c>
      <c r="K4934">
        <v>1</v>
      </c>
    </row>
    <row r="4935" spans="1:11">
      <c r="B4935" t="s">
        <v>29</v>
      </c>
      <c r="C4935" t="s">
        <v>71</v>
      </c>
      <c r="F4935" t="s">
        <v>32</v>
      </c>
      <c r="G4935">
        <v>291</v>
      </c>
      <c r="H4935" t="s">
        <v>39</v>
      </c>
      <c r="I4935" t="s">
        <v>72</v>
      </c>
      <c r="J4935" t="s">
        <v>21</v>
      </c>
      <c r="K4935">
        <v>1</v>
      </c>
    </row>
    <row r="4936" spans="1:11">
      <c r="B4936" t="s">
        <v>30</v>
      </c>
      <c r="C4936" t="s">
        <v>71</v>
      </c>
      <c r="F4936" t="s">
        <v>32</v>
      </c>
      <c r="G4936">
        <v>63</v>
      </c>
      <c r="H4936" t="s">
        <v>39</v>
      </c>
      <c r="I4936" t="s">
        <v>72</v>
      </c>
      <c r="J4936" t="s">
        <v>18</v>
      </c>
      <c r="K4936">
        <v>1</v>
      </c>
    </row>
    <row r="4937" spans="1:11">
      <c r="B4937" t="s">
        <v>30</v>
      </c>
      <c r="C4937" t="s">
        <v>71</v>
      </c>
      <c r="F4937" t="s">
        <v>32</v>
      </c>
      <c r="G4937">
        <v>75</v>
      </c>
      <c r="H4937" t="s">
        <v>39</v>
      </c>
      <c r="I4937" t="s">
        <v>72</v>
      </c>
      <c r="J4937" t="s">
        <v>21</v>
      </c>
      <c r="K4937">
        <v>1</v>
      </c>
    </row>
    <row r="4938" spans="1:11">
      <c r="A4938" t="s">
        <v>12</v>
      </c>
      <c r="B4938" t="s">
        <v>22</v>
      </c>
      <c r="C4938" t="s">
        <v>73</v>
      </c>
      <c r="F4938" t="s">
        <v>34</v>
      </c>
      <c r="H4938" t="s">
        <v>39</v>
      </c>
      <c r="I4938" t="s">
        <v>74</v>
      </c>
      <c r="J4938" t="s">
        <v>33</v>
      </c>
      <c r="K4938">
        <v>1</v>
      </c>
    </row>
    <row r="4939" spans="1:11">
      <c r="A4939" t="s">
        <v>12</v>
      </c>
      <c r="B4939" t="s">
        <v>29</v>
      </c>
      <c r="C4939" t="s">
        <v>73</v>
      </c>
      <c r="F4939" t="s">
        <v>34</v>
      </c>
      <c r="H4939" t="s">
        <v>39</v>
      </c>
      <c r="I4939" t="s">
        <v>74</v>
      </c>
      <c r="J4939" t="s">
        <v>33</v>
      </c>
      <c r="K4939">
        <v>1</v>
      </c>
    </row>
    <row r="4940" spans="1:11">
      <c r="A4940" t="s">
        <v>31</v>
      </c>
      <c r="B4940" t="s">
        <v>22</v>
      </c>
      <c r="C4940" t="s">
        <v>73</v>
      </c>
      <c r="F4940" t="s">
        <v>34</v>
      </c>
      <c r="H4940" t="s">
        <v>39</v>
      </c>
      <c r="I4940" t="s">
        <v>74</v>
      </c>
      <c r="J4940" t="s">
        <v>33</v>
      </c>
      <c r="K4940">
        <v>1</v>
      </c>
    </row>
    <row r="4941" spans="1:11">
      <c r="B4941" t="s">
        <v>13</v>
      </c>
      <c r="C4941" t="s">
        <v>73</v>
      </c>
      <c r="F4941" t="s">
        <v>34</v>
      </c>
      <c r="G4941">
        <v>231</v>
      </c>
      <c r="H4941" t="s">
        <v>39</v>
      </c>
      <c r="I4941" t="s">
        <v>74</v>
      </c>
      <c r="J4941" t="s">
        <v>18</v>
      </c>
      <c r="K4941">
        <v>1</v>
      </c>
    </row>
    <row r="4942" spans="1:11">
      <c r="B4942" t="s">
        <v>13</v>
      </c>
      <c r="C4942" t="s">
        <v>73</v>
      </c>
      <c r="F4942" t="s">
        <v>34</v>
      </c>
      <c r="G4942">
        <v>168</v>
      </c>
      <c r="H4942" t="s">
        <v>39</v>
      </c>
      <c r="I4942" t="s">
        <v>74</v>
      </c>
      <c r="J4942" t="s">
        <v>21</v>
      </c>
      <c r="K4942">
        <v>1</v>
      </c>
    </row>
    <row r="4943" spans="1:11">
      <c r="B4943" t="s">
        <v>22</v>
      </c>
      <c r="C4943" t="s">
        <v>73</v>
      </c>
      <c r="F4943" t="s">
        <v>34</v>
      </c>
      <c r="H4943" t="s">
        <v>39</v>
      </c>
      <c r="I4943" t="s">
        <v>74</v>
      </c>
      <c r="J4943" t="s">
        <v>33</v>
      </c>
      <c r="K4943">
        <v>1</v>
      </c>
    </row>
    <row r="4944" spans="1:11">
      <c r="B4944" t="s">
        <v>29</v>
      </c>
      <c r="C4944" t="s">
        <v>73</v>
      </c>
      <c r="F4944" t="s">
        <v>34</v>
      </c>
      <c r="H4944" t="s">
        <v>39</v>
      </c>
      <c r="I4944" t="s">
        <v>74</v>
      </c>
      <c r="J4944" t="s">
        <v>33</v>
      </c>
      <c r="K4944">
        <v>1</v>
      </c>
    </row>
    <row r="4945" spans="1:11">
      <c r="B4945" t="s">
        <v>30</v>
      </c>
      <c r="C4945" t="s">
        <v>73</v>
      </c>
      <c r="F4945" t="s">
        <v>34</v>
      </c>
      <c r="G4945">
        <v>885</v>
      </c>
      <c r="H4945" t="s">
        <v>39</v>
      </c>
      <c r="I4945" t="s">
        <v>74</v>
      </c>
      <c r="J4945" t="s">
        <v>21</v>
      </c>
      <c r="K4945">
        <v>1</v>
      </c>
    </row>
    <row r="4946" spans="1:11">
      <c r="B4946" t="s">
        <v>22</v>
      </c>
      <c r="C4946" t="s">
        <v>73</v>
      </c>
      <c r="F4946" t="s">
        <v>15</v>
      </c>
      <c r="H4946" t="s">
        <v>39</v>
      </c>
      <c r="I4946" t="s">
        <v>74</v>
      </c>
      <c r="J4946" t="s">
        <v>18</v>
      </c>
      <c r="K4946">
        <v>1</v>
      </c>
    </row>
    <row r="4947" spans="1:11">
      <c r="B4947" t="s">
        <v>22</v>
      </c>
      <c r="C4947" t="s">
        <v>73</v>
      </c>
      <c r="F4947" t="s">
        <v>15</v>
      </c>
      <c r="G4947">
        <v>9</v>
      </c>
      <c r="H4947" t="s">
        <v>39</v>
      </c>
      <c r="I4947" t="s">
        <v>74</v>
      </c>
      <c r="J4947" t="s">
        <v>21</v>
      </c>
      <c r="K4947">
        <v>1</v>
      </c>
    </row>
    <row r="4948" spans="1:11">
      <c r="B4948" t="s">
        <v>29</v>
      </c>
      <c r="C4948" t="s">
        <v>73</v>
      </c>
      <c r="F4948" t="s">
        <v>15</v>
      </c>
      <c r="G4948">
        <v>9</v>
      </c>
      <c r="H4948" t="s">
        <v>39</v>
      </c>
      <c r="I4948" t="s">
        <v>74</v>
      </c>
      <c r="J4948" t="s">
        <v>18</v>
      </c>
      <c r="K4948">
        <v>1</v>
      </c>
    </row>
    <row r="4949" spans="1:11">
      <c r="B4949" t="s">
        <v>29</v>
      </c>
      <c r="C4949" t="s">
        <v>73</v>
      </c>
      <c r="F4949" t="s">
        <v>15</v>
      </c>
      <c r="G4949">
        <v>9</v>
      </c>
      <c r="H4949" t="s">
        <v>39</v>
      </c>
      <c r="I4949" t="s">
        <v>74</v>
      </c>
      <c r="J4949" t="s">
        <v>21</v>
      </c>
      <c r="K4949">
        <v>1</v>
      </c>
    </row>
    <row r="4950" spans="1:11">
      <c r="B4950" t="s">
        <v>30</v>
      </c>
      <c r="C4950" t="s">
        <v>73</v>
      </c>
      <c r="F4950" t="s">
        <v>15</v>
      </c>
      <c r="H4950" t="s">
        <v>39</v>
      </c>
      <c r="I4950" t="s">
        <v>74</v>
      </c>
      <c r="J4950" t="s">
        <v>18</v>
      </c>
      <c r="K4950">
        <v>1</v>
      </c>
    </row>
    <row r="4951" spans="1:11">
      <c r="B4951" t="s">
        <v>30</v>
      </c>
      <c r="C4951" t="s">
        <v>73</v>
      </c>
      <c r="F4951" t="s">
        <v>15</v>
      </c>
      <c r="H4951" t="s">
        <v>39</v>
      </c>
      <c r="I4951" t="s">
        <v>74</v>
      </c>
      <c r="J4951" t="s">
        <v>21</v>
      </c>
      <c r="K4951">
        <v>1</v>
      </c>
    </row>
    <row r="4952" spans="1:11">
      <c r="A4952" t="s">
        <v>12</v>
      </c>
      <c r="B4952" t="s">
        <v>22</v>
      </c>
      <c r="C4952" t="s">
        <v>73</v>
      </c>
      <c r="F4952" t="s">
        <v>32</v>
      </c>
      <c r="H4952" t="s">
        <v>39</v>
      </c>
      <c r="I4952" t="s">
        <v>74</v>
      </c>
      <c r="J4952" t="s">
        <v>33</v>
      </c>
      <c r="K4952">
        <v>1</v>
      </c>
    </row>
    <row r="4953" spans="1:11">
      <c r="B4953" t="s">
        <v>13</v>
      </c>
      <c r="C4953" t="s">
        <v>73</v>
      </c>
      <c r="F4953" t="s">
        <v>32</v>
      </c>
      <c r="G4953">
        <v>12</v>
      </c>
      <c r="H4953" t="s">
        <v>39</v>
      </c>
      <c r="I4953" t="s">
        <v>74</v>
      </c>
      <c r="J4953" t="s">
        <v>18</v>
      </c>
      <c r="K4953">
        <v>1</v>
      </c>
    </row>
    <row r="4954" spans="1:11">
      <c r="B4954" t="s">
        <v>13</v>
      </c>
      <c r="C4954" t="s">
        <v>73</v>
      </c>
      <c r="F4954" t="s">
        <v>32</v>
      </c>
      <c r="G4954">
        <v>6</v>
      </c>
      <c r="H4954" t="s">
        <v>39</v>
      </c>
      <c r="I4954" t="s">
        <v>74</v>
      </c>
      <c r="J4954" t="s">
        <v>21</v>
      </c>
      <c r="K4954">
        <v>1</v>
      </c>
    </row>
    <row r="4955" spans="1:11">
      <c r="B4955" t="s">
        <v>30</v>
      </c>
      <c r="C4955" t="s">
        <v>73</v>
      </c>
      <c r="F4955" t="s">
        <v>32</v>
      </c>
      <c r="G4955">
        <v>63</v>
      </c>
      <c r="H4955" t="s">
        <v>39</v>
      </c>
      <c r="I4955" t="s">
        <v>74</v>
      </c>
      <c r="J4955" t="s">
        <v>18</v>
      </c>
      <c r="K4955">
        <v>1</v>
      </c>
    </row>
    <row r="4956" spans="1:11">
      <c r="B4956" t="s">
        <v>30</v>
      </c>
      <c r="C4956" t="s">
        <v>73</v>
      </c>
      <c r="F4956" t="s">
        <v>32</v>
      </c>
      <c r="G4956">
        <v>75</v>
      </c>
      <c r="H4956" t="s">
        <v>39</v>
      </c>
      <c r="I4956" t="s">
        <v>74</v>
      </c>
      <c r="J4956" t="s">
        <v>21</v>
      </c>
      <c r="K4956">
        <v>1</v>
      </c>
    </row>
    <row r="4957" spans="1:11">
      <c r="A4957" t="s">
        <v>12</v>
      </c>
      <c r="B4957" t="s">
        <v>22</v>
      </c>
      <c r="C4957" t="s">
        <v>75</v>
      </c>
      <c r="F4957" t="s">
        <v>34</v>
      </c>
      <c r="H4957" t="s">
        <v>39</v>
      </c>
      <c r="I4957" t="s">
        <v>76</v>
      </c>
      <c r="J4957" t="s">
        <v>33</v>
      </c>
      <c r="K4957">
        <v>1</v>
      </c>
    </row>
    <row r="4958" spans="1:11">
      <c r="A4958" t="s">
        <v>12</v>
      </c>
      <c r="B4958" t="s">
        <v>29</v>
      </c>
      <c r="C4958" t="s">
        <v>75</v>
      </c>
      <c r="F4958" t="s">
        <v>34</v>
      </c>
      <c r="H4958" t="s">
        <v>39</v>
      </c>
      <c r="I4958" t="s">
        <v>76</v>
      </c>
      <c r="J4958" t="s">
        <v>33</v>
      </c>
      <c r="K4958">
        <v>1</v>
      </c>
    </row>
    <row r="4959" spans="1:11">
      <c r="A4959" t="s">
        <v>31</v>
      </c>
      <c r="B4959" t="s">
        <v>22</v>
      </c>
      <c r="C4959" t="s">
        <v>75</v>
      </c>
      <c r="F4959" t="s">
        <v>34</v>
      </c>
      <c r="H4959" t="s">
        <v>39</v>
      </c>
      <c r="I4959" t="s">
        <v>76</v>
      </c>
      <c r="J4959" t="s">
        <v>33</v>
      </c>
      <c r="K4959">
        <v>1</v>
      </c>
    </row>
    <row r="4960" spans="1:11">
      <c r="B4960" t="s">
        <v>13</v>
      </c>
      <c r="C4960" t="s">
        <v>75</v>
      </c>
      <c r="F4960" t="s">
        <v>34</v>
      </c>
      <c r="G4960">
        <v>231</v>
      </c>
      <c r="H4960" t="s">
        <v>39</v>
      </c>
      <c r="I4960" t="s">
        <v>76</v>
      </c>
      <c r="J4960" t="s">
        <v>18</v>
      </c>
      <c r="K4960">
        <v>1</v>
      </c>
    </row>
    <row r="4961" spans="1:11">
      <c r="B4961" t="s">
        <v>13</v>
      </c>
      <c r="C4961" t="s">
        <v>75</v>
      </c>
      <c r="F4961" t="s">
        <v>34</v>
      </c>
      <c r="G4961">
        <v>168</v>
      </c>
      <c r="H4961" t="s">
        <v>39</v>
      </c>
      <c r="I4961" t="s">
        <v>76</v>
      </c>
      <c r="J4961" t="s">
        <v>21</v>
      </c>
      <c r="K4961">
        <v>1</v>
      </c>
    </row>
    <row r="4962" spans="1:11">
      <c r="B4962" t="s">
        <v>22</v>
      </c>
      <c r="C4962" t="s">
        <v>75</v>
      </c>
      <c r="F4962" t="s">
        <v>34</v>
      </c>
      <c r="H4962" t="s">
        <v>39</v>
      </c>
      <c r="I4962" t="s">
        <v>76</v>
      </c>
      <c r="J4962" t="s">
        <v>33</v>
      </c>
      <c r="K4962">
        <v>1</v>
      </c>
    </row>
    <row r="4963" spans="1:11">
      <c r="B4963" t="s">
        <v>29</v>
      </c>
      <c r="C4963" t="s">
        <v>75</v>
      </c>
      <c r="F4963" t="s">
        <v>34</v>
      </c>
      <c r="H4963" t="s">
        <v>39</v>
      </c>
      <c r="I4963" t="s">
        <v>76</v>
      </c>
      <c r="J4963" t="s">
        <v>33</v>
      </c>
      <c r="K4963">
        <v>1</v>
      </c>
    </row>
    <row r="4964" spans="1:11">
      <c r="B4964" t="s">
        <v>30</v>
      </c>
      <c r="C4964" t="s">
        <v>75</v>
      </c>
      <c r="F4964" t="s">
        <v>34</v>
      </c>
      <c r="G4964">
        <v>885</v>
      </c>
      <c r="H4964" t="s">
        <v>39</v>
      </c>
      <c r="I4964" t="s">
        <v>76</v>
      </c>
      <c r="J4964" t="s">
        <v>21</v>
      </c>
      <c r="K4964">
        <v>1</v>
      </c>
    </row>
    <row r="4965" spans="1:11">
      <c r="B4965" t="s">
        <v>22</v>
      </c>
      <c r="C4965" t="s">
        <v>75</v>
      </c>
      <c r="F4965" t="s">
        <v>15</v>
      </c>
      <c r="H4965" t="s">
        <v>39</v>
      </c>
      <c r="I4965" t="s">
        <v>76</v>
      </c>
      <c r="J4965" t="s">
        <v>18</v>
      </c>
      <c r="K4965">
        <v>1</v>
      </c>
    </row>
    <row r="4966" spans="1:11">
      <c r="B4966" t="s">
        <v>22</v>
      </c>
      <c r="C4966" t="s">
        <v>75</v>
      </c>
      <c r="F4966" t="s">
        <v>15</v>
      </c>
      <c r="G4966">
        <v>9</v>
      </c>
      <c r="H4966" t="s">
        <v>39</v>
      </c>
      <c r="I4966" t="s">
        <v>76</v>
      </c>
      <c r="J4966" t="s">
        <v>21</v>
      </c>
      <c r="K4966">
        <v>1</v>
      </c>
    </row>
    <row r="4967" spans="1:11">
      <c r="B4967" t="s">
        <v>29</v>
      </c>
      <c r="C4967" t="s">
        <v>75</v>
      </c>
      <c r="F4967" t="s">
        <v>15</v>
      </c>
      <c r="G4967">
        <v>9</v>
      </c>
      <c r="H4967" t="s">
        <v>39</v>
      </c>
      <c r="I4967" t="s">
        <v>76</v>
      </c>
      <c r="J4967" t="s">
        <v>18</v>
      </c>
      <c r="K4967">
        <v>1</v>
      </c>
    </row>
    <row r="4968" spans="1:11">
      <c r="B4968" t="s">
        <v>29</v>
      </c>
      <c r="C4968" t="s">
        <v>75</v>
      </c>
      <c r="F4968" t="s">
        <v>15</v>
      </c>
      <c r="G4968">
        <v>9</v>
      </c>
      <c r="H4968" t="s">
        <v>39</v>
      </c>
      <c r="I4968" t="s">
        <v>76</v>
      </c>
      <c r="J4968" t="s">
        <v>21</v>
      </c>
      <c r="K4968">
        <v>1</v>
      </c>
    </row>
    <row r="4969" spans="1:11">
      <c r="B4969" t="s">
        <v>30</v>
      </c>
      <c r="C4969" t="s">
        <v>75</v>
      </c>
      <c r="F4969" t="s">
        <v>15</v>
      </c>
      <c r="H4969" t="s">
        <v>39</v>
      </c>
      <c r="I4969" t="s">
        <v>76</v>
      </c>
      <c r="J4969" t="s">
        <v>18</v>
      </c>
      <c r="K4969">
        <v>1</v>
      </c>
    </row>
    <row r="4970" spans="1:11">
      <c r="B4970" t="s">
        <v>30</v>
      </c>
      <c r="C4970" t="s">
        <v>75</v>
      </c>
      <c r="F4970" t="s">
        <v>15</v>
      </c>
      <c r="H4970" t="s">
        <v>39</v>
      </c>
      <c r="I4970" t="s">
        <v>76</v>
      </c>
      <c r="J4970" t="s">
        <v>21</v>
      </c>
      <c r="K4970">
        <v>1</v>
      </c>
    </row>
    <row r="4971" spans="1:11">
      <c r="A4971" t="s">
        <v>12</v>
      </c>
      <c r="B4971" t="s">
        <v>22</v>
      </c>
      <c r="C4971" t="s">
        <v>75</v>
      </c>
      <c r="F4971" t="s">
        <v>32</v>
      </c>
      <c r="H4971" t="s">
        <v>39</v>
      </c>
      <c r="I4971" t="s">
        <v>76</v>
      </c>
      <c r="J4971" t="s">
        <v>33</v>
      </c>
      <c r="K4971">
        <v>1</v>
      </c>
    </row>
    <row r="4972" spans="1:11">
      <c r="B4972" t="s">
        <v>13</v>
      </c>
      <c r="C4972" t="s">
        <v>75</v>
      </c>
      <c r="F4972" t="s">
        <v>32</v>
      </c>
      <c r="G4972">
        <v>12</v>
      </c>
      <c r="H4972" t="s">
        <v>39</v>
      </c>
      <c r="I4972" t="s">
        <v>76</v>
      </c>
      <c r="J4972" t="s">
        <v>18</v>
      </c>
      <c r="K4972">
        <v>1</v>
      </c>
    </row>
    <row r="4973" spans="1:11">
      <c r="B4973" t="s">
        <v>13</v>
      </c>
      <c r="C4973" t="s">
        <v>75</v>
      </c>
      <c r="F4973" t="s">
        <v>32</v>
      </c>
      <c r="G4973">
        <v>6</v>
      </c>
      <c r="H4973" t="s">
        <v>39</v>
      </c>
      <c r="I4973" t="s">
        <v>76</v>
      </c>
      <c r="J4973" t="s">
        <v>21</v>
      </c>
      <c r="K4973">
        <v>1</v>
      </c>
    </row>
    <row r="4974" spans="1:11">
      <c r="B4974" t="s">
        <v>22</v>
      </c>
      <c r="C4974" t="s">
        <v>75</v>
      </c>
      <c r="F4974" t="s">
        <v>32</v>
      </c>
      <c r="G4974">
        <v>144</v>
      </c>
      <c r="H4974" t="s">
        <v>39</v>
      </c>
      <c r="I4974" t="s">
        <v>76</v>
      </c>
      <c r="J4974" t="s">
        <v>21</v>
      </c>
      <c r="K4974">
        <v>1</v>
      </c>
    </row>
    <row r="4975" spans="1:11">
      <c r="B4975" t="s">
        <v>29</v>
      </c>
      <c r="C4975" t="s">
        <v>75</v>
      </c>
      <c r="F4975" t="s">
        <v>32</v>
      </c>
      <c r="G4975">
        <v>435</v>
      </c>
      <c r="H4975" t="s">
        <v>39</v>
      </c>
      <c r="I4975" t="s">
        <v>76</v>
      </c>
      <c r="J4975" t="s">
        <v>18</v>
      </c>
      <c r="K4975">
        <v>1</v>
      </c>
    </row>
    <row r="4976" spans="1:11">
      <c r="B4976" t="s">
        <v>30</v>
      </c>
      <c r="C4976" t="s">
        <v>75</v>
      </c>
      <c r="F4976" t="s">
        <v>32</v>
      </c>
      <c r="G4976">
        <v>63</v>
      </c>
      <c r="H4976" t="s">
        <v>39</v>
      </c>
      <c r="I4976" t="s">
        <v>76</v>
      </c>
      <c r="J4976" t="s">
        <v>18</v>
      </c>
      <c r="K4976">
        <v>1</v>
      </c>
    </row>
    <row r="4977" spans="1:11">
      <c r="B4977" t="s">
        <v>30</v>
      </c>
      <c r="C4977" t="s">
        <v>75</v>
      </c>
      <c r="F4977" t="s">
        <v>32</v>
      </c>
      <c r="G4977">
        <v>75</v>
      </c>
      <c r="H4977" t="s">
        <v>39</v>
      </c>
      <c r="I4977" t="s">
        <v>76</v>
      </c>
      <c r="J4977" t="s">
        <v>21</v>
      </c>
      <c r="K4977">
        <v>1</v>
      </c>
    </row>
    <row r="4978" spans="1:11">
      <c r="A4978" t="s">
        <v>12</v>
      </c>
      <c r="B4978" t="s">
        <v>22</v>
      </c>
      <c r="C4978" t="s">
        <v>83</v>
      </c>
      <c r="F4978" t="s">
        <v>34</v>
      </c>
      <c r="H4978" t="s">
        <v>39</v>
      </c>
      <c r="I4978" t="s">
        <v>85</v>
      </c>
      <c r="J4978" t="s">
        <v>33</v>
      </c>
      <c r="K4978">
        <v>0</v>
      </c>
    </row>
    <row r="4979" spans="1:11">
      <c r="A4979" t="s">
        <v>12</v>
      </c>
      <c r="B4979" t="s">
        <v>29</v>
      </c>
      <c r="C4979" t="s">
        <v>83</v>
      </c>
      <c r="F4979" t="s">
        <v>34</v>
      </c>
      <c r="H4979" t="s">
        <v>39</v>
      </c>
      <c r="I4979" t="s">
        <v>85</v>
      </c>
      <c r="J4979" t="s">
        <v>33</v>
      </c>
      <c r="K4979">
        <v>0</v>
      </c>
    </row>
    <row r="4980" spans="1:11">
      <c r="A4980" t="s">
        <v>31</v>
      </c>
      <c r="B4980" t="s">
        <v>22</v>
      </c>
      <c r="C4980" t="s">
        <v>83</v>
      </c>
      <c r="F4980" t="s">
        <v>34</v>
      </c>
      <c r="H4980" t="s">
        <v>39</v>
      </c>
      <c r="I4980" t="s">
        <v>85</v>
      </c>
      <c r="J4980" t="s">
        <v>33</v>
      </c>
      <c r="K4980">
        <v>0</v>
      </c>
    </row>
    <row r="4981" spans="1:11">
      <c r="B4981" t="s">
        <v>13</v>
      </c>
      <c r="C4981" t="s">
        <v>83</v>
      </c>
      <c r="F4981" t="s">
        <v>34</v>
      </c>
      <c r="G4981">
        <v>168</v>
      </c>
      <c r="H4981" t="s">
        <v>39</v>
      </c>
      <c r="I4981" t="s">
        <v>85</v>
      </c>
      <c r="J4981" t="s">
        <v>21</v>
      </c>
      <c r="K4981">
        <v>0</v>
      </c>
    </row>
    <row r="4982" spans="1:11">
      <c r="B4982" t="s">
        <v>22</v>
      </c>
      <c r="C4982" t="s">
        <v>83</v>
      </c>
      <c r="F4982" t="s">
        <v>34</v>
      </c>
      <c r="H4982" t="s">
        <v>39</v>
      </c>
      <c r="I4982" t="s">
        <v>85</v>
      </c>
      <c r="J4982" t="s">
        <v>33</v>
      </c>
      <c r="K4982">
        <v>0</v>
      </c>
    </row>
    <row r="4983" spans="1:11">
      <c r="A4983" t="s">
        <v>12</v>
      </c>
      <c r="B4983" t="s">
        <v>13</v>
      </c>
      <c r="C4983" t="s">
        <v>83</v>
      </c>
      <c r="F4983" t="s">
        <v>15</v>
      </c>
      <c r="G4983">
        <v>1041</v>
      </c>
      <c r="H4983" t="s">
        <v>39</v>
      </c>
      <c r="I4983" t="s">
        <v>85</v>
      </c>
      <c r="J4983" t="s">
        <v>18</v>
      </c>
      <c r="K4983">
        <v>0</v>
      </c>
    </row>
    <row r="4984" spans="1:11">
      <c r="A4984" t="s">
        <v>31</v>
      </c>
      <c r="B4984" t="s">
        <v>13</v>
      </c>
      <c r="C4984" t="s">
        <v>83</v>
      </c>
      <c r="F4984" t="s">
        <v>15</v>
      </c>
      <c r="G4984">
        <v>717</v>
      </c>
      <c r="H4984" t="s">
        <v>39</v>
      </c>
      <c r="I4984" t="s">
        <v>85</v>
      </c>
      <c r="J4984" t="s">
        <v>21</v>
      </c>
      <c r="K4984">
        <v>0</v>
      </c>
    </row>
    <row r="4985" spans="1:11">
      <c r="B4985" t="s">
        <v>22</v>
      </c>
      <c r="C4985" t="s">
        <v>83</v>
      </c>
      <c r="F4985" t="s">
        <v>15</v>
      </c>
      <c r="H4985" t="s">
        <v>39</v>
      </c>
      <c r="I4985" t="s">
        <v>85</v>
      </c>
      <c r="J4985" t="s">
        <v>18</v>
      </c>
      <c r="K4985">
        <v>0</v>
      </c>
    </row>
    <row r="4986" spans="1:11">
      <c r="B4986" t="s">
        <v>29</v>
      </c>
      <c r="C4986" t="s">
        <v>83</v>
      </c>
      <c r="F4986" t="s">
        <v>15</v>
      </c>
      <c r="G4986">
        <v>9</v>
      </c>
      <c r="H4986" t="s">
        <v>39</v>
      </c>
      <c r="I4986" t="s">
        <v>85</v>
      </c>
      <c r="J4986" t="s">
        <v>18</v>
      </c>
      <c r="K4986">
        <v>0</v>
      </c>
    </row>
    <row r="4987" spans="1:11">
      <c r="B4987" t="s">
        <v>30</v>
      </c>
      <c r="C4987" t="s">
        <v>83</v>
      </c>
      <c r="F4987" t="s">
        <v>15</v>
      </c>
      <c r="H4987" t="s">
        <v>39</v>
      </c>
      <c r="I4987" t="s">
        <v>85</v>
      </c>
      <c r="J4987" t="s">
        <v>21</v>
      </c>
      <c r="K4987">
        <v>0</v>
      </c>
    </row>
    <row r="4988" spans="1:11">
      <c r="A4988" t="s">
        <v>12</v>
      </c>
      <c r="B4988" t="s">
        <v>22</v>
      </c>
      <c r="C4988" t="s">
        <v>83</v>
      </c>
      <c r="F4988" t="s">
        <v>32</v>
      </c>
      <c r="H4988" t="s">
        <v>39</v>
      </c>
      <c r="I4988" t="s">
        <v>85</v>
      </c>
      <c r="J4988" t="s">
        <v>33</v>
      </c>
      <c r="K4988">
        <v>0</v>
      </c>
    </row>
    <row r="4989" spans="1:11">
      <c r="B4989" t="s">
        <v>13</v>
      </c>
      <c r="C4989" t="s">
        <v>83</v>
      </c>
      <c r="F4989" t="s">
        <v>32</v>
      </c>
      <c r="G4989">
        <v>6</v>
      </c>
      <c r="H4989" t="s">
        <v>39</v>
      </c>
      <c r="I4989" t="s">
        <v>85</v>
      </c>
      <c r="J4989" t="s">
        <v>21</v>
      </c>
      <c r="K4989">
        <v>0</v>
      </c>
    </row>
    <row r="4990" spans="1:11">
      <c r="A4990" t="s">
        <v>12</v>
      </c>
      <c r="B4990" t="s">
        <v>22</v>
      </c>
      <c r="C4990" t="s">
        <v>86</v>
      </c>
      <c r="F4990" t="s">
        <v>34</v>
      </c>
      <c r="H4990" t="s">
        <v>39</v>
      </c>
      <c r="I4990" t="s">
        <v>87</v>
      </c>
      <c r="J4990" t="s">
        <v>33</v>
      </c>
      <c r="K4990">
        <v>1</v>
      </c>
    </row>
    <row r="4991" spans="1:11">
      <c r="A4991" t="s">
        <v>12</v>
      </c>
      <c r="B4991" t="s">
        <v>29</v>
      </c>
      <c r="C4991" t="s">
        <v>86</v>
      </c>
      <c r="F4991" t="s">
        <v>34</v>
      </c>
      <c r="H4991" t="s">
        <v>39</v>
      </c>
      <c r="I4991" t="s">
        <v>87</v>
      </c>
      <c r="J4991" t="s">
        <v>33</v>
      </c>
      <c r="K4991">
        <v>1</v>
      </c>
    </row>
    <row r="4992" spans="1:11">
      <c r="A4992" t="s">
        <v>31</v>
      </c>
      <c r="B4992" t="s">
        <v>22</v>
      </c>
      <c r="C4992" t="s">
        <v>86</v>
      </c>
      <c r="F4992" t="s">
        <v>34</v>
      </c>
      <c r="H4992" t="s">
        <v>39</v>
      </c>
      <c r="I4992" t="s">
        <v>87</v>
      </c>
      <c r="J4992" t="s">
        <v>33</v>
      </c>
      <c r="K4992">
        <v>1</v>
      </c>
    </row>
    <row r="4993" spans="1:11">
      <c r="B4993" t="s">
        <v>13</v>
      </c>
      <c r="C4993" t="s">
        <v>86</v>
      </c>
      <c r="F4993" t="s">
        <v>34</v>
      </c>
      <c r="G4993">
        <v>231</v>
      </c>
      <c r="H4993" t="s">
        <v>39</v>
      </c>
      <c r="I4993" t="s">
        <v>87</v>
      </c>
      <c r="J4993" t="s">
        <v>18</v>
      </c>
      <c r="K4993">
        <v>1</v>
      </c>
    </row>
    <row r="4994" spans="1:11">
      <c r="B4994" t="s">
        <v>13</v>
      </c>
      <c r="C4994" t="s">
        <v>86</v>
      </c>
      <c r="F4994" t="s">
        <v>34</v>
      </c>
      <c r="G4994">
        <v>168</v>
      </c>
      <c r="H4994" t="s">
        <v>39</v>
      </c>
      <c r="I4994" t="s">
        <v>87</v>
      </c>
      <c r="J4994" t="s">
        <v>21</v>
      </c>
      <c r="K4994">
        <v>1</v>
      </c>
    </row>
    <row r="4995" spans="1:11">
      <c r="B4995" t="s">
        <v>22</v>
      </c>
      <c r="C4995" t="s">
        <v>86</v>
      </c>
      <c r="F4995" t="s">
        <v>34</v>
      </c>
      <c r="G4995">
        <v>3264</v>
      </c>
      <c r="H4995" t="s">
        <v>39</v>
      </c>
      <c r="I4995" t="s">
        <v>87</v>
      </c>
      <c r="J4995" t="s">
        <v>18</v>
      </c>
      <c r="K4995">
        <v>1</v>
      </c>
    </row>
    <row r="4996" spans="1:11">
      <c r="B4996" t="s">
        <v>22</v>
      </c>
      <c r="C4996" t="s">
        <v>86</v>
      </c>
      <c r="F4996" t="s">
        <v>34</v>
      </c>
      <c r="G4996">
        <v>2253</v>
      </c>
      <c r="H4996" t="s">
        <v>39</v>
      </c>
      <c r="I4996" t="s">
        <v>87</v>
      </c>
      <c r="J4996" t="s">
        <v>21</v>
      </c>
      <c r="K4996">
        <v>1</v>
      </c>
    </row>
    <row r="4997" spans="1:11">
      <c r="B4997" t="s">
        <v>22</v>
      </c>
      <c r="C4997" t="s">
        <v>86</v>
      </c>
      <c r="F4997" t="s">
        <v>34</v>
      </c>
      <c r="H4997" t="s">
        <v>39</v>
      </c>
      <c r="I4997" t="s">
        <v>87</v>
      </c>
      <c r="J4997" t="s">
        <v>33</v>
      </c>
      <c r="K4997">
        <v>1</v>
      </c>
    </row>
    <row r="4998" spans="1:11">
      <c r="B4998" t="s">
        <v>29</v>
      </c>
      <c r="C4998" t="s">
        <v>86</v>
      </c>
      <c r="F4998" t="s">
        <v>34</v>
      </c>
      <c r="G4998">
        <v>4689</v>
      </c>
      <c r="H4998" t="s">
        <v>39</v>
      </c>
      <c r="I4998" t="s">
        <v>87</v>
      </c>
      <c r="J4998" t="s">
        <v>21</v>
      </c>
      <c r="K4998">
        <v>1</v>
      </c>
    </row>
    <row r="4999" spans="1:11">
      <c r="B4999" t="s">
        <v>29</v>
      </c>
      <c r="C4999" t="s">
        <v>86</v>
      </c>
      <c r="F4999" t="s">
        <v>34</v>
      </c>
      <c r="H4999" t="s">
        <v>39</v>
      </c>
      <c r="I4999" t="s">
        <v>87</v>
      </c>
      <c r="J4999" t="s">
        <v>33</v>
      </c>
      <c r="K4999">
        <v>1</v>
      </c>
    </row>
    <row r="5000" spans="1:11">
      <c r="B5000" t="s">
        <v>30</v>
      </c>
      <c r="C5000" t="s">
        <v>86</v>
      </c>
      <c r="F5000" t="s">
        <v>34</v>
      </c>
      <c r="G5000">
        <v>699</v>
      </c>
      <c r="H5000" t="s">
        <v>39</v>
      </c>
      <c r="I5000" t="s">
        <v>87</v>
      </c>
      <c r="J5000" t="s">
        <v>18</v>
      </c>
      <c r="K5000">
        <v>1</v>
      </c>
    </row>
    <row r="5001" spans="1:11">
      <c r="B5001" t="s">
        <v>30</v>
      </c>
      <c r="C5001" t="s">
        <v>86</v>
      </c>
      <c r="F5001" t="s">
        <v>34</v>
      </c>
      <c r="G5001">
        <v>885</v>
      </c>
      <c r="H5001" t="s">
        <v>39</v>
      </c>
      <c r="I5001" t="s">
        <v>87</v>
      </c>
      <c r="J5001" t="s">
        <v>21</v>
      </c>
      <c r="K5001">
        <v>1</v>
      </c>
    </row>
    <row r="5002" spans="1:11">
      <c r="A5002" t="s">
        <v>12</v>
      </c>
      <c r="B5002" t="s">
        <v>13</v>
      </c>
      <c r="C5002" t="s">
        <v>86</v>
      </c>
      <c r="F5002" t="s">
        <v>15</v>
      </c>
      <c r="G5002">
        <v>1041</v>
      </c>
      <c r="H5002" t="s">
        <v>39</v>
      </c>
      <c r="I5002" t="s">
        <v>87</v>
      </c>
      <c r="J5002" t="s">
        <v>18</v>
      </c>
      <c r="K5002">
        <v>1</v>
      </c>
    </row>
    <row r="5003" spans="1:11">
      <c r="A5003" t="s">
        <v>12</v>
      </c>
      <c r="B5003" t="s">
        <v>13</v>
      </c>
      <c r="C5003" t="s">
        <v>86</v>
      </c>
      <c r="F5003" t="s">
        <v>15</v>
      </c>
      <c r="G5003">
        <v>996</v>
      </c>
      <c r="H5003" t="s">
        <v>39</v>
      </c>
      <c r="I5003" t="s">
        <v>87</v>
      </c>
      <c r="J5003" t="s">
        <v>21</v>
      </c>
      <c r="K5003">
        <v>1</v>
      </c>
    </row>
    <row r="5004" spans="1:11">
      <c r="A5004" t="s">
        <v>12</v>
      </c>
      <c r="B5004" t="s">
        <v>30</v>
      </c>
      <c r="C5004" t="s">
        <v>86</v>
      </c>
      <c r="F5004" t="s">
        <v>15</v>
      </c>
      <c r="G5004">
        <v>2448</v>
      </c>
      <c r="H5004" t="s">
        <v>39</v>
      </c>
      <c r="I5004" t="s">
        <v>87</v>
      </c>
      <c r="J5004" t="s">
        <v>18</v>
      </c>
      <c r="K5004">
        <v>1</v>
      </c>
    </row>
    <row r="5005" spans="1:11">
      <c r="A5005" t="s">
        <v>12</v>
      </c>
      <c r="B5005" t="s">
        <v>30</v>
      </c>
      <c r="C5005" t="s">
        <v>86</v>
      </c>
      <c r="F5005" t="s">
        <v>15</v>
      </c>
      <c r="G5005">
        <v>2613</v>
      </c>
      <c r="H5005" t="s">
        <v>39</v>
      </c>
      <c r="I5005" t="s">
        <v>87</v>
      </c>
      <c r="J5005" t="s">
        <v>21</v>
      </c>
      <c r="K5005">
        <v>1</v>
      </c>
    </row>
    <row r="5006" spans="1:11">
      <c r="A5006" t="s">
        <v>31</v>
      </c>
      <c r="B5006" t="s">
        <v>13</v>
      </c>
      <c r="C5006" t="s">
        <v>86</v>
      </c>
      <c r="F5006" t="s">
        <v>15</v>
      </c>
      <c r="G5006">
        <v>747</v>
      </c>
      <c r="H5006" t="s">
        <v>39</v>
      </c>
      <c r="I5006" t="s">
        <v>87</v>
      </c>
      <c r="J5006" t="s">
        <v>18</v>
      </c>
      <c r="K5006">
        <v>1</v>
      </c>
    </row>
    <row r="5007" spans="1:11">
      <c r="A5007" t="s">
        <v>31</v>
      </c>
      <c r="B5007" t="s">
        <v>13</v>
      </c>
      <c r="C5007" t="s">
        <v>86</v>
      </c>
      <c r="F5007" t="s">
        <v>15</v>
      </c>
      <c r="G5007">
        <v>717</v>
      </c>
      <c r="H5007" t="s">
        <v>39</v>
      </c>
      <c r="I5007" t="s">
        <v>87</v>
      </c>
      <c r="J5007" t="s">
        <v>21</v>
      </c>
      <c r="K5007">
        <v>1</v>
      </c>
    </row>
    <row r="5008" spans="1:11">
      <c r="A5008" t="s">
        <v>31</v>
      </c>
      <c r="B5008" t="s">
        <v>22</v>
      </c>
      <c r="C5008" t="s">
        <v>86</v>
      </c>
      <c r="F5008" t="s">
        <v>15</v>
      </c>
      <c r="G5008">
        <v>519</v>
      </c>
      <c r="H5008" t="s">
        <v>39</v>
      </c>
      <c r="I5008" t="s">
        <v>87</v>
      </c>
      <c r="J5008" t="s">
        <v>18</v>
      </c>
      <c r="K5008">
        <v>1</v>
      </c>
    </row>
    <row r="5009" spans="1:11">
      <c r="A5009" t="s">
        <v>31</v>
      </c>
      <c r="B5009" t="s">
        <v>30</v>
      </c>
      <c r="C5009" t="s">
        <v>86</v>
      </c>
      <c r="F5009" t="s">
        <v>15</v>
      </c>
      <c r="G5009">
        <v>231</v>
      </c>
      <c r="H5009" t="s">
        <v>39</v>
      </c>
      <c r="I5009" t="s">
        <v>87</v>
      </c>
      <c r="J5009" t="s">
        <v>18</v>
      </c>
      <c r="K5009">
        <v>1</v>
      </c>
    </row>
    <row r="5010" spans="1:11">
      <c r="A5010" t="s">
        <v>31</v>
      </c>
      <c r="B5010" t="s">
        <v>30</v>
      </c>
      <c r="C5010" t="s">
        <v>86</v>
      </c>
      <c r="F5010" t="s">
        <v>15</v>
      </c>
      <c r="G5010">
        <v>282</v>
      </c>
      <c r="H5010" t="s">
        <v>39</v>
      </c>
      <c r="I5010" t="s">
        <v>87</v>
      </c>
      <c r="J5010" t="s">
        <v>21</v>
      </c>
      <c r="K5010">
        <v>1</v>
      </c>
    </row>
    <row r="5011" spans="1:11">
      <c r="B5011" t="s">
        <v>22</v>
      </c>
      <c r="C5011" t="s">
        <v>86</v>
      </c>
      <c r="F5011" t="s">
        <v>15</v>
      </c>
      <c r="H5011" t="s">
        <v>39</v>
      </c>
      <c r="I5011" t="s">
        <v>87</v>
      </c>
      <c r="J5011" t="s">
        <v>18</v>
      </c>
      <c r="K5011">
        <v>1</v>
      </c>
    </row>
    <row r="5012" spans="1:11">
      <c r="B5012" t="s">
        <v>22</v>
      </c>
      <c r="C5012" t="s">
        <v>86</v>
      </c>
      <c r="F5012" t="s">
        <v>15</v>
      </c>
      <c r="G5012">
        <v>9</v>
      </c>
      <c r="H5012" t="s">
        <v>39</v>
      </c>
      <c r="I5012" t="s">
        <v>87</v>
      </c>
      <c r="J5012" t="s">
        <v>21</v>
      </c>
      <c r="K5012">
        <v>1</v>
      </c>
    </row>
    <row r="5013" spans="1:11">
      <c r="B5013" t="s">
        <v>29</v>
      </c>
      <c r="C5013" t="s">
        <v>86</v>
      </c>
      <c r="F5013" t="s">
        <v>15</v>
      </c>
      <c r="G5013">
        <v>9</v>
      </c>
      <c r="H5013" t="s">
        <v>39</v>
      </c>
      <c r="I5013" t="s">
        <v>87</v>
      </c>
      <c r="J5013" t="s">
        <v>18</v>
      </c>
      <c r="K5013">
        <v>1</v>
      </c>
    </row>
    <row r="5014" spans="1:11">
      <c r="B5014" t="s">
        <v>29</v>
      </c>
      <c r="C5014" t="s">
        <v>86</v>
      </c>
      <c r="F5014" t="s">
        <v>15</v>
      </c>
      <c r="G5014">
        <v>9</v>
      </c>
      <c r="H5014" t="s">
        <v>39</v>
      </c>
      <c r="I5014" t="s">
        <v>87</v>
      </c>
      <c r="J5014" t="s">
        <v>21</v>
      </c>
      <c r="K5014">
        <v>1</v>
      </c>
    </row>
    <row r="5015" spans="1:11">
      <c r="B5015" t="s">
        <v>30</v>
      </c>
      <c r="C5015" t="s">
        <v>86</v>
      </c>
      <c r="F5015" t="s">
        <v>15</v>
      </c>
      <c r="H5015" t="s">
        <v>39</v>
      </c>
      <c r="I5015" t="s">
        <v>87</v>
      </c>
      <c r="J5015" t="s">
        <v>18</v>
      </c>
      <c r="K5015">
        <v>1</v>
      </c>
    </row>
    <row r="5016" spans="1:11">
      <c r="B5016" t="s">
        <v>30</v>
      </c>
      <c r="C5016" t="s">
        <v>86</v>
      </c>
      <c r="F5016" t="s">
        <v>15</v>
      </c>
      <c r="H5016" t="s">
        <v>39</v>
      </c>
      <c r="I5016" t="s">
        <v>87</v>
      </c>
      <c r="J5016" t="s">
        <v>21</v>
      </c>
      <c r="K5016">
        <v>1</v>
      </c>
    </row>
    <row r="5017" spans="1:11">
      <c r="A5017" t="s">
        <v>12</v>
      </c>
      <c r="B5017" t="s">
        <v>13</v>
      </c>
      <c r="C5017" t="s">
        <v>86</v>
      </c>
      <c r="F5017" t="s">
        <v>32</v>
      </c>
      <c r="G5017">
        <v>28308</v>
      </c>
      <c r="H5017" t="s">
        <v>39</v>
      </c>
      <c r="I5017" t="s">
        <v>87</v>
      </c>
      <c r="J5017" t="s">
        <v>21</v>
      </c>
      <c r="K5017">
        <v>1</v>
      </c>
    </row>
    <row r="5018" spans="1:11">
      <c r="A5018" t="s">
        <v>12</v>
      </c>
      <c r="B5018" t="s">
        <v>22</v>
      </c>
      <c r="C5018" t="s">
        <v>86</v>
      </c>
      <c r="F5018" t="s">
        <v>32</v>
      </c>
      <c r="H5018" t="s">
        <v>39</v>
      </c>
      <c r="I5018" t="s">
        <v>87</v>
      </c>
      <c r="J5018" t="s">
        <v>33</v>
      </c>
      <c r="K5018">
        <v>1</v>
      </c>
    </row>
    <row r="5019" spans="1:11">
      <c r="A5019" t="s">
        <v>31</v>
      </c>
      <c r="B5019" t="s">
        <v>13</v>
      </c>
      <c r="C5019" t="s">
        <v>86</v>
      </c>
      <c r="F5019" t="s">
        <v>32</v>
      </c>
      <c r="G5019">
        <v>18183</v>
      </c>
      <c r="H5019" t="s">
        <v>39</v>
      </c>
      <c r="I5019" t="s">
        <v>87</v>
      </c>
      <c r="J5019" t="s">
        <v>18</v>
      </c>
      <c r="K5019">
        <v>1</v>
      </c>
    </row>
    <row r="5020" spans="1:11">
      <c r="A5020" t="s">
        <v>31</v>
      </c>
      <c r="B5020" t="s">
        <v>13</v>
      </c>
      <c r="C5020" t="s">
        <v>86</v>
      </c>
      <c r="F5020" t="s">
        <v>32</v>
      </c>
      <c r="G5020">
        <v>17016</v>
      </c>
      <c r="H5020" t="s">
        <v>39</v>
      </c>
      <c r="I5020" t="s">
        <v>87</v>
      </c>
      <c r="J5020" t="s">
        <v>21</v>
      </c>
      <c r="K5020">
        <v>1</v>
      </c>
    </row>
    <row r="5021" spans="1:11">
      <c r="A5021" t="s">
        <v>31</v>
      </c>
      <c r="B5021" t="s">
        <v>30</v>
      </c>
      <c r="C5021" t="s">
        <v>86</v>
      </c>
      <c r="F5021" t="s">
        <v>32</v>
      </c>
      <c r="G5021">
        <v>4815</v>
      </c>
      <c r="H5021" t="s">
        <v>39</v>
      </c>
      <c r="I5021" t="s">
        <v>87</v>
      </c>
      <c r="J5021" t="s">
        <v>18</v>
      </c>
      <c r="K5021">
        <v>1</v>
      </c>
    </row>
    <row r="5022" spans="1:11">
      <c r="B5022" t="s">
        <v>13</v>
      </c>
      <c r="C5022" t="s">
        <v>86</v>
      </c>
      <c r="F5022" t="s">
        <v>32</v>
      </c>
      <c r="G5022">
        <v>12</v>
      </c>
      <c r="H5022" t="s">
        <v>39</v>
      </c>
      <c r="I5022" t="s">
        <v>87</v>
      </c>
      <c r="J5022" t="s">
        <v>18</v>
      </c>
      <c r="K5022">
        <v>1</v>
      </c>
    </row>
    <row r="5023" spans="1:11">
      <c r="B5023" t="s">
        <v>13</v>
      </c>
      <c r="C5023" t="s">
        <v>86</v>
      </c>
      <c r="F5023" t="s">
        <v>32</v>
      </c>
      <c r="G5023">
        <v>6</v>
      </c>
      <c r="H5023" t="s">
        <v>39</v>
      </c>
      <c r="I5023" t="s">
        <v>87</v>
      </c>
      <c r="J5023" t="s">
        <v>21</v>
      </c>
      <c r="K5023">
        <v>1</v>
      </c>
    </row>
    <row r="5024" spans="1:11">
      <c r="B5024" t="s">
        <v>22</v>
      </c>
      <c r="C5024" t="s">
        <v>86</v>
      </c>
      <c r="F5024" t="s">
        <v>32</v>
      </c>
      <c r="G5024">
        <v>183</v>
      </c>
      <c r="H5024" t="s">
        <v>39</v>
      </c>
      <c r="I5024" t="s">
        <v>87</v>
      </c>
      <c r="J5024" t="s">
        <v>18</v>
      </c>
      <c r="K5024">
        <v>1</v>
      </c>
    </row>
    <row r="5025" spans="1:11">
      <c r="B5025" t="s">
        <v>22</v>
      </c>
      <c r="C5025" t="s">
        <v>86</v>
      </c>
      <c r="F5025" t="s">
        <v>32</v>
      </c>
      <c r="G5025">
        <v>144</v>
      </c>
      <c r="H5025" t="s">
        <v>39</v>
      </c>
      <c r="I5025" t="s">
        <v>87</v>
      </c>
      <c r="J5025" t="s">
        <v>21</v>
      </c>
      <c r="K5025">
        <v>1</v>
      </c>
    </row>
    <row r="5026" spans="1:11">
      <c r="B5026" t="s">
        <v>29</v>
      </c>
      <c r="C5026" t="s">
        <v>86</v>
      </c>
      <c r="F5026" t="s">
        <v>32</v>
      </c>
      <c r="G5026">
        <v>435</v>
      </c>
      <c r="H5026" t="s">
        <v>39</v>
      </c>
      <c r="I5026" t="s">
        <v>87</v>
      </c>
      <c r="J5026" t="s">
        <v>18</v>
      </c>
      <c r="K5026">
        <v>1</v>
      </c>
    </row>
    <row r="5027" spans="1:11">
      <c r="B5027" t="s">
        <v>29</v>
      </c>
      <c r="C5027" t="s">
        <v>86</v>
      </c>
      <c r="F5027" t="s">
        <v>32</v>
      </c>
      <c r="G5027">
        <v>291</v>
      </c>
      <c r="H5027" t="s">
        <v>39</v>
      </c>
      <c r="I5027" t="s">
        <v>87</v>
      </c>
      <c r="J5027" t="s">
        <v>21</v>
      </c>
      <c r="K5027">
        <v>1</v>
      </c>
    </row>
    <row r="5028" spans="1:11">
      <c r="B5028" t="s">
        <v>30</v>
      </c>
      <c r="C5028" t="s">
        <v>86</v>
      </c>
      <c r="F5028" t="s">
        <v>32</v>
      </c>
      <c r="G5028">
        <v>63</v>
      </c>
      <c r="H5028" t="s">
        <v>39</v>
      </c>
      <c r="I5028" t="s">
        <v>87</v>
      </c>
      <c r="J5028" t="s">
        <v>18</v>
      </c>
      <c r="K5028">
        <v>1</v>
      </c>
    </row>
    <row r="5029" spans="1:11">
      <c r="B5029" t="s">
        <v>30</v>
      </c>
      <c r="C5029" t="s">
        <v>86</v>
      </c>
      <c r="F5029" t="s">
        <v>32</v>
      </c>
      <c r="G5029">
        <v>75</v>
      </c>
      <c r="H5029" t="s">
        <v>39</v>
      </c>
      <c r="I5029" t="s">
        <v>87</v>
      </c>
      <c r="J5029" t="s">
        <v>21</v>
      </c>
      <c r="K5029">
        <v>1</v>
      </c>
    </row>
    <row r="5030" spans="1:11">
      <c r="A5030" t="s">
        <v>12</v>
      </c>
      <c r="B5030" t="s">
        <v>29</v>
      </c>
      <c r="C5030" t="s">
        <v>95</v>
      </c>
      <c r="F5030" t="s">
        <v>34</v>
      </c>
      <c r="H5030" t="s">
        <v>39</v>
      </c>
      <c r="I5030" t="s">
        <v>96</v>
      </c>
      <c r="J5030" t="s">
        <v>33</v>
      </c>
      <c r="K5030">
        <v>1</v>
      </c>
    </row>
    <row r="5031" spans="1:11">
      <c r="B5031" t="s">
        <v>13</v>
      </c>
      <c r="C5031" t="s">
        <v>95</v>
      </c>
      <c r="F5031" t="s">
        <v>34</v>
      </c>
      <c r="G5031">
        <v>231</v>
      </c>
      <c r="H5031" t="s">
        <v>39</v>
      </c>
      <c r="I5031" t="s">
        <v>96</v>
      </c>
      <c r="J5031" t="s">
        <v>18</v>
      </c>
      <c r="K5031">
        <v>1</v>
      </c>
    </row>
    <row r="5032" spans="1:11">
      <c r="B5032" t="s">
        <v>13</v>
      </c>
      <c r="C5032" t="s">
        <v>95</v>
      </c>
      <c r="F5032" t="s">
        <v>34</v>
      </c>
      <c r="G5032">
        <v>168</v>
      </c>
      <c r="H5032" t="s">
        <v>39</v>
      </c>
      <c r="I5032" t="s">
        <v>96</v>
      </c>
      <c r="J5032" t="s">
        <v>21</v>
      </c>
      <c r="K5032">
        <v>1</v>
      </c>
    </row>
    <row r="5033" spans="1:11">
      <c r="B5033" t="s">
        <v>29</v>
      </c>
      <c r="C5033" t="s">
        <v>95</v>
      </c>
      <c r="F5033" t="s">
        <v>34</v>
      </c>
      <c r="H5033" t="s">
        <v>39</v>
      </c>
      <c r="I5033" t="s">
        <v>96</v>
      </c>
      <c r="J5033" t="s">
        <v>33</v>
      </c>
      <c r="K5033">
        <v>1</v>
      </c>
    </row>
    <row r="5034" spans="1:11">
      <c r="A5034" t="s">
        <v>12</v>
      </c>
      <c r="B5034" t="s">
        <v>13</v>
      </c>
      <c r="C5034" t="s">
        <v>95</v>
      </c>
      <c r="F5034" t="s">
        <v>15</v>
      </c>
      <c r="G5034">
        <v>1041</v>
      </c>
      <c r="H5034" t="s">
        <v>39</v>
      </c>
      <c r="I5034" t="s">
        <v>96</v>
      </c>
      <c r="J5034" t="s">
        <v>18</v>
      </c>
      <c r="K5034">
        <v>1</v>
      </c>
    </row>
    <row r="5035" spans="1:11">
      <c r="A5035" t="s">
        <v>12</v>
      </c>
      <c r="B5035" t="s">
        <v>13</v>
      </c>
      <c r="C5035" t="s">
        <v>95</v>
      </c>
      <c r="F5035" t="s">
        <v>15</v>
      </c>
      <c r="G5035">
        <v>996</v>
      </c>
      <c r="H5035" t="s">
        <v>39</v>
      </c>
      <c r="I5035" t="s">
        <v>96</v>
      </c>
      <c r="J5035" t="s">
        <v>21</v>
      </c>
      <c r="K5035">
        <v>1</v>
      </c>
    </row>
    <row r="5036" spans="1:11">
      <c r="A5036" t="s">
        <v>31</v>
      </c>
      <c r="B5036" t="s">
        <v>13</v>
      </c>
      <c r="C5036" t="s">
        <v>95</v>
      </c>
      <c r="F5036" t="s">
        <v>15</v>
      </c>
      <c r="G5036">
        <v>747</v>
      </c>
      <c r="H5036" t="s">
        <v>39</v>
      </c>
      <c r="I5036" t="s">
        <v>96</v>
      </c>
      <c r="J5036" t="s">
        <v>18</v>
      </c>
      <c r="K5036">
        <v>1</v>
      </c>
    </row>
    <row r="5037" spans="1:11">
      <c r="A5037" t="s">
        <v>31</v>
      </c>
      <c r="B5037" t="s">
        <v>13</v>
      </c>
      <c r="C5037" t="s">
        <v>95</v>
      </c>
      <c r="F5037" t="s">
        <v>15</v>
      </c>
      <c r="G5037">
        <v>717</v>
      </c>
      <c r="H5037" t="s">
        <v>39</v>
      </c>
      <c r="I5037" t="s">
        <v>96</v>
      </c>
      <c r="J5037" t="s">
        <v>21</v>
      </c>
      <c r="K5037">
        <v>1</v>
      </c>
    </row>
    <row r="5038" spans="1:11">
      <c r="B5038" t="s">
        <v>22</v>
      </c>
      <c r="C5038" t="s">
        <v>95</v>
      </c>
      <c r="F5038" t="s">
        <v>15</v>
      </c>
      <c r="H5038" t="s">
        <v>39</v>
      </c>
      <c r="I5038" t="s">
        <v>96</v>
      </c>
      <c r="J5038" t="s">
        <v>18</v>
      </c>
      <c r="K5038">
        <v>1</v>
      </c>
    </row>
    <row r="5039" spans="1:11">
      <c r="B5039" t="s">
        <v>22</v>
      </c>
      <c r="C5039" t="s">
        <v>95</v>
      </c>
      <c r="F5039" t="s">
        <v>15</v>
      </c>
      <c r="G5039">
        <v>9</v>
      </c>
      <c r="H5039" t="s">
        <v>39</v>
      </c>
      <c r="I5039" t="s">
        <v>96</v>
      </c>
      <c r="J5039" t="s">
        <v>21</v>
      </c>
      <c r="K5039">
        <v>1</v>
      </c>
    </row>
    <row r="5040" spans="1:11">
      <c r="B5040" t="s">
        <v>29</v>
      </c>
      <c r="C5040" t="s">
        <v>95</v>
      </c>
      <c r="F5040" t="s">
        <v>15</v>
      </c>
      <c r="G5040">
        <v>9</v>
      </c>
      <c r="H5040" t="s">
        <v>39</v>
      </c>
      <c r="I5040" t="s">
        <v>96</v>
      </c>
      <c r="J5040" t="s">
        <v>18</v>
      </c>
      <c r="K5040">
        <v>1</v>
      </c>
    </row>
    <row r="5041" spans="1:11">
      <c r="B5041" t="s">
        <v>30</v>
      </c>
      <c r="C5041" t="s">
        <v>95</v>
      </c>
      <c r="F5041" t="s">
        <v>15</v>
      </c>
      <c r="H5041" t="s">
        <v>39</v>
      </c>
      <c r="I5041" t="s">
        <v>96</v>
      </c>
      <c r="J5041" t="s">
        <v>18</v>
      </c>
      <c r="K5041">
        <v>1</v>
      </c>
    </row>
    <row r="5042" spans="1:11">
      <c r="B5042" t="s">
        <v>30</v>
      </c>
      <c r="C5042" t="s">
        <v>95</v>
      </c>
      <c r="F5042" t="s">
        <v>15</v>
      </c>
      <c r="H5042" t="s">
        <v>39</v>
      </c>
      <c r="I5042" t="s">
        <v>96</v>
      </c>
      <c r="J5042" t="s">
        <v>21</v>
      </c>
      <c r="K5042">
        <v>1</v>
      </c>
    </row>
    <row r="5043" spans="1:11">
      <c r="A5043" t="s">
        <v>12</v>
      </c>
      <c r="B5043" t="s">
        <v>13</v>
      </c>
      <c r="C5043" t="s">
        <v>95</v>
      </c>
      <c r="F5043" t="s">
        <v>32</v>
      </c>
      <c r="G5043">
        <v>28308</v>
      </c>
      <c r="H5043" t="s">
        <v>39</v>
      </c>
      <c r="I5043" t="s">
        <v>96</v>
      </c>
      <c r="J5043" t="s">
        <v>21</v>
      </c>
      <c r="K5043">
        <v>1</v>
      </c>
    </row>
    <row r="5044" spans="1:11">
      <c r="A5044" t="s">
        <v>31</v>
      </c>
      <c r="B5044" t="s">
        <v>13</v>
      </c>
      <c r="C5044" t="s">
        <v>95</v>
      </c>
      <c r="F5044" t="s">
        <v>32</v>
      </c>
      <c r="G5044">
        <v>18183</v>
      </c>
      <c r="H5044" t="s">
        <v>39</v>
      </c>
      <c r="I5044" t="s">
        <v>96</v>
      </c>
      <c r="J5044" t="s">
        <v>18</v>
      </c>
      <c r="K5044">
        <v>1</v>
      </c>
    </row>
    <row r="5045" spans="1:11">
      <c r="A5045" t="s">
        <v>31</v>
      </c>
      <c r="B5045" t="s">
        <v>13</v>
      </c>
      <c r="C5045" t="s">
        <v>95</v>
      </c>
      <c r="F5045" t="s">
        <v>32</v>
      </c>
      <c r="G5045">
        <v>17016</v>
      </c>
      <c r="H5045" t="s">
        <v>39</v>
      </c>
      <c r="I5045" t="s">
        <v>96</v>
      </c>
      <c r="J5045" t="s">
        <v>21</v>
      </c>
      <c r="K5045">
        <v>1</v>
      </c>
    </row>
    <row r="5046" spans="1:11">
      <c r="B5046" t="s">
        <v>13</v>
      </c>
      <c r="C5046" t="s">
        <v>95</v>
      </c>
      <c r="F5046" t="s">
        <v>32</v>
      </c>
      <c r="G5046">
        <v>12</v>
      </c>
      <c r="H5046" t="s">
        <v>39</v>
      </c>
      <c r="I5046" t="s">
        <v>96</v>
      </c>
      <c r="J5046" t="s">
        <v>18</v>
      </c>
      <c r="K5046">
        <v>1</v>
      </c>
    </row>
    <row r="5047" spans="1:11">
      <c r="B5047" t="s">
        <v>13</v>
      </c>
      <c r="C5047" t="s">
        <v>95</v>
      </c>
      <c r="F5047" t="s">
        <v>32</v>
      </c>
      <c r="G5047">
        <v>6</v>
      </c>
      <c r="H5047" t="s">
        <v>39</v>
      </c>
      <c r="I5047" t="s">
        <v>96</v>
      </c>
      <c r="J5047" t="s">
        <v>21</v>
      </c>
      <c r="K5047">
        <v>1</v>
      </c>
    </row>
    <row r="5048" spans="1:11">
      <c r="A5048" t="s">
        <v>12</v>
      </c>
      <c r="B5048" t="s">
        <v>29</v>
      </c>
      <c r="C5048" t="s">
        <v>97</v>
      </c>
      <c r="F5048" t="s">
        <v>34</v>
      </c>
      <c r="H5048" t="s">
        <v>39</v>
      </c>
      <c r="I5048" t="s">
        <v>98</v>
      </c>
      <c r="J5048" t="s">
        <v>33</v>
      </c>
      <c r="K5048">
        <v>1</v>
      </c>
    </row>
    <row r="5049" spans="1:11">
      <c r="B5049" t="s">
        <v>13</v>
      </c>
      <c r="C5049" t="s">
        <v>97</v>
      </c>
      <c r="F5049" t="s">
        <v>34</v>
      </c>
      <c r="G5049">
        <v>168</v>
      </c>
      <c r="H5049" t="s">
        <v>39</v>
      </c>
      <c r="I5049" t="s">
        <v>98</v>
      </c>
      <c r="J5049" t="s">
        <v>21</v>
      </c>
      <c r="K5049">
        <v>1</v>
      </c>
    </row>
    <row r="5050" spans="1:11">
      <c r="B5050" t="s">
        <v>29</v>
      </c>
      <c r="C5050" t="s">
        <v>97</v>
      </c>
      <c r="F5050" t="s">
        <v>34</v>
      </c>
      <c r="H5050" t="s">
        <v>39</v>
      </c>
      <c r="I5050" t="s">
        <v>98</v>
      </c>
      <c r="J5050" t="s">
        <v>33</v>
      </c>
      <c r="K5050">
        <v>1</v>
      </c>
    </row>
    <row r="5051" spans="1:11">
      <c r="A5051" t="s">
        <v>12</v>
      </c>
      <c r="B5051" t="s">
        <v>13</v>
      </c>
      <c r="C5051" t="s">
        <v>97</v>
      </c>
      <c r="F5051" t="s">
        <v>15</v>
      </c>
      <c r="G5051">
        <v>1041</v>
      </c>
      <c r="H5051" t="s">
        <v>39</v>
      </c>
      <c r="I5051" t="s">
        <v>98</v>
      </c>
      <c r="J5051" t="s">
        <v>18</v>
      </c>
      <c r="K5051">
        <v>1</v>
      </c>
    </row>
    <row r="5052" spans="1:11">
      <c r="A5052" t="s">
        <v>12</v>
      </c>
      <c r="B5052" t="s">
        <v>13</v>
      </c>
      <c r="C5052" t="s">
        <v>97</v>
      </c>
      <c r="F5052" t="s">
        <v>15</v>
      </c>
      <c r="G5052">
        <v>996</v>
      </c>
      <c r="H5052" t="s">
        <v>39</v>
      </c>
      <c r="I5052" t="s">
        <v>98</v>
      </c>
      <c r="J5052" t="s">
        <v>21</v>
      </c>
      <c r="K5052">
        <v>1</v>
      </c>
    </row>
    <row r="5053" spans="1:11">
      <c r="A5053" t="s">
        <v>31</v>
      </c>
      <c r="B5053" t="s">
        <v>13</v>
      </c>
      <c r="C5053" t="s">
        <v>97</v>
      </c>
      <c r="F5053" t="s">
        <v>15</v>
      </c>
      <c r="G5053">
        <v>747</v>
      </c>
      <c r="H5053" t="s">
        <v>39</v>
      </c>
      <c r="I5053" t="s">
        <v>98</v>
      </c>
      <c r="J5053" t="s">
        <v>18</v>
      </c>
      <c r="K5053">
        <v>1</v>
      </c>
    </row>
    <row r="5054" spans="1:11">
      <c r="A5054" t="s">
        <v>31</v>
      </c>
      <c r="B5054" t="s">
        <v>13</v>
      </c>
      <c r="C5054" t="s">
        <v>97</v>
      </c>
      <c r="F5054" t="s">
        <v>15</v>
      </c>
      <c r="G5054">
        <v>717</v>
      </c>
      <c r="H5054" t="s">
        <v>39</v>
      </c>
      <c r="I5054" t="s">
        <v>98</v>
      </c>
      <c r="J5054" t="s">
        <v>21</v>
      </c>
      <c r="K5054">
        <v>1</v>
      </c>
    </row>
    <row r="5055" spans="1:11">
      <c r="B5055" t="s">
        <v>22</v>
      </c>
      <c r="C5055" t="s">
        <v>97</v>
      </c>
      <c r="F5055" t="s">
        <v>15</v>
      </c>
      <c r="H5055" t="s">
        <v>39</v>
      </c>
      <c r="I5055" t="s">
        <v>98</v>
      </c>
      <c r="J5055" t="s">
        <v>18</v>
      </c>
      <c r="K5055">
        <v>1</v>
      </c>
    </row>
    <row r="5056" spans="1:11">
      <c r="B5056" t="s">
        <v>22</v>
      </c>
      <c r="C5056" t="s">
        <v>97</v>
      </c>
      <c r="F5056" t="s">
        <v>15</v>
      </c>
      <c r="G5056">
        <v>9</v>
      </c>
      <c r="H5056" t="s">
        <v>39</v>
      </c>
      <c r="I5056" t="s">
        <v>98</v>
      </c>
      <c r="J5056" t="s">
        <v>21</v>
      </c>
      <c r="K5056">
        <v>1</v>
      </c>
    </row>
    <row r="5057" spans="1:11">
      <c r="B5057" t="s">
        <v>29</v>
      </c>
      <c r="C5057" t="s">
        <v>97</v>
      </c>
      <c r="F5057" t="s">
        <v>15</v>
      </c>
      <c r="G5057">
        <v>9</v>
      </c>
      <c r="H5057" t="s">
        <v>39</v>
      </c>
      <c r="I5057" t="s">
        <v>98</v>
      </c>
      <c r="J5057" t="s">
        <v>18</v>
      </c>
      <c r="K5057">
        <v>1</v>
      </c>
    </row>
    <row r="5058" spans="1:11">
      <c r="B5058" t="s">
        <v>30</v>
      </c>
      <c r="C5058" t="s">
        <v>97</v>
      </c>
      <c r="F5058" t="s">
        <v>15</v>
      </c>
      <c r="H5058" t="s">
        <v>39</v>
      </c>
      <c r="I5058" t="s">
        <v>98</v>
      </c>
      <c r="J5058" t="s">
        <v>21</v>
      </c>
      <c r="K5058">
        <v>1</v>
      </c>
    </row>
    <row r="5059" spans="1:11">
      <c r="A5059" t="s">
        <v>12</v>
      </c>
      <c r="B5059" t="s">
        <v>13</v>
      </c>
      <c r="C5059" t="s">
        <v>97</v>
      </c>
      <c r="F5059" t="s">
        <v>32</v>
      </c>
      <c r="G5059">
        <v>28308</v>
      </c>
      <c r="H5059" t="s">
        <v>39</v>
      </c>
      <c r="I5059" t="s">
        <v>98</v>
      </c>
      <c r="J5059" t="s">
        <v>21</v>
      </c>
      <c r="K5059">
        <v>1</v>
      </c>
    </row>
    <row r="5060" spans="1:11">
      <c r="A5060" t="s">
        <v>31</v>
      </c>
      <c r="B5060" t="s">
        <v>13</v>
      </c>
      <c r="C5060" t="s">
        <v>97</v>
      </c>
      <c r="F5060" t="s">
        <v>32</v>
      </c>
      <c r="G5060">
        <v>18183</v>
      </c>
      <c r="H5060" t="s">
        <v>39</v>
      </c>
      <c r="I5060" t="s">
        <v>98</v>
      </c>
      <c r="J5060" t="s">
        <v>18</v>
      </c>
      <c r="K5060">
        <v>1</v>
      </c>
    </row>
    <row r="5061" spans="1:11">
      <c r="A5061" t="s">
        <v>31</v>
      </c>
      <c r="B5061" t="s">
        <v>13</v>
      </c>
      <c r="C5061" t="s">
        <v>97</v>
      </c>
      <c r="F5061" t="s">
        <v>32</v>
      </c>
      <c r="G5061">
        <v>17016</v>
      </c>
      <c r="H5061" t="s">
        <v>39</v>
      </c>
      <c r="I5061" t="s">
        <v>98</v>
      </c>
      <c r="J5061" t="s">
        <v>21</v>
      </c>
      <c r="K5061">
        <v>1</v>
      </c>
    </row>
    <row r="5062" spans="1:11">
      <c r="B5062" t="s">
        <v>13</v>
      </c>
      <c r="C5062" t="s">
        <v>97</v>
      </c>
      <c r="F5062" t="s">
        <v>32</v>
      </c>
      <c r="G5062">
        <v>12</v>
      </c>
      <c r="H5062" t="s">
        <v>39</v>
      </c>
      <c r="I5062" t="s">
        <v>98</v>
      </c>
      <c r="J5062" t="s">
        <v>18</v>
      </c>
      <c r="K5062">
        <v>1</v>
      </c>
    </row>
    <row r="5063" spans="1:11">
      <c r="B5063" t="s">
        <v>13</v>
      </c>
      <c r="C5063" t="s">
        <v>97</v>
      </c>
      <c r="F5063" t="s">
        <v>32</v>
      </c>
      <c r="G5063">
        <v>6</v>
      </c>
      <c r="H5063" t="s">
        <v>39</v>
      </c>
      <c r="I5063" t="s">
        <v>98</v>
      </c>
      <c r="J5063" t="s">
        <v>21</v>
      </c>
      <c r="K5063">
        <v>1</v>
      </c>
    </row>
    <row r="5064" spans="1:11">
      <c r="A5064" t="s">
        <v>12</v>
      </c>
      <c r="B5064" t="s">
        <v>13</v>
      </c>
      <c r="C5064" t="s">
        <v>99</v>
      </c>
      <c r="F5064" t="s">
        <v>34</v>
      </c>
      <c r="G5064">
        <v>322962</v>
      </c>
      <c r="H5064" t="s">
        <v>39</v>
      </c>
      <c r="I5064" t="s">
        <v>100</v>
      </c>
      <c r="J5064" t="s">
        <v>18</v>
      </c>
      <c r="K5064">
        <v>1</v>
      </c>
    </row>
    <row r="5065" spans="1:11">
      <c r="A5065" t="s">
        <v>12</v>
      </c>
      <c r="B5065" t="s">
        <v>13</v>
      </c>
      <c r="C5065" t="s">
        <v>99</v>
      </c>
      <c r="F5065" t="s">
        <v>34</v>
      </c>
      <c r="G5065">
        <v>307629</v>
      </c>
      <c r="H5065" t="s">
        <v>39</v>
      </c>
      <c r="I5065" t="s">
        <v>100</v>
      </c>
      <c r="J5065" t="s">
        <v>21</v>
      </c>
      <c r="K5065">
        <v>1</v>
      </c>
    </row>
    <row r="5066" spans="1:11">
      <c r="A5066" t="s">
        <v>12</v>
      </c>
      <c r="B5066" t="s">
        <v>22</v>
      </c>
      <c r="C5066" t="s">
        <v>99</v>
      </c>
      <c r="F5066" t="s">
        <v>34</v>
      </c>
      <c r="H5066" t="s">
        <v>39</v>
      </c>
      <c r="I5066" t="s">
        <v>100</v>
      </c>
      <c r="J5066" t="s">
        <v>33</v>
      </c>
      <c r="K5066">
        <v>1</v>
      </c>
    </row>
    <row r="5067" spans="1:11">
      <c r="A5067" t="s">
        <v>12</v>
      </c>
      <c r="B5067" t="s">
        <v>29</v>
      </c>
      <c r="C5067" t="s">
        <v>99</v>
      </c>
      <c r="F5067" t="s">
        <v>34</v>
      </c>
      <c r="H5067" t="s">
        <v>39</v>
      </c>
      <c r="I5067" t="s">
        <v>100</v>
      </c>
      <c r="J5067" t="s">
        <v>33</v>
      </c>
      <c r="K5067">
        <v>1</v>
      </c>
    </row>
    <row r="5068" spans="1:11">
      <c r="A5068" t="s">
        <v>31</v>
      </c>
      <c r="B5068" t="s">
        <v>13</v>
      </c>
      <c r="C5068" t="s">
        <v>99</v>
      </c>
      <c r="F5068" t="s">
        <v>34</v>
      </c>
      <c r="G5068">
        <v>116016</v>
      </c>
      <c r="H5068" t="s">
        <v>39</v>
      </c>
      <c r="I5068" t="s">
        <v>100</v>
      </c>
      <c r="J5068" t="s">
        <v>21</v>
      </c>
      <c r="K5068">
        <v>1</v>
      </c>
    </row>
    <row r="5069" spans="1:11">
      <c r="A5069" t="s">
        <v>31</v>
      </c>
      <c r="B5069" t="s">
        <v>22</v>
      </c>
      <c r="C5069" t="s">
        <v>99</v>
      </c>
      <c r="F5069" t="s">
        <v>34</v>
      </c>
      <c r="H5069" t="s">
        <v>39</v>
      </c>
      <c r="I5069" t="s">
        <v>100</v>
      </c>
      <c r="J5069" t="s">
        <v>33</v>
      </c>
      <c r="K5069">
        <v>1</v>
      </c>
    </row>
    <row r="5070" spans="1:11">
      <c r="B5070" t="s">
        <v>13</v>
      </c>
      <c r="C5070" t="s">
        <v>99</v>
      </c>
      <c r="F5070" t="s">
        <v>34</v>
      </c>
      <c r="G5070">
        <v>231</v>
      </c>
      <c r="H5070" t="s">
        <v>39</v>
      </c>
      <c r="I5070" t="s">
        <v>100</v>
      </c>
      <c r="J5070" t="s">
        <v>18</v>
      </c>
      <c r="K5070">
        <v>1</v>
      </c>
    </row>
    <row r="5071" spans="1:11">
      <c r="B5071" t="s">
        <v>13</v>
      </c>
      <c r="C5071" t="s">
        <v>99</v>
      </c>
      <c r="F5071" t="s">
        <v>34</v>
      </c>
      <c r="G5071">
        <v>168</v>
      </c>
      <c r="H5071" t="s">
        <v>39</v>
      </c>
      <c r="I5071" t="s">
        <v>100</v>
      </c>
      <c r="J5071" t="s">
        <v>21</v>
      </c>
      <c r="K5071">
        <v>1</v>
      </c>
    </row>
    <row r="5072" spans="1:11">
      <c r="B5072" t="s">
        <v>22</v>
      </c>
      <c r="C5072" t="s">
        <v>99</v>
      </c>
      <c r="F5072" t="s">
        <v>34</v>
      </c>
      <c r="H5072" t="s">
        <v>39</v>
      </c>
      <c r="I5072" t="s">
        <v>100</v>
      </c>
      <c r="J5072" t="s">
        <v>33</v>
      </c>
      <c r="K5072">
        <v>1</v>
      </c>
    </row>
    <row r="5073" spans="1:11">
      <c r="B5073" t="s">
        <v>29</v>
      </c>
      <c r="C5073" t="s">
        <v>99</v>
      </c>
      <c r="F5073" t="s">
        <v>34</v>
      </c>
      <c r="G5073">
        <v>4689</v>
      </c>
      <c r="H5073" t="s">
        <v>39</v>
      </c>
      <c r="I5073" t="s">
        <v>100</v>
      </c>
      <c r="J5073" t="s">
        <v>21</v>
      </c>
      <c r="K5073">
        <v>1</v>
      </c>
    </row>
    <row r="5074" spans="1:11">
      <c r="B5074" t="s">
        <v>29</v>
      </c>
      <c r="C5074" t="s">
        <v>99</v>
      </c>
      <c r="F5074" t="s">
        <v>34</v>
      </c>
      <c r="H5074" t="s">
        <v>39</v>
      </c>
      <c r="I5074" t="s">
        <v>100</v>
      </c>
      <c r="J5074" t="s">
        <v>33</v>
      </c>
      <c r="K5074">
        <v>1</v>
      </c>
    </row>
    <row r="5075" spans="1:11">
      <c r="B5075" t="s">
        <v>30</v>
      </c>
      <c r="C5075" t="s">
        <v>99</v>
      </c>
      <c r="F5075" t="s">
        <v>34</v>
      </c>
      <c r="G5075">
        <v>885</v>
      </c>
      <c r="H5075" t="s">
        <v>39</v>
      </c>
      <c r="I5075" t="s">
        <v>100</v>
      </c>
      <c r="J5075" t="s">
        <v>21</v>
      </c>
      <c r="K5075">
        <v>1</v>
      </c>
    </row>
    <row r="5076" spans="1:11">
      <c r="A5076" t="s">
        <v>12</v>
      </c>
      <c r="B5076" t="s">
        <v>13</v>
      </c>
      <c r="C5076" t="s">
        <v>99</v>
      </c>
      <c r="F5076" t="s">
        <v>15</v>
      </c>
      <c r="G5076">
        <v>1041</v>
      </c>
      <c r="H5076" t="s">
        <v>39</v>
      </c>
      <c r="I5076" t="s">
        <v>100</v>
      </c>
      <c r="J5076" t="s">
        <v>18</v>
      </c>
      <c r="K5076">
        <v>1</v>
      </c>
    </row>
    <row r="5077" spans="1:11">
      <c r="A5077" t="s">
        <v>12</v>
      </c>
      <c r="B5077" t="s">
        <v>13</v>
      </c>
      <c r="C5077" t="s">
        <v>99</v>
      </c>
      <c r="F5077" t="s">
        <v>15</v>
      </c>
      <c r="G5077">
        <v>996</v>
      </c>
      <c r="H5077" t="s">
        <v>39</v>
      </c>
      <c r="I5077" t="s">
        <v>100</v>
      </c>
      <c r="J5077" t="s">
        <v>21</v>
      </c>
      <c r="K5077">
        <v>1</v>
      </c>
    </row>
    <row r="5078" spans="1:11">
      <c r="A5078" t="s">
        <v>12</v>
      </c>
      <c r="B5078" t="s">
        <v>30</v>
      </c>
      <c r="C5078" t="s">
        <v>99</v>
      </c>
      <c r="F5078" t="s">
        <v>15</v>
      </c>
      <c r="G5078">
        <v>2613</v>
      </c>
      <c r="H5078" t="s">
        <v>39</v>
      </c>
      <c r="I5078" t="s">
        <v>100</v>
      </c>
      <c r="J5078" t="s">
        <v>21</v>
      </c>
      <c r="K5078">
        <v>1</v>
      </c>
    </row>
    <row r="5079" spans="1:11">
      <c r="A5079" t="s">
        <v>31</v>
      </c>
      <c r="B5079" t="s">
        <v>13</v>
      </c>
      <c r="C5079" t="s">
        <v>99</v>
      </c>
      <c r="F5079" t="s">
        <v>15</v>
      </c>
      <c r="G5079">
        <v>747</v>
      </c>
      <c r="H5079" t="s">
        <v>39</v>
      </c>
      <c r="I5079" t="s">
        <v>100</v>
      </c>
      <c r="J5079" t="s">
        <v>18</v>
      </c>
      <c r="K5079">
        <v>1</v>
      </c>
    </row>
    <row r="5080" spans="1:11">
      <c r="A5080" t="s">
        <v>31</v>
      </c>
      <c r="B5080" t="s">
        <v>13</v>
      </c>
      <c r="C5080" t="s">
        <v>99</v>
      </c>
      <c r="F5080" t="s">
        <v>15</v>
      </c>
      <c r="G5080">
        <v>717</v>
      </c>
      <c r="H5080" t="s">
        <v>39</v>
      </c>
      <c r="I5080" t="s">
        <v>100</v>
      </c>
      <c r="J5080" t="s">
        <v>21</v>
      </c>
      <c r="K5080">
        <v>1</v>
      </c>
    </row>
    <row r="5081" spans="1:11">
      <c r="B5081" t="s">
        <v>22</v>
      </c>
      <c r="C5081" t="s">
        <v>99</v>
      </c>
      <c r="F5081" t="s">
        <v>15</v>
      </c>
      <c r="H5081" t="s">
        <v>39</v>
      </c>
      <c r="I5081" t="s">
        <v>100</v>
      </c>
      <c r="J5081" t="s">
        <v>18</v>
      </c>
      <c r="K5081">
        <v>1</v>
      </c>
    </row>
    <row r="5082" spans="1:11">
      <c r="B5082" t="s">
        <v>22</v>
      </c>
      <c r="C5082" t="s">
        <v>99</v>
      </c>
      <c r="F5082" t="s">
        <v>15</v>
      </c>
      <c r="G5082">
        <v>9</v>
      </c>
      <c r="H5082" t="s">
        <v>39</v>
      </c>
      <c r="I5082" t="s">
        <v>100</v>
      </c>
      <c r="J5082" t="s">
        <v>21</v>
      </c>
      <c r="K5082">
        <v>1</v>
      </c>
    </row>
    <row r="5083" spans="1:11">
      <c r="B5083" t="s">
        <v>29</v>
      </c>
      <c r="C5083" t="s">
        <v>99</v>
      </c>
      <c r="F5083" t="s">
        <v>15</v>
      </c>
      <c r="G5083">
        <v>9</v>
      </c>
      <c r="H5083" t="s">
        <v>39</v>
      </c>
      <c r="I5083" t="s">
        <v>100</v>
      </c>
      <c r="J5083" t="s">
        <v>18</v>
      </c>
      <c r="K5083">
        <v>1</v>
      </c>
    </row>
    <row r="5084" spans="1:11">
      <c r="B5084" t="s">
        <v>29</v>
      </c>
      <c r="C5084" t="s">
        <v>99</v>
      </c>
      <c r="F5084" t="s">
        <v>15</v>
      </c>
      <c r="G5084">
        <v>9</v>
      </c>
      <c r="H5084" t="s">
        <v>39</v>
      </c>
      <c r="I5084" t="s">
        <v>100</v>
      </c>
      <c r="J5084" t="s">
        <v>21</v>
      </c>
      <c r="K5084">
        <v>1</v>
      </c>
    </row>
    <row r="5085" spans="1:11">
      <c r="B5085" t="s">
        <v>30</v>
      </c>
      <c r="C5085" t="s">
        <v>99</v>
      </c>
      <c r="F5085" t="s">
        <v>15</v>
      </c>
      <c r="H5085" t="s">
        <v>39</v>
      </c>
      <c r="I5085" t="s">
        <v>100</v>
      </c>
      <c r="J5085" t="s">
        <v>18</v>
      </c>
      <c r="K5085">
        <v>1</v>
      </c>
    </row>
    <row r="5086" spans="1:11">
      <c r="B5086" t="s">
        <v>30</v>
      </c>
      <c r="C5086" t="s">
        <v>99</v>
      </c>
      <c r="F5086" t="s">
        <v>15</v>
      </c>
      <c r="H5086" t="s">
        <v>39</v>
      </c>
      <c r="I5086" t="s">
        <v>100</v>
      </c>
      <c r="J5086" t="s">
        <v>21</v>
      </c>
      <c r="K5086">
        <v>1</v>
      </c>
    </row>
    <row r="5087" spans="1:11">
      <c r="A5087" t="s">
        <v>12</v>
      </c>
      <c r="B5087" t="s">
        <v>13</v>
      </c>
      <c r="C5087" t="s">
        <v>99</v>
      </c>
      <c r="F5087" t="s">
        <v>32</v>
      </c>
      <c r="G5087">
        <v>29886</v>
      </c>
      <c r="H5087" t="s">
        <v>39</v>
      </c>
      <c r="I5087" t="s">
        <v>100</v>
      </c>
      <c r="J5087" t="s">
        <v>18</v>
      </c>
      <c r="K5087">
        <v>1</v>
      </c>
    </row>
    <row r="5088" spans="1:11">
      <c r="A5088" t="s">
        <v>12</v>
      </c>
      <c r="B5088" t="s">
        <v>13</v>
      </c>
      <c r="C5088" t="s">
        <v>99</v>
      </c>
      <c r="F5088" t="s">
        <v>32</v>
      </c>
      <c r="G5088">
        <v>28308</v>
      </c>
      <c r="H5088" t="s">
        <v>39</v>
      </c>
      <c r="I5088" t="s">
        <v>100</v>
      </c>
      <c r="J5088" t="s">
        <v>21</v>
      </c>
      <c r="K5088">
        <v>1</v>
      </c>
    </row>
    <row r="5089" spans="1:11">
      <c r="A5089" t="s">
        <v>12</v>
      </c>
      <c r="B5089" t="s">
        <v>22</v>
      </c>
      <c r="C5089" t="s">
        <v>99</v>
      </c>
      <c r="F5089" t="s">
        <v>32</v>
      </c>
      <c r="H5089" t="s">
        <v>39</v>
      </c>
      <c r="I5089" t="s">
        <v>100</v>
      </c>
      <c r="J5089" t="s">
        <v>33</v>
      </c>
      <c r="K5089">
        <v>1</v>
      </c>
    </row>
    <row r="5090" spans="1:11">
      <c r="A5090" t="s">
        <v>31</v>
      </c>
      <c r="B5090" t="s">
        <v>13</v>
      </c>
      <c r="C5090" t="s">
        <v>99</v>
      </c>
      <c r="F5090" t="s">
        <v>32</v>
      </c>
      <c r="G5090">
        <v>17016</v>
      </c>
      <c r="H5090" t="s">
        <v>39</v>
      </c>
      <c r="I5090" t="s">
        <v>100</v>
      </c>
      <c r="J5090" t="s">
        <v>21</v>
      </c>
      <c r="K5090">
        <v>1</v>
      </c>
    </row>
    <row r="5091" spans="1:11">
      <c r="B5091" t="s">
        <v>13</v>
      </c>
      <c r="C5091" t="s">
        <v>99</v>
      </c>
      <c r="F5091" t="s">
        <v>32</v>
      </c>
      <c r="G5091">
        <v>12</v>
      </c>
      <c r="H5091" t="s">
        <v>39</v>
      </c>
      <c r="I5091" t="s">
        <v>100</v>
      </c>
      <c r="J5091" t="s">
        <v>18</v>
      </c>
      <c r="K5091">
        <v>1</v>
      </c>
    </row>
    <row r="5092" spans="1:11">
      <c r="B5092" t="s">
        <v>13</v>
      </c>
      <c r="C5092" t="s">
        <v>99</v>
      </c>
      <c r="F5092" t="s">
        <v>32</v>
      </c>
      <c r="G5092">
        <v>6</v>
      </c>
      <c r="H5092" t="s">
        <v>39</v>
      </c>
      <c r="I5092" t="s">
        <v>100</v>
      </c>
      <c r="J5092" t="s">
        <v>21</v>
      </c>
      <c r="K5092">
        <v>1</v>
      </c>
    </row>
    <row r="5093" spans="1:11">
      <c r="B5093" t="s">
        <v>22</v>
      </c>
      <c r="C5093" t="s">
        <v>99</v>
      </c>
      <c r="F5093" t="s">
        <v>32</v>
      </c>
      <c r="G5093">
        <v>183</v>
      </c>
      <c r="H5093" t="s">
        <v>39</v>
      </c>
      <c r="I5093" t="s">
        <v>100</v>
      </c>
      <c r="J5093" t="s">
        <v>18</v>
      </c>
      <c r="K5093">
        <v>1</v>
      </c>
    </row>
    <row r="5094" spans="1:11">
      <c r="B5094" t="s">
        <v>22</v>
      </c>
      <c r="C5094" t="s">
        <v>99</v>
      </c>
      <c r="F5094" t="s">
        <v>32</v>
      </c>
      <c r="G5094">
        <v>144</v>
      </c>
      <c r="H5094" t="s">
        <v>39</v>
      </c>
      <c r="I5094" t="s">
        <v>100</v>
      </c>
      <c r="J5094" t="s">
        <v>21</v>
      </c>
      <c r="K5094">
        <v>1</v>
      </c>
    </row>
    <row r="5095" spans="1:11">
      <c r="B5095" t="s">
        <v>29</v>
      </c>
      <c r="C5095" t="s">
        <v>99</v>
      </c>
      <c r="F5095" t="s">
        <v>32</v>
      </c>
      <c r="G5095">
        <v>435</v>
      </c>
      <c r="H5095" t="s">
        <v>39</v>
      </c>
      <c r="I5095" t="s">
        <v>100</v>
      </c>
      <c r="J5095" t="s">
        <v>18</v>
      </c>
      <c r="K5095">
        <v>1</v>
      </c>
    </row>
    <row r="5096" spans="1:11">
      <c r="B5096" t="s">
        <v>29</v>
      </c>
      <c r="C5096" t="s">
        <v>99</v>
      </c>
      <c r="F5096" t="s">
        <v>32</v>
      </c>
      <c r="G5096">
        <v>291</v>
      </c>
      <c r="H5096" t="s">
        <v>39</v>
      </c>
      <c r="I5096" t="s">
        <v>100</v>
      </c>
      <c r="J5096" t="s">
        <v>21</v>
      </c>
      <c r="K5096">
        <v>1</v>
      </c>
    </row>
    <row r="5097" spans="1:11">
      <c r="B5097" t="s">
        <v>30</v>
      </c>
      <c r="C5097" t="s">
        <v>99</v>
      </c>
      <c r="F5097" t="s">
        <v>32</v>
      </c>
      <c r="G5097">
        <v>63</v>
      </c>
      <c r="H5097" t="s">
        <v>39</v>
      </c>
      <c r="I5097" t="s">
        <v>100</v>
      </c>
      <c r="J5097" t="s">
        <v>18</v>
      </c>
      <c r="K5097">
        <v>1</v>
      </c>
    </row>
    <row r="5098" spans="1:11">
      <c r="B5098" t="s">
        <v>30</v>
      </c>
      <c r="C5098" t="s">
        <v>99</v>
      </c>
      <c r="F5098" t="s">
        <v>32</v>
      </c>
      <c r="G5098">
        <v>75</v>
      </c>
      <c r="H5098" t="s">
        <v>39</v>
      </c>
      <c r="I5098" t="s">
        <v>100</v>
      </c>
      <c r="J5098" t="s">
        <v>21</v>
      </c>
      <c r="K5098">
        <v>1</v>
      </c>
    </row>
    <row r="5099" spans="1:11">
      <c r="A5099" t="s">
        <v>12</v>
      </c>
      <c r="B5099" t="s">
        <v>22</v>
      </c>
      <c r="C5099" t="s">
        <v>101</v>
      </c>
      <c r="F5099" t="s">
        <v>34</v>
      </c>
      <c r="H5099" t="s">
        <v>39</v>
      </c>
      <c r="I5099" t="s">
        <v>102</v>
      </c>
      <c r="J5099" t="s">
        <v>33</v>
      </c>
      <c r="K5099">
        <v>1</v>
      </c>
    </row>
    <row r="5100" spans="1:11">
      <c r="A5100" t="s">
        <v>12</v>
      </c>
      <c r="B5100" t="s">
        <v>29</v>
      </c>
      <c r="C5100" t="s">
        <v>101</v>
      </c>
      <c r="F5100" t="s">
        <v>34</v>
      </c>
      <c r="H5100" t="s">
        <v>39</v>
      </c>
      <c r="I5100" t="s">
        <v>102</v>
      </c>
      <c r="J5100" t="s">
        <v>33</v>
      </c>
      <c r="K5100">
        <v>1</v>
      </c>
    </row>
    <row r="5101" spans="1:11">
      <c r="A5101" t="s">
        <v>31</v>
      </c>
      <c r="B5101" t="s">
        <v>22</v>
      </c>
      <c r="C5101" t="s">
        <v>101</v>
      </c>
      <c r="F5101" t="s">
        <v>34</v>
      </c>
      <c r="H5101" t="s">
        <v>39</v>
      </c>
      <c r="I5101" t="s">
        <v>102</v>
      </c>
      <c r="J5101" t="s">
        <v>33</v>
      </c>
      <c r="K5101">
        <v>1</v>
      </c>
    </row>
    <row r="5102" spans="1:11">
      <c r="B5102" t="s">
        <v>13</v>
      </c>
      <c r="C5102" t="s">
        <v>101</v>
      </c>
      <c r="F5102" t="s">
        <v>34</v>
      </c>
      <c r="G5102">
        <v>231</v>
      </c>
      <c r="H5102" t="s">
        <v>39</v>
      </c>
      <c r="I5102" t="s">
        <v>102</v>
      </c>
      <c r="J5102" t="s">
        <v>18</v>
      </c>
      <c r="K5102">
        <v>1</v>
      </c>
    </row>
    <row r="5103" spans="1:11">
      <c r="B5103" t="s">
        <v>13</v>
      </c>
      <c r="C5103" t="s">
        <v>101</v>
      </c>
      <c r="F5103" t="s">
        <v>34</v>
      </c>
      <c r="G5103">
        <v>168</v>
      </c>
      <c r="H5103" t="s">
        <v>39</v>
      </c>
      <c r="I5103" t="s">
        <v>102</v>
      </c>
      <c r="J5103" t="s">
        <v>21</v>
      </c>
      <c r="K5103">
        <v>1</v>
      </c>
    </row>
    <row r="5104" spans="1:11">
      <c r="B5104" t="s">
        <v>22</v>
      </c>
      <c r="C5104" t="s">
        <v>101</v>
      </c>
      <c r="F5104" t="s">
        <v>34</v>
      </c>
      <c r="G5104">
        <v>2253</v>
      </c>
      <c r="H5104" t="s">
        <v>39</v>
      </c>
      <c r="I5104" t="s">
        <v>102</v>
      </c>
      <c r="J5104" t="s">
        <v>21</v>
      </c>
      <c r="K5104">
        <v>1</v>
      </c>
    </row>
    <row r="5105" spans="1:11">
      <c r="B5105" t="s">
        <v>22</v>
      </c>
      <c r="C5105" t="s">
        <v>101</v>
      </c>
      <c r="F5105" t="s">
        <v>34</v>
      </c>
      <c r="H5105" t="s">
        <v>39</v>
      </c>
      <c r="I5105" t="s">
        <v>102</v>
      </c>
      <c r="J5105" t="s">
        <v>33</v>
      </c>
      <c r="K5105">
        <v>1</v>
      </c>
    </row>
    <row r="5106" spans="1:11">
      <c r="B5106" t="s">
        <v>29</v>
      </c>
      <c r="C5106" t="s">
        <v>101</v>
      </c>
      <c r="F5106" t="s">
        <v>34</v>
      </c>
      <c r="G5106">
        <v>4689</v>
      </c>
      <c r="H5106" t="s">
        <v>39</v>
      </c>
      <c r="I5106" t="s">
        <v>102</v>
      </c>
      <c r="J5106" t="s">
        <v>21</v>
      </c>
      <c r="K5106">
        <v>1</v>
      </c>
    </row>
    <row r="5107" spans="1:11">
      <c r="B5107" t="s">
        <v>29</v>
      </c>
      <c r="C5107" t="s">
        <v>101</v>
      </c>
      <c r="F5107" t="s">
        <v>34</v>
      </c>
      <c r="H5107" t="s">
        <v>39</v>
      </c>
      <c r="I5107" t="s">
        <v>102</v>
      </c>
      <c r="J5107" t="s">
        <v>33</v>
      </c>
      <c r="K5107">
        <v>1</v>
      </c>
    </row>
    <row r="5108" spans="1:11">
      <c r="B5108" t="s">
        <v>30</v>
      </c>
      <c r="C5108" t="s">
        <v>101</v>
      </c>
      <c r="F5108" t="s">
        <v>34</v>
      </c>
      <c r="G5108">
        <v>699</v>
      </c>
      <c r="H5108" t="s">
        <v>39</v>
      </c>
      <c r="I5108" t="s">
        <v>102</v>
      </c>
      <c r="J5108" t="s">
        <v>18</v>
      </c>
      <c r="K5108">
        <v>1</v>
      </c>
    </row>
    <row r="5109" spans="1:11">
      <c r="B5109" t="s">
        <v>30</v>
      </c>
      <c r="C5109" t="s">
        <v>101</v>
      </c>
      <c r="F5109" t="s">
        <v>34</v>
      </c>
      <c r="G5109">
        <v>885</v>
      </c>
      <c r="H5109" t="s">
        <v>39</v>
      </c>
      <c r="I5109" t="s">
        <v>102</v>
      </c>
      <c r="J5109" t="s">
        <v>21</v>
      </c>
      <c r="K5109">
        <v>1</v>
      </c>
    </row>
    <row r="5110" spans="1:11">
      <c r="A5110" t="s">
        <v>12</v>
      </c>
      <c r="B5110" t="s">
        <v>13</v>
      </c>
      <c r="C5110" t="s">
        <v>101</v>
      </c>
      <c r="F5110" t="s">
        <v>15</v>
      </c>
      <c r="G5110">
        <v>1041</v>
      </c>
      <c r="H5110" t="s">
        <v>39</v>
      </c>
      <c r="I5110" t="s">
        <v>102</v>
      </c>
      <c r="J5110" t="s">
        <v>18</v>
      </c>
      <c r="K5110">
        <v>1</v>
      </c>
    </row>
    <row r="5111" spans="1:11">
      <c r="A5111" t="s">
        <v>12</v>
      </c>
      <c r="B5111" t="s">
        <v>13</v>
      </c>
      <c r="C5111" t="s">
        <v>101</v>
      </c>
      <c r="F5111" t="s">
        <v>15</v>
      </c>
      <c r="G5111">
        <v>996</v>
      </c>
      <c r="H5111" t="s">
        <v>39</v>
      </c>
      <c r="I5111" t="s">
        <v>102</v>
      </c>
      <c r="J5111" t="s">
        <v>21</v>
      </c>
      <c r="K5111">
        <v>1</v>
      </c>
    </row>
    <row r="5112" spans="1:11">
      <c r="A5112" t="s">
        <v>12</v>
      </c>
      <c r="B5112" t="s">
        <v>22</v>
      </c>
      <c r="C5112" t="s">
        <v>101</v>
      </c>
      <c r="F5112" t="s">
        <v>15</v>
      </c>
      <c r="G5112">
        <v>987</v>
      </c>
      <c r="H5112" t="s">
        <v>39</v>
      </c>
      <c r="I5112" t="s">
        <v>102</v>
      </c>
      <c r="J5112" t="s">
        <v>21</v>
      </c>
      <c r="K5112">
        <v>1</v>
      </c>
    </row>
    <row r="5113" spans="1:11">
      <c r="A5113" t="s">
        <v>12</v>
      </c>
      <c r="B5113" t="s">
        <v>30</v>
      </c>
      <c r="C5113" t="s">
        <v>101</v>
      </c>
      <c r="F5113" t="s">
        <v>15</v>
      </c>
      <c r="G5113">
        <v>2448</v>
      </c>
      <c r="H5113" t="s">
        <v>39</v>
      </c>
      <c r="I5113" t="s">
        <v>102</v>
      </c>
      <c r="J5113" t="s">
        <v>18</v>
      </c>
      <c r="K5113">
        <v>1</v>
      </c>
    </row>
    <row r="5114" spans="1:11">
      <c r="A5114" t="s">
        <v>12</v>
      </c>
      <c r="B5114" t="s">
        <v>30</v>
      </c>
      <c r="C5114" t="s">
        <v>101</v>
      </c>
      <c r="F5114" t="s">
        <v>15</v>
      </c>
      <c r="G5114">
        <v>2613</v>
      </c>
      <c r="H5114" t="s">
        <v>39</v>
      </c>
      <c r="I5114" t="s">
        <v>102</v>
      </c>
      <c r="J5114" t="s">
        <v>21</v>
      </c>
      <c r="K5114">
        <v>1</v>
      </c>
    </row>
    <row r="5115" spans="1:11">
      <c r="A5115" t="s">
        <v>31</v>
      </c>
      <c r="B5115" t="s">
        <v>13</v>
      </c>
      <c r="C5115" t="s">
        <v>101</v>
      </c>
      <c r="F5115" t="s">
        <v>15</v>
      </c>
      <c r="G5115">
        <v>747</v>
      </c>
      <c r="H5115" t="s">
        <v>39</v>
      </c>
      <c r="I5115" t="s">
        <v>102</v>
      </c>
      <c r="J5115" t="s">
        <v>18</v>
      </c>
      <c r="K5115">
        <v>1</v>
      </c>
    </row>
    <row r="5116" spans="1:11">
      <c r="A5116" t="s">
        <v>31</v>
      </c>
      <c r="B5116" t="s">
        <v>13</v>
      </c>
      <c r="C5116" t="s">
        <v>101</v>
      </c>
      <c r="F5116" t="s">
        <v>15</v>
      </c>
      <c r="G5116">
        <v>717</v>
      </c>
      <c r="H5116" t="s">
        <v>39</v>
      </c>
      <c r="I5116" t="s">
        <v>102</v>
      </c>
      <c r="J5116" t="s">
        <v>21</v>
      </c>
      <c r="K5116">
        <v>1</v>
      </c>
    </row>
    <row r="5117" spans="1:11">
      <c r="A5117" t="s">
        <v>31</v>
      </c>
      <c r="B5117" t="s">
        <v>30</v>
      </c>
      <c r="C5117" t="s">
        <v>101</v>
      </c>
      <c r="F5117" t="s">
        <v>15</v>
      </c>
      <c r="G5117">
        <v>231</v>
      </c>
      <c r="H5117" t="s">
        <v>39</v>
      </c>
      <c r="I5117" t="s">
        <v>102</v>
      </c>
      <c r="J5117" t="s">
        <v>18</v>
      </c>
      <c r="K5117">
        <v>1</v>
      </c>
    </row>
    <row r="5118" spans="1:11">
      <c r="A5118" t="s">
        <v>31</v>
      </c>
      <c r="B5118" t="s">
        <v>30</v>
      </c>
      <c r="C5118" t="s">
        <v>101</v>
      </c>
      <c r="F5118" t="s">
        <v>15</v>
      </c>
      <c r="G5118">
        <v>282</v>
      </c>
      <c r="H5118" t="s">
        <v>39</v>
      </c>
      <c r="I5118" t="s">
        <v>102</v>
      </c>
      <c r="J5118" t="s">
        <v>21</v>
      </c>
      <c r="K5118">
        <v>1</v>
      </c>
    </row>
    <row r="5119" spans="1:11">
      <c r="B5119" t="s">
        <v>22</v>
      </c>
      <c r="C5119" t="s">
        <v>101</v>
      </c>
      <c r="F5119" t="s">
        <v>15</v>
      </c>
      <c r="H5119" t="s">
        <v>39</v>
      </c>
      <c r="I5119" t="s">
        <v>102</v>
      </c>
      <c r="J5119" t="s">
        <v>18</v>
      </c>
      <c r="K5119">
        <v>1</v>
      </c>
    </row>
    <row r="5120" spans="1:11">
      <c r="B5120" t="s">
        <v>22</v>
      </c>
      <c r="C5120" t="s">
        <v>101</v>
      </c>
      <c r="F5120" t="s">
        <v>15</v>
      </c>
      <c r="G5120">
        <v>9</v>
      </c>
      <c r="H5120" t="s">
        <v>39</v>
      </c>
      <c r="I5120" t="s">
        <v>102</v>
      </c>
      <c r="J5120" t="s">
        <v>21</v>
      </c>
      <c r="K5120">
        <v>1</v>
      </c>
    </row>
    <row r="5121" spans="1:11">
      <c r="B5121" t="s">
        <v>29</v>
      </c>
      <c r="C5121" t="s">
        <v>101</v>
      </c>
      <c r="F5121" t="s">
        <v>15</v>
      </c>
      <c r="G5121">
        <v>9</v>
      </c>
      <c r="H5121" t="s">
        <v>39</v>
      </c>
      <c r="I5121" t="s">
        <v>102</v>
      </c>
      <c r="J5121" t="s">
        <v>18</v>
      </c>
      <c r="K5121">
        <v>1</v>
      </c>
    </row>
    <row r="5122" spans="1:11">
      <c r="B5122" t="s">
        <v>29</v>
      </c>
      <c r="C5122" t="s">
        <v>101</v>
      </c>
      <c r="F5122" t="s">
        <v>15</v>
      </c>
      <c r="G5122">
        <v>9</v>
      </c>
      <c r="H5122" t="s">
        <v>39</v>
      </c>
      <c r="I5122" t="s">
        <v>102</v>
      </c>
      <c r="J5122" t="s">
        <v>21</v>
      </c>
      <c r="K5122">
        <v>1</v>
      </c>
    </row>
    <row r="5123" spans="1:11">
      <c r="B5123" t="s">
        <v>30</v>
      </c>
      <c r="C5123" t="s">
        <v>101</v>
      </c>
      <c r="F5123" t="s">
        <v>15</v>
      </c>
      <c r="H5123" t="s">
        <v>39</v>
      </c>
      <c r="I5123" t="s">
        <v>102</v>
      </c>
      <c r="J5123" t="s">
        <v>18</v>
      </c>
      <c r="K5123">
        <v>1</v>
      </c>
    </row>
    <row r="5124" spans="1:11">
      <c r="B5124" t="s">
        <v>30</v>
      </c>
      <c r="C5124" t="s">
        <v>101</v>
      </c>
      <c r="F5124" t="s">
        <v>15</v>
      </c>
      <c r="H5124" t="s">
        <v>39</v>
      </c>
      <c r="I5124" t="s">
        <v>102</v>
      </c>
      <c r="J5124" t="s">
        <v>21</v>
      </c>
      <c r="K5124">
        <v>1</v>
      </c>
    </row>
    <row r="5125" spans="1:11">
      <c r="A5125" t="s">
        <v>12</v>
      </c>
      <c r="B5125" t="s">
        <v>13</v>
      </c>
      <c r="C5125" t="s">
        <v>101</v>
      </c>
      <c r="F5125" t="s">
        <v>32</v>
      </c>
      <c r="G5125">
        <v>29886</v>
      </c>
      <c r="H5125" t="s">
        <v>39</v>
      </c>
      <c r="I5125" t="s">
        <v>102</v>
      </c>
      <c r="J5125" t="s">
        <v>18</v>
      </c>
      <c r="K5125">
        <v>1</v>
      </c>
    </row>
    <row r="5126" spans="1:11">
      <c r="A5126" t="s">
        <v>12</v>
      </c>
      <c r="B5126" t="s">
        <v>13</v>
      </c>
      <c r="C5126" t="s">
        <v>101</v>
      </c>
      <c r="F5126" t="s">
        <v>32</v>
      </c>
      <c r="G5126">
        <v>28308</v>
      </c>
      <c r="H5126" t="s">
        <v>39</v>
      </c>
      <c r="I5126" t="s">
        <v>102</v>
      </c>
      <c r="J5126" t="s">
        <v>21</v>
      </c>
      <c r="K5126">
        <v>1</v>
      </c>
    </row>
    <row r="5127" spans="1:11">
      <c r="A5127" t="s">
        <v>12</v>
      </c>
      <c r="B5127" t="s">
        <v>22</v>
      </c>
      <c r="C5127" t="s">
        <v>101</v>
      </c>
      <c r="F5127" t="s">
        <v>32</v>
      </c>
      <c r="H5127" t="s">
        <v>39</v>
      </c>
      <c r="I5127" t="s">
        <v>102</v>
      </c>
      <c r="J5127" t="s">
        <v>33</v>
      </c>
      <c r="K5127">
        <v>1</v>
      </c>
    </row>
    <row r="5128" spans="1:11">
      <c r="A5128" t="s">
        <v>31</v>
      </c>
      <c r="B5128" t="s">
        <v>13</v>
      </c>
      <c r="C5128" t="s">
        <v>101</v>
      </c>
      <c r="F5128" t="s">
        <v>32</v>
      </c>
      <c r="G5128">
        <v>18183</v>
      </c>
      <c r="H5128" t="s">
        <v>39</v>
      </c>
      <c r="I5128" t="s">
        <v>102</v>
      </c>
      <c r="J5128" t="s">
        <v>18</v>
      </c>
      <c r="K5128">
        <v>1</v>
      </c>
    </row>
    <row r="5129" spans="1:11">
      <c r="A5129" t="s">
        <v>31</v>
      </c>
      <c r="B5129" t="s">
        <v>13</v>
      </c>
      <c r="C5129" t="s">
        <v>101</v>
      </c>
      <c r="F5129" t="s">
        <v>32</v>
      </c>
      <c r="G5129">
        <v>17016</v>
      </c>
      <c r="H5129" t="s">
        <v>39</v>
      </c>
      <c r="I5129" t="s">
        <v>102</v>
      </c>
      <c r="J5129" t="s">
        <v>21</v>
      </c>
      <c r="K5129">
        <v>1</v>
      </c>
    </row>
    <row r="5130" spans="1:11">
      <c r="B5130" t="s">
        <v>13</v>
      </c>
      <c r="C5130" t="s">
        <v>101</v>
      </c>
      <c r="F5130" t="s">
        <v>32</v>
      </c>
      <c r="G5130">
        <v>12</v>
      </c>
      <c r="H5130" t="s">
        <v>39</v>
      </c>
      <c r="I5130" t="s">
        <v>102</v>
      </c>
      <c r="J5130" t="s">
        <v>18</v>
      </c>
      <c r="K5130">
        <v>1</v>
      </c>
    </row>
    <row r="5131" spans="1:11">
      <c r="B5131" t="s">
        <v>13</v>
      </c>
      <c r="C5131" t="s">
        <v>101</v>
      </c>
      <c r="F5131" t="s">
        <v>32</v>
      </c>
      <c r="G5131">
        <v>6</v>
      </c>
      <c r="H5131" t="s">
        <v>39</v>
      </c>
      <c r="I5131" t="s">
        <v>102</v>
      </c>
      <c r="J5131" t="s">
        <v>21</v>
      </c>
      <c r="K5131">
        <v>1</v>
      </c>
    </row>
    <row r="5132" spans="1:11">
      <c r="B5132" t="s">
        <v>22</v>
      </c>
      <c r="C5132" t="s">
        <v>101</v>
      </c>
      <c r="F5132" t="s">
        <v>32</v>
      </c>
      <c r="G5132">
        <v>183</v>
      </c>
      <c r="H5132" t="s">
        <v>39</v>
      </c>
      <c r="I5132" t="s">
        <v>102</v>
      </c>
      <c r="J5132" t="s">
        <v>18</v>
      </c>
      <c r="K5132">
        <v>1</v>
      </c>
    </row>
    <row r="5133" spans="1:11">
      <c r="B5133" t="s">
        <v>22</v>
      </c>
      <c r="C5133" t="s">
        <v>101</v>
      </c>
      <c r="F5133" t="s">
        <v>32</v>
      </c>
      <c r="G5133">
        <v>144</v>
      </c>
      <c r="H5133" t="s">
        <v>39</v>
      </c>
      <c r="I5133" t="s">
        <v>102</v>
      </c>
      <c r="J5133" t="s">
        <v>21</v>
      </c>
      <c r="K5133">
        <v>1</v>
      </c>
    </row>
    <row r="5134" spans="1:11">
      <c r="B5134" t="s">
        <v>29</v>
      </c>
      <c r="C5134" t="s">
        <v>101</v>
      </c>
      <c r="F5134" t="s">
        <v>32</v>
      </c>
      <c r="G5134">
        <v>435</v>
      </c>
      <c r="H5134" t="s">
        <v>39</v>
      </c>
      <c r="I5134" t="s">
        <v>102</v>
      </c>
      <c r="J5134" t="s">
        <v>18</v>
      </c>
      <c r="K5134">
        <v>1</v>
      </c>
    </row>
    <row r="5135" spans="1:11">
      <c r="B5135" t="s">
        <v>29</v>
      </c>
      <c r="C5135" t="s">
        <v>101</v>
      </c>
      <c r="F5135" t="s">
        <v>32</v>
      </c>
      <c r="G5135">
        <v>291</v>
      </c>
      <c r="H5135" t="s">
        <v>39</v>
      </c>
      <c r="I5135" t="s">
        <v>102</v>
      </c>
      <c r="J5135" t="s">
        <v>21</v>
      </c>
      <c r="K5135">
        <v>1</v>
      </c>
    </row>
    <row r="5136" spans="1:11">
      <c r="B5136" t="s">
        <v>30</v>
      </c>
      <c r="C5136" t="s">
        <v>101</v>
      </c>
      <c r="F5136" t="s">
        <v>32</v>
      </c>
      <c r="G5136">
        <v>63</v>
      </c>
      <c r="H5136" t="s">
        <v>39</v>
      </c>
      <c r="I5136" t="s">
        <v>102</v>
      </c>
      <c r="J5136" t="s">
        <v>18</v>
      </c>
      <c r="K5136">
        <v>1</v>
      </c>
    </row>
    <row r="5137" spans="1:11">
      <c r="B5137" t="s">
        <v>30</v>
      </c>
      <c r="C5137" t="s">
        <v>101</v>
      </c>
      <c r="F5137" t="s">
        <v>32</v>
      </c>
      <c r="G5137">
        <v>75</v>
      </c>
      <c r="H5137" t="s">
        <v>39</v>
      </c>
      <c r="I5137" t="s">
        <v>102</v>
      </c>
      <c r="J5137" t="s">
        <v>21</v>
      </c>
      <c r="K5137">
        <v>1</v>
      </c>
    </row>
    <row r="5138" spans="1:11">
      <c r="A5138" t="s">
        <v>12</v>
      </c>
      <c r="B5138" t="s">
        <v>13</v>
      </c>
      <c r="C5138" t="s">
        <v>103</v>
      </c>
      <c r="F5138" t="s">
        <v>34</v>
      </c>
      <c r="G5138">
        <v>322962</v>
      </c>
      <c r="H5138" t="s">
        <v>39</v>
      </c>
      <c r="I5138" t="s">
        <v>104</v>
      </c>
      <c r="J5138" t="s">
        <v>18</v>
      </c>
      <c r="K5138">
        <v>1</v>
      </c>
    </row>
    <row r="5139" spans="1:11">
      <c r="A5139" t="s">
        <v>12</v>
      </c>
      <c r="B5139" t="s">
        <v>13</v>
      </c>
      <c r="C5139" t="s">
        <v>103</v>
      </c>
      <c r="F5139" t="s">
        <v>34</v>
      </c>
      <c r="G5139">
        <v>307629</v>
      </c>
      <c r="H5139" t="s">
        <v>39</v>
      </c>
      <c r="I5139" t="s">
        <v>104</v>
      </c>
      <c r="J5139" t="s">
        <v>21</v>
      </c>
      <c r="K5139">
        <v>1</v>
      </c>
    </row>
    <row r="5140" spans="1:11">
      <c r="A5140" t="s">
        <v>12</v>
      </c>
      <c r="B5140" t="s">
        <v>22</v>
      </c>
      <c r="C5140" t="s">
        <v>103</v>
      </c>
      <c r="F5140" t="s">
        <v>34</v>
      </c>
      <c r="H5140" t="s">
        <v>39</v>
      </c>
      <c r="I5140" t="s">
        <v>104</v>
      </c>
      <c r="J5140" t="s">
        <v>33</v>
      </c>
      <c r="K5140">
        <v>1</v>
      </c>
    </row>
    <row r="5141" spans="1:11">
      <c r="A5141" t="s">
        <v>12</v>
      </c>
      <c r="B5141" t="s">
        <v>29</v>
      </c>
      <c r="C5141" t="s">
        <v>103</v>
      </c>
      <c r="F5141" t="s">
        <v>34</v>
      </c>
      <c r="H5141" t="s">
        <v>39</v>
      </c>
      <c r="I5141" t="s">
        <v>104</v>
      </c>
      <c r="J5141" t="s">
        <v>33</v>
      </c>
      <c r="K5141">
        <v>1</v>
      </c>
    </row>
    <row r="5142" spans="1:11">
      <c r="A5142" t="s">
        <v>31</v>
      </c>
      <c r="B5142" t="s">
        <v>13</v>
      </c>
      <c r="C5142" t="s">
        <v>103</v>
      </c>
      <c r="F5142" t="s">
        <v>34</v>
      </c>
      <c r="G5142">
        <v>123438</v>
      </c>
      <c r="H5142" t="s">
        <v>39</v>
      </c>
      <c r="I5142" t="s">
        <v>104</v>
      </c>
      <c r="J5142" t="s">
        <v>18</v>
      </c>
      <c r="K5142">
        <v>1</v>
      </c>
    </row>
    <row r="5143" spans="1:11">
      <c r="A5143" t="s">
        <v>31</v>
      </c>
      <c r="B5143" t="s">
        <v>13</v>
      </c>
      <c r="C5143" t="s">
        <v>103</v>
      </c>
      <c r="F5143" t="s">
        <v>34</v>
      </c>
      <c r="G5143">
        <v>116016</v>
      </c>
      <c r="H5143" t="s">
        <v>39</v>
      </c>
      <c r="I5143" t="s">
        <v>104</v>
      </c>
      <c r="J5143" t="s">
        <v>21</v>
      </c>
      <c r="K5143">
        <v>1</v>
      </c>
    </row>
    <row r="5144" spans="1:11">
      <c r="A5144" t="s">
        <v>31</v>
      </c>
      <c r="B5144" t="s">
        <v>22</v>
      </c>
      <c r="C5144" t="s">
        <v>103</v>
      </c>
      <c r="F5144" t="s">
        <v>34</v>
      </c>
      <c r="H5144" t="s">
        <v>39</v>
      </c>
      <c r="I5144" t="s">
        <v>104</v>
      </c>
      <c r="J5144" t="s">
        <v>33</v>
      </c>
      <c r="K5144">
        <v>1</v>
      </c>
    </row>
    <row r="5145" spans="1:11">
      <c r="B5145" t="s">
        <v>13</v>
      </c>
      <c r="C5145" t="s">
        <v>103</v>
      </c>
      <c r="F5145" t="s">
        <v>34</v>
      </c>
      <c r="G5145">
        <v>231</v>
      </c>
      <c r="H5145" t="s">
        <v>39</v>
      </c>
      <c r="I5145" t="s">
        <v>104</v>
      </c>
      <c r="J5145" t="s">
        <v>18</v>
      </c>
      <c r="K5145">
        <v>1</v>
      </c>
    </row>
    <row r="5146" spans="1:11">
      <c r="B5146" t="s">
        <v>13</v>
      </c>
      <c r="C5146" t="s">
        <v>103</v>
      </c>
      <c r="F5146" t="s">
        <v>34</v>
      </c>
      <c r="G5146">
        <v>168</v>
      </c>
      <c r="H5146" t="s">
        <v>39</v>
      </c>
      <c r="I5146" t="s">
        <v>104</v>
      </c>
      <c r="J5146" t="s">
        <v>21</v>
      </c>
      <c r="K5146">
        <v>1</v>
      </c>
    </row>
    <row r="5147" spans="1:11">
      <c r="B5147" t="s">
        <v>22</v>
      </c>
      <c r="C5147" t="s">
        <v>103</v>
      </c>
      <c r="F5147" t="s">
        <v>34</v>
      </c>
      <c r="G5147">
        <v>2253</v>
      </c>
      <c r="H5147" t="s">
        <v>39</v>
      </c>
      <c r="I5147" t="s">
        <v>104</v>
      </c>
      <c r="J5147" t="s">
        <v>21</v>
      </c>
      <c r="K5147">
        <v>1</v>
      </c>
    </row>
    <row r="5148" spans="1:11">
      <c r="B5148" t="s">
        <v>22</v>
      </c>
      <c r="C5148" t="s">
        <v>103</v>
      </c>
      <c r="F5148" t="s">
        <v>34</v>
      </c>
      <c r="H5148" t="s">
        <v>39</v>
      </c>
      <c r="I5148" t="s">
        <v>104</v>
      </c>
      <c r="J5148" t="s">
        <v>33</v>
      </c>
      <c r="K5148">
        <v>1</v>
      </c>
    </row>
    <row r="5149" spans="1:11">
      <c r="B5149" t="s">
        <v>29</v>
      </c>
      <c r="C5149" t="s">
        <v>103</v>
      </c>
      <c r="F5149" t="s">
        <v>34</v>
      </c>
      <c r="G5149">
        <v>4689</v>
      </c>
      <c r="H5149" t="s">
        <v>39</v>
      </c>
      <c r="I5149" t="s">
        <v>104</v>
      </c>
      <c r="J5149" t="s">
        <v>21</v>
      </c>
      <c r="K5149">
        <v>1</v>
      </c>
    </row>
    <row r="5150" spans="1:11">
      <c r="B5150" t="s">
        <v>29</v>
      </c>
      <c r="C5150" t="s">
        <v>103</v>
      </c>
      <c r="F5150" t="s">
        <v>34</v>
      </c>
      <c r="H5150" t="s">
        <v>39</v>
      </c>
      <c r="I5150" t="s">
        <v>104</v>
      </c>
      <c r="J5150" t="s">
        <v>33</v>
      </c>
      <c r="K5150">
        <v>1</v>
      </c>
    </row>
    <row r="5151" spans="1:11">
      <c r="B5151" t="s">
        <v>30</v>
      </c>
      <c r="C5151" t="s">
        <v>103</v>
      </c>
      <c r="F5151" t="s">
        <v>34</v>
      </c>
      <c r="G5151">
        <v>699</v>
      </c>
      <c r="H5151" t="s">
        <v>39</v>
      </c>
      <c r="I5151" t="s">
        <v>104</v>
      </c>
      <c r="J5151" t="s">
        <v>18</v>
      </c>
      <c r="K5151">
        <v>1</v>
      </c>
    </row>
    <row r="5152" spans="1:11">
      <c r="B5152" t="s">
        <v>30</v>
      </c>
      <c r="C5152" t="s">
        <v>103</v>
      </c>
      <c r="F5152" t="s">
        <v>34</v>
      </c>
      <c r="G5152">
        <v>885</v>
      </c>
      <c r="H5152" t="s">
        <v>39</v>
      </c>
      <c r="I5152" t="s">
        <v>104</v>
      </c>
      <c r="J5152" t="s">
        <v>21</v>
      </c>
      <c r="K5152">
        <v>1</v>
      </c>
    </row>
    <row r="5153" spans="1:11">
      <c r="A5153" t="s">
        <v>12</v>
      </c>
      <c r="B5153" t="s">
        <v>13</v>
      </c>
      <c r="C5153" t="s">
        <v>103</v>
      </c>
      <c r="F5153" t="s">
        <v>15</v>
      </c>
      <c r="G5153">
        <v>1041</v>
      </c>
      <c r="H5153" t="s">
        <v>39</v>
      </c>
      <c r="I5153" t="s">
        <v>104</v>
      </c>
      <c r="J5153" t="s">
        <v>18</v>
      </c>
      <c r="K5153">
        <v>1</v>
      </c>
    </row>
    <row r="5154" spans="1:11">
      <c r="A5154" t="s">
        <v>12</v>
      </c>
      <c r="B5154" t="s">
        <v>13</v>
      </c>
      <c r="C5154" t="s">
        <v>103</v>
      </c>
      <c r="F5154" t="s">
        <v>15</v>
      </c>
      <c r="G5154">
        <v>996</v>
      </c>
      <c r="H5154" t="s">
        <v>39</v>
      </c>
      <c r="I5154" t="s">
        <v>104</v>
      </c>
      <c r="J5154" t="s">
        <v>21</v>
      </c>
      <c r="K5154">
        <v>1</v>
      </c>
    </row>
    <row r="5155" spans="1:11">
      <c r="A5155" t="s">
        <v>12</v>
      </c>
      <c r="B5155" t="s">
        <v>22</v>
      </c>
      <c r="C5155" t="s">
        <v>103</v>
      </c>
      <c r="F5155" t="s">
        <v>15</v>
      </c>
      <c r="G5155">
        <v>987</v>
      </c>
      <c r="H5155" t="s">
        <v>39</v>
      </c>
      <c r="I5155" t="s">
        <v>104</v>
      </c>
      <c r="J5155" t="s">
        <v>21</v>
      </c>
      <c r="K5155">
        <v>1</v>
      </c>
    </row>
    <row r="5156" spans="1:11">
      <c r="A5156" t="s">
        <v>12</v>
      </c>
      <c r="B5156" t="s">
        <v>30</v>
      </c>
      <c r="C5156" t="s">
        <v>103</v>
      </c>
      <c r="F5156" t="s">
        <v>15</v>
      </c>
      <c r="G5156">
        <v>2613</v>
      </c>
      <c r="H5156" t="s">
        <v>39</v>
      </c>
      <c r="I5156" t="s">
        <v>104</v>
      </c>
      <c r="J5156" t="s">
        <v>21</v>
      </c>
      <c r="K5156">
        <v>1</v>
      </c>
    </row>
    <row r="5157" spans="1:11">
      <c r="A5157" t="s">
        <v>31</v>
      </c>
      <c r="B5157" t="s">
        <v>13</v>
      </c>
      <c r="C5157" t="s">
        <v>103</v>
      </c>
      <c r="F5157" t="s">
        <v>15</v>
      </c>
      <c r="G5157">
        <v>747</v>
      </c>
      <c r="H5157" t="s">
        <v>39</v>
      </c>
      <c r="I5157" t="s">
        <v>104</v>
      </c>
      <c r="J5157" t="s">
        <v>18</v>
      </c>
      <c r="K5157">
        <v>1</v>
      </c>
    </row>
    <row r="5158" spans="1:11">
      <c r="A5158" t="s">
        <v>31</v>
      </c>
      <c r="B5158" t="s">
        <v>13</v>
      </c>
      <c r="C5158" t="s">
        <v>103</v>
      </c>
      <c r="F5158" t="s">
        <v>15</v>
      </c>
      <c r="G5158">
        <v>717</v>
      </c>
      <c r="H5158" t="s">
        <v>39</v>
      </c>
      <c r="I5158" t="s">
        <v>104</v>
      </c>
      <c r="J5158" t="s">
        <v>21</v>
      </c>
      <c r="K5158">
        <v>1</v>
      </c>
    </row>
    <row r="5159" spans="1:11">
      <c r="A5159" t="s">
        <v>31</v>
      </c>
      <c r="B5159" t="s">
        <v>22</v>
      </c>
      <c r="C5159" t="s">
        <v>103</v>
      </c>
      <c r="F5159" t="s">
        <v>15</v>
      </c>
      <c r="G5159">
        <v>537</v>
      </c>
      <c r="H5159" t="s">
        <v>39</v>
      </c>
      <c r="I5159" t="s">
        <v>104</v>
      </c>
      <c r="J5159" t="s">
        <v>21</v>
      </c>
      <c r="K5159">
        <v>1</v>
      </c>
    </row>
    <row r="5160" spans="1:11">
      <c r="A5160" t="s">
        <v>31</v>
      </c>
      <c r="B5160" t="s">
        <v>30</v>
      </c>
      <c r="C5160" t="s">
        <v>103</v>
      </c>
      <c r="F5160" t="s">
        <v>15</v>
      </c>
      <c r="G5160">
        <v>231</v>
      </c>
      <c r="H5160" t="s">
        <v>39</v>
      </c>
      <c r="I5160" t="s">
        <v>104</v>
      </c>
      <c r="J5160" t="s">
        <v>18</v>
      </c>
      <c r="K5160">
        <v>1</v>
      </c>
    </row>
    <row r="5161" spans="1:11">
      <c r="B5161" t="s">
        <v>22</v>
      </c>
      <c r="C5161" t="s">
        <v>103</v>
      </c>
      <c r="F5161" t="s">
        <v>15</v>
      </c>
      <c r="H5161" t="s">
        <v>39</v>
      </c>
      <c r="I5161" t="s">
        <v>104</v>
      </c>
      <c r="J5161" t="s">
        <v>18</v>
      </c>
      <c r="K5161">
        <v>1</v>
      </c>
    </row>
    <row r="5162" spans="1:11">
      <c r="B5162" t="s">
        <v>22</v>
      </c>
      <c r="C5162" t="s">
        <v>103</v>
      </c>
      <c r="F5162" t="s">
        <v>15</v>
      </c>
      <c r="G5162">
        <v>9</v>
      </c>
      <c r="H5162" t="s">
        <v>39</v>
      </c>
      <c r="I5162" t="s">
        <v>104</v>
      </c>
      <c r="J5162" t="s">
        <v>21</v>
      </c>
      <c r="K5162">
        <v>1</v>
      </c>
    </row>
    <row r="5163" spans="1:11">
      <c r="B5163" t="s">
        <v>29</v>
      </c>
      <c r="C5163" t="s">
        <v>103</v>
      </c>
      <c r="F5163" t="s">
        <v>15</v>
      </c>
      <c r="G5163">
        <v>9</v>
      </c>
      <c r="H5163" t="s">
        <v>39</v>
      </c>
      <c r="I5163" t="s">
        <v>104</v>
      </c>
      <c r="J5163" t="s">
        <v>18</v>
      </c>
      <c r="K5163">
        <v>1</v>
      </c>
    </row>
    <row r="5164" spans="1:11">
      <c r="B5164" t="s">
        <v>29</v>
      </c>
      <c r="C5164" t="s">
        <v>103</v>
      </c>
      <c r="F5164" t="s">
        <v>15</v>
      </c>
      <c r="G5164">
        <v>9</v>
      </c>
      <c r="H5164" t="s">
        <v>39</v>
      </c>
      <c r="I5164" t="s">
        <v>104</v>
      </c>
      <c r="J5164" t="s">
        <v>21</v>
      </c>
      <c r="K5164">
        <v>1</v>
      </c>
    </row>
    <row r="5165" spans="1:11">
      <c r="B5165" t="s">
        <v>30</v>
      </c>
      <c r="C5165" t="s">
        <v>103</v>
      </c>
      <c r="F5165" t="s">
        <v>15</v>
      </c>
      <c r="H5165" t="s">
        <v>39</v>
      </c>
      <c r="I5165" t="s">
        <v>104</v>
      </c>
      <c r="J5165" t="s">
        <v>18</v>
      </c>
      <c r="K5165">
        <v>1</v>
      </c>
    </row>
    <row r="5166" spans="1:11">
      <c r="B5166" t="s">
        <v>30</v>
      </c>
      <c r="C5166" t="s">
        <v>103</v>
      </c>
      <c r="F5166" t="s">
        <v>15</v>
      </c>
      <c r="H5166" t="s">
        <v>39</v>
      </c>
      <c r="I5166" t="s">
        <v>104</v>
      </c>
      <c r="J5166" t="s">
        <v>21</v>
      </c>
      <c r="K5166">
        <v>1</v>
      </c>
    </row>
    <row r="5167" spans="1:11">
      <c r="A5167" t="s">
        <v>12</v>
      </c>
      <c r="B5167" t="s">
        <v>13</v>
      </c>
      <c r="C5167" t="s">
        <v>103</v>
      </c>
      <c r="F5167" t="s">
        <v>32</v>
      </c>
      <c r="G5167">
        <v>29886</v>
      </c>
      <c r="H5167" t="s">
        <v>39</v>
      </c>
      <c r="I5167" t="s">
        <v>104</v>
      </c>
      <c r="J5167" t="s">
        <v>18</v>
      </c>
      <c r="K5167">
        <v>1</v>
      </c>
    </row>
    <row r="5168" spans="1:11">
      <c r="A5168" t="s">
        <v>12</v>
      </c>
      <c r="B5168" t="s">
        <v>13</v>
      </c>
      <c r="C5168" t="s">
        <v>103</v>
      </c>
      <c r="F5168" t="s">
        <v>32</v>
      </c>
      <c r="G5168">
        <v>28308</v>
      </c>
      <c r="H5168" t="s">
        <v>39</v>
      </c>
      <c r="I5168" t="s">
        <v>104</v>
      </c>
      <c r="J5168" t="s">
        <v>21</v>
      </c>
      <c r="K5168">
        <v>1</v>
      </c>
    </row>
    <row r="5169" spans="1:11">
      <c r="A5169" t="s">
        <v>12</v>
      </c>
      <c r="B5169" t="s">
        <v>22</v>
      </c>
      <c r="C5169" t="s">
        <v>103</v>
      </c>
      <c r="F5169" t="s">
        <v>32</v>
      </c>
      <c r="H5169" t="s">
        <v>39</v>
      </c>
      <c r="I5169" t="s">
        <v>104</v>
      </c>
      <c r="J5169" t="s">
        <v>33</v>
      </c>
      <c r="K5169">
        <v>1</v>
      </c>
    </row>
    <row r="5170" spans="1:11">
      <c r="A5170" t="s">
        <v>31</v>
      </c>
      <c r="B5170" t="s">
        <v>13</v>
      </c>
      <c r="C5170" t="s">
        <v>103</v>
      </c>
      <c r="F5170" t="s">
        <v>32</v>
      </c>
      <c r="G5170">
        <v>18183</v>
      </c>
      <c r="H5170" t="s">
        <v>39</v>
      </c>
      <c r="I5170" t="s">
        <v>104</v>
      </c>
      <c r="J5170" t="s">
        <v>18</v>
      </c>
      <c r="K5170">
        <v>1</v>
      </c>
    </row>
    <row r="5171" spans="1:11">
      <c r="A5171" t="s">
        <v>31</v>
      </c>
      <c r="B5171" t="s">
        <v>13</v>
      </c>
      <c r="C5171" t="s">
        <v>103</v>
      </c>
      <c r="F5171" t="s">
        <v>32</v>
      </c>
      <c r="G5171">
        <v>17016</v>
      </c>
      <c r="H5171" t="s">
        <v>39</v>
      </c>
      <c r="I5171" t="s">
        <v>104</v>
      </c>
      <c r="J5171" t="s">
        <v>21</v>
      </c>
      <c r="K5171">
        <v>1</v>
      </c>
    </row>
    <row r="5172" spans="1:11">
      <c r="B5172" t="s">
        <v>13</v>
      </c>
      <c r="C5172" t="s">
        <v>103</v>
      </c>
      <c r="F5172" t="s">
        <v>32</v>
      </c>
      <c r="G5172">
        <v>12</v>
      </c>
      <c r="H5172" t="s">
        <v>39</v>
      </c>
      <c r="I5172" t="s">
        <v>104</v>
      </c>
      <c r="J5172" t="s">
        <v>18</v>
      </c>
      <c r="K5172">
        <v>1</v>
      </c>
    </row>
    <row r="5173" spans="1:11">
      <c r="B5173" t="s">
        <v>13</v>
      </c>
      <c r="C5173" t="s">
        <v>103</v>
      </c>
      <c r="F5173" t="s">
        <v>32</v>
      </c>
      <c r="G5173">
        <v>6</v>
      </c>
      <c r="H5173" t="s">
        <v>39</v>
      </c>
      <c r="I5173" t="s">
        <v>104</v>
      </c>
      <c r="J5173" t="s">
        <v>21</v>
      </c>
      <c r="K5173">
        <v>1</v>
      </c>
    </row>
    <row r="5174" spans="1:11">
      <c r="B5174" t="s">
        <v>22</v>
      </c>
      <c r="C5174" t="s">
        <v>103</v>
      </c>
      <c r="F5174" t="s">
        <v>32</v>
      </c>
      <c r="G5174">
        <v>183</v>
      </c>
      <c r="H5174" t="s">
        <v>39</v>
      </c>
      <c r="I5174" t="s">
        <v>104</v>
      </c>
      <c r="J5174" t="s">
        <v>18</v>
      </c>
      <c r="K5174">
        <v>1</v>
      </c>
    </row>
    <row r="5175" spans="1:11">
      <c r="B5175" t="s">
        <v>22</v>
      </c>
      <c r="C5175" t="s">
        <v>103</v>
      </c>
      <c r="F5175" t="s">
        <v>32</v>
      </c>
      <c r="G5175">
        <v>144</v>
      </c>
      <c r="H5175" t="s">
        <v>39</v>
      </c>
      <c r="I5175" t="s">
        <v>104</v>
      </c>
      <c r="J5175" t="s">
        <v>21</v>
      </c>
      <c r="K5175">
        <v>1</v>
      </c>
    </row>
    <row r="5176" spans="1:11">
      <c r="B5176" t="s">
        <v>29</v>
      </c>
      <c r="C5176" t="s">
        <v>103</v>
      </c>
      <c r="F5176" t="s">
        <v>32</v>
      </c>
      <c r="G5176">
        <v>435</v>
      </c>
      <c r="H5176" t="s">
        <v>39</v>
      </c>
      <c r="I5176" t="s">
        <v>104</v>
      </c>
      <c r="J5176" t="s">
        <v>18</v>
      </c>
      <c r="K5176">
        <v>1</v>
      </c>
    </row>
    <row r="5177" spans="1:11">
      <c r="B5177" t="s">
        <v>29</v>
      </c>
      <c r="C5177" t="s">
        <v>103</v>
      </c>
      <c r="F5177" t="s">
        <v>32</v>
      </c>
      <c r="G5177">
        <v>291</v>
      </c>
      <c r="H5177" t="s">
        <v>39</v>
      </c>
      <c r="I5177" t="s">
        <v>104</v>
      </c>
      <c r="J5177" t="s">
        <v>21</v>
      </c>
      <c r="K5177">
        <v>1</v>
      </c>
    </row>
    <row r="5178" spans="1:11">
      <c r="B5178" t="s">
        <v>30</v>
      </c>
      <c r="C5178" t="s">
        <v>103</v>
      </c>
      <c r="F5178" t="s">
        <v>32</v>
      </c>
      <c r="G5178">
        <v>63</v>
      </c>
      <c r="H5178" t="s">
        <v>39</v>
      </c>
      <c r="I5178" t="s">
        <v>104</v>
      </c>
      <c r="J5178" t="s">
        <v>18</v>
      </c>
      <c r="K5178">
        <v>1</v>
      </c>
    </row>
    <row r="5179" spans="1:11">
      <c r="B5179" t="s">
        <v>30</v>
      </c>
      <c r="C5179" t="s">
        <v>103</v>
      </c>
      <c r="F5179" t="s">
        <v>32</v>
      </c>
      <c r="G5179">
        <v>75</v>
      </c>
      <c r="H5179" t="s">
        <v>39</v>
      </c>
      <c r="I5179" t="s">
        <v>104</v>
      </c>
      <c r="J5179" t="s">
        <v>21</v>
      </c>
      <c r="K5179">
        <v>1</v>
      </c>
    </row>
    <row r="5180" spans="1:11">
      <c r="A5180" t="s">
        <v>12</v>
      </c>
      <c r="B5180" t="s">
        <v>13</v>
      </c>
      <c r="C5180" t="s">
        <v>105</v>
      </c>
      <c r="F5180" t="s">
        <v>34</v>
      </c>
      <c r="G5180">
        <v>307629</v>
      </c>
      <c r="H5180" t="s">
        <v>39</v>
      </c>
      <c r="I5180" t="s">
        <v>106</v>
      </c>
      <c r="J5180" t="s">
        <v>21</v>
      </c>
      <c r="K5180">
        <v>1</v>
      </c>
    </row>
    <row r="5181" spans="1:11">
      <c r="A5181" t="s">
        <v>12</v>
      </c>
      <c r="B5181" t="s">
        <v>22</v>
      </c>
      <c r="C5181" t="s">
        <v>105</v>
      </c>
      <c r="F5181" t="s">
        <v>34</v>
      </c>
      <c r="H5181" t="s">
        <v>39</v>
      </c>
      <c r="I5181" t="s">
        <v>106</v>
      </c>
      <c r="J5181" t="s">
        <v>33</v>
      </c>
      <c r="K5181">
        <v>1</v>
      </c>
    </row>
    <row r="5182" spans="1:11">
      <c r="A5182" t="s">
        <v>12</v>
      </c>
      <c r="B5182" t="s">
        <v>29</v>
      </c>
      <c r="C5182" t="s">
        <v>105</v>
      </c>
      <c r="F5182" t="s">
        <v>34</v>
      </c>
      <c r="H5182" t="s">
        <v>39</v>
      </c>
      <c r="I5182" t="s">
        <v>106</v>
      </c>
      <c r="J5182" t="s">
        <v>33</v>
      </c>
      <c r="K5182">
        <v>1</v>
      </c>
    </row>
    <row r="5183" spans="1:11">
      <c r="A5183" t="s">
        <v>31</v>
      </c>
      <c r="B5183" t="s">
        <v>13</v>
      </c>
      <c r="C5183" t="s">
        <v>105</v>
      </c>
      <c r="F5183" t="s">
        <v>34</v>
      </c>
      <c r="G5183">
        <v>116016</v>
      </c>
      <c r="H5183" t="s">
        <v>39</v>
      </c>
      <c r="I5183" t="s">
        <v>106</v>
      </c>
      <c r="J5183" t="s">
        <v>21</v>
      </c>
      <c r="K5183">
        <v>1</v>
      </c>
    </row>
    <row r="5184" spans="1:11">
      <c r="A5184" t="s">
        <v>31</v>
      </c>
      <c r="B5184" t="s">
        <v>22</v>
      </c>
      <c r="C5184" t="s">
        <v>105</v>
      </c>
      <c r="F5184" t="s">
        <v>34</v>
      </c>
      <c r="H5184" t="s">
        <v>39</v>
      </c>
      <c r="I5184" t="s">
        <v>106</v>
      </c>
      <c r="J5184" t="s">
        <v>33</v>
      </c>
      <c r="K5184">
        <v>1</v>
      </c>
    </row>
    <row r="5185" spans="1:11">
      <c r="B5185" t="s">
        <v>13</v>
      </c>
      <c r="C5185" t="s">
        <v>105</v>
      </c>
      <c r="F5185" t="s">
        <v>34</v>
      </c>
      <c r="G5185">
        <v>231</v>
      </c>
      <c r="H5185" t="s">
        <v>39</v>
      </c>
      <c r="I5185" t="s">
        <v>106</v>
      </c>
      <c r="J5185" t="s">
        <v>18</v>
      </c>
      <c r="K5185">
        <v>1</v>
      </c>
    </row>
    <row r="5186" spans="1:11">
      <c r="B5186" t="s">
        <v>13</v>
      </c>
      <c r="C5186" t="s">
        <v>105</v>
      </c>
      <c r="F5186" t="s">
        <v>34</v>
      </c>
      <c r="G5186">
        <v>168</v>
      </c>
      <c r="H5186" t="s">
        <v>39</v>
      </c>
      <c r="I5186" t="s">
        <v>106</v>
      </c>
      <c r="J5186" t="s">
        <v>21</v>
      </c>
      <c r="K5186">
        <v>1</v>
      </c>
    </row>
    <row r="5187" spans="1:11">
      <c r="B5187" t="s">
        <v>22</v>
      </c>
      <c r="C5187" t="s">
        <v>105</v>
      </c>
      <c r="F5187" t="s">
        <v>34</v>
      </c>
      <c r="G5187">
        <v>2253</v>
      </c>
      <c r="H5187" t="s">
        <v>39</v>
      </c>
      <c r="I5187" t="s">
        <v>106</v>
      </c>
      <c r="J5187" t="s">
        <v>21</v>
      </c>
      <c r="K5187">
        <v>1</v>
      </c>
    </row>
    <row r="5188" spans="1:11">
      <c r="B5188" t="s">
        <v>22</v>
      </c>
      <c r="C5188" t="s">
        <v>105</v>
      </c>
      <c r="F5188" t="s">
        <v>34</v>
      </c>
      <c r="H5188" t="s">
        <v>39</v>
      </c>
      <c r="I5188" t="s">
        <v>106</v>
      </c>
      <c r="J5188" t="s">
        <v>33</v>
      </c>
      <c r="K5188">
        <v>1</v>
      </c>
    </row>
    <row r="5189" spans="1:11">
      <c r="B5189" t="s">
        <v>29</v>
      </c>
      <c r="C5189" t="s">
        <v>105</v>
      </c>
      <c r="F5189" t="s">
        <v>34</v>
      </c>
      <c r="G5189">
        <v>4689</v>
      </c>
      <c r="H5189" t="s">
        <v>39</v>
      </c>
      <c r="I5189" t="s">
        <v>106</v>
      </c>
      <c r="J5189" t="s">
        <v>21</v>
      </c>
      <c r="K5189">
        <v>1</v>
      </c>
    </row>
    <row r="5190" spans="1:11">
      <c r="B5190" t="s">
        <v>29</v>
      </c>
      <c r="C5190" t="s">
        <v>105</v>
      </c>
      <c r="F5190" t="s">
        <v>34</v>
      </c>
      <c r="H5190" t="s">
        <v>39</v>
      </c>
      <c r="I5190" t="s">
        <v>106</v>
      </c>
      <c r="J5190" t="s">
        <v>33</v>
      </c>
      <c r="K5190">
        <v>1</v>
      </c>
    </row>
    <row r="5191" spans="1:11">
      <c r="B5191" t="s">
        <v>30</v>
      </c>
      <c r="C5191" t="s">
        <v>105</v>
      </c>
      <c r="F5191" t="s">
        <v>34</v>
      </c>
      <c r="G5191">
        <v>699</v>
      </c>
      <c r="H5191" t="s">
        <v>39</v>
      </c>
      <c r="I5191" t="s">
        <v>106</v>
      </c>
      <c r="J5191" t="s">
        <v>18</v>
      </c>
      <c r="K5191">
        <v>1</v>
      </c>
    </row>
    <row r="5192" spans="1:11">
      <c r="B5192" t="s">
        <v>30</v>
      </c>
      <c r="C5192" t="s">
        <v>105</v>
      </c>
      <c r="F5192" t="s">
        <v>34</v>
      </c>
      <c r="G5192">
        <v>885</v>
      </c>
      <c r="H5192" t="s">
        <v>39</v>
      </c>
      <c r="I5192" t="s">
        <v>106</v>
      </c>
      <c r="J5192" t="s">
        <v>21</v>
      </c>
      <c r="K5192">
        <v>1</v>
      </c>
    </row>
    <row r="5193" spans="1:11">
      <c r="A5193" t="s">
        <v>12</v>
      </c>
      <c r="B5193" t="s">
        <v>13</v>
      </c>
      <c r="C5193" t="s">
        <v>105</v>
      </c>
      <c r="F5193" t="s">
        <v>15</v>
      </c>
      <c r="G5193">
        <v>1041</v>
      </c>
      <c r="H5193" t="s">
        <v>39</v>
      </c>
      <c r="I5193" t="s">
        <v>106</v>
      </c>
      <c r="J5193" t="s">
        <v>18</v>
      </c>
      <c r="K5193">
        <v>1</v>
      </c>
    </row>
    <row r="5194" spans="1:11">
      <c r="A5194" t="s">
        <v>12</v>
      </c>
      <c r="B5194" t="s">
        <v>13</v>
      </c>
      <c r="C5194" t="s">
        <v>105</v>
      </c>
      <c r="F5194" t="s">
        <v>15</v>
      </c>
      <c r="G5194">
        <v>996</v>
      </c>
      <c r="H5194" t="s">
        <v>39</v>
      </c>
      <c r="I5194" t="s">
        <v>106</v>
      </c>
      <c r="J5194" t="s">
        <v>21</v>
      </c>
      <c r="K5194">
        <v>1</v>
      </c>
    </row>
    <row r="5195" spans="1:11">
      <c r="A5195" t="s">
        <v>12</v>
      </c>
      <c r="B5195" t="s">
        <v>30</v>
      </c>
      <c r="C5195" t="s">
        <v>105</v>
      </c>
      <c r="F5195" t="s">
        <v>15</v>
      </c>
      <c r="G5195">
        <v>2448</v>
      </c>
      <c r="H5195" t="s">
        <v>39</v>
      </c>
      <c r="I5195" t="s">
        <v>106</v>
      </c>
      <c r="J5195" t="s">
        <v>18</v>
      </c>
      <c r="K5195">
        <v>1</v>
      </c>
    </row>
    <row r="5196" spans="1:11">
      <c r="A5196" t="s">
        <v>12</v>
      </c>
      <c r="B5196" t="s">
        <v>30</v>
      </c>
      <c r="C5196" t="s">
        <v>105</v>
      </c>
      <c r="F5196" t="s">
        <v>15</v>
      </c>
      <c r="G5196">
        <v>2613</v>
      </c>
      <c r="H5196" t="s">
        <v>39</v>
      </c>
      <c r="I5196" t="s">
        <v>106</v>
      </c>
      <c r="J5196" t="s">
        <v>21</v>
      </c>
      <c r="K5196">
        <v>1</v>
      </c>
    </row>
    <row r="5197" spans="1:11">
      <c r="A5197" t="s">
        <v>31</v>
      </c>
      <c r="B5197" t="s">
        <v>13</v>
      </c>
      <c r="C5197" t="s">
        <v>105</v>
      </c>
      <c r="F5197" t="s">
        <v>15</v>
      </c>
      <c r="G5197">
        <v>747</v>
      </c>
      <c r="H5197" t="s">
        <v>39</v>
      </c>
      <c r="I5197" t="s">
        <v>106</v>
      </c>
      <c r="J5197" t="s">
        <v>18</v>
      </c>
      <c r="K5197">
        <v>1</v>
      </c>
    </row>
    <row r="5198" spans="1:11">
      <c r="A5198" t="s">
        <v>31</v>
      </c>
      <c r="B5198" t="s">
        <v>13</v>
      </c>
      <c r="C5198" t="s">
        <v>105</v>
      </c>
      <c r="F5198" t="s">
        <v>15</v>
      </c>
      <c r="G5198">
        <v>717</v>
      </c>
      <c r="H5198" t="s">
        <v>39</v>
      </c>
      <c r="I5198" t="s">
        <v>106</v>
      </c>
      <c r="J5198" t="s">
        <v>21</v>
      </c>
      <c r="K5198">
        <v>1</v>
      </c>
    </row>
    <row r="5199" spans="1:11">
      <c r="A5199" t="s">
        <v>31</v>
      </c>
      <c r="B5199" t="s">
        <v>30</v>
      </c>
      <c r="C5199" t="s">
        <v>105</v>
      </c>
      <c r="F5199" t="s">
        <v>15</v>
      </c>
      <c r="G5199">
        <v>231</v>
      </c>
      <c r="H5199" t="s">
        <v>39</v>
      </c>
      <c r="I5199" t="s">
        <v>106</v>
      </c>
      <c r="J5199" t="s">
        <v>18</v>
      </c>
      <c r="K5199">
        <v>1</v>
      </c>
    </row>
    <row r="5200" spans="1:11">
      <c r="A5200" t="s">
        <v>31</v>
      </c>
      <c r="B5200" t="s">
        <v>30</v>
      </c>
      <c r="C5200" t="s">
        <v>105</v>
      </c>
      <c r="F5200" t="s">
        <v>15</v>
      </c>
      <c r="G5200">
        <v>282</v>
      </c>
      <c r="H5200" t="s">
        <v>39</v>
      </c>
      <c r="I5200" t="s">
        <v>106</v>
      </c>
      <c r="J5200" t="s">
        <v>21</v>
      </c>
      <c r="K5200">
        <v>1</v>
      </c>
    </row>
    <row r="5201" spans="1:11">
      <c r="B5201" t="s">
        <v>22</v>
      </c>
      <c r="C5201" t="s">
        <v>105</v>
      </c>
      <c r="F5201" t="s">
        <v>15</v>
      </c>
      <c r="H5201" t="s">
        <v>39</v>
      </c>
      <c r="I5201" t="s">
        <v>106</v>
      </c>
      <c r="J5201" t="s">
        <v>18</v>
      </c>
      <c r="K5201">
        <v>1</v>
      </c>
    </row>
    <row r="5202" spans="1:11">
      <c r="B5202" t="s">
        <v>22</v>
      </c>
      <c r="C5202" t="s">
        <v>105</v>
      </c>
      <c r="F5202" t="s">
        <v>15</v>
      </c>
      <c r="G5202">
        <v>9</v>
      </c>
      <c r="H5202" t="s">
        <v>39</v>
      </c>
      <c r="I5202" t="s">
        <v>106</v>
      </c>
      <c r="J5202" t="s">
        <v>21</v>
      </c>
      <c r="K5202">
        <v>1</v>
      </c>
    </row>
    <row r="5203" spans="1:11">
      <c r="B5203" t="s">
        <v>29</v>
      </c>
      <c r="C5203" t="s">
        <v>105</v>
      </c>
      <c r="F5203" t="s">
        <v>15</v>
      </c>
      <c r="G5203">
        <v>9</v>
      </c>
      <c r="H5203" t="s">
        <v>39</v>
      </c>
      <c r="I5203" t="s">
        <v>106</v>
      </c>
      <c r="J5203" t="s">
        <v>18</v>
      </c>
      <c r="K5203">
        <v>1</v>
      </c>
    </row>
    <row r="5204" spans="1:11">
      <c r="B5204" t="s">
        <v>29</v>
      </c>
      <c r="C5204" t="s">
        <v>105</v>
      </c>
      <c r="F5204" t="s">
        <v>15</v>
      </c>
      <c r="G5204">
        <v>9</v>
      </c>
      <c r="H5204" t="s">
        <v>39</v>
      </c>
      <c r="I5204" t="s">
        <v>106</v>
      </c>
      <c r="J5204" t="s">
        <v>21</v>
      </c>
      <c r="K5204">
        <v>1</v>
      </c>
    </row>
    <row r="5205" spans="1:11">
      <c r="B5205" t="s">
        <v>30</v>
      </c>
      <c r="C5205" t="s">
        <v>105</v>
      </c>
      <c r="F5205" t="s">
        <v>15</v>
      </c>
      <c r="H5205" t="s">
        <v>39</v>
      </c>
      <c r="I5205" t="s">
        <v>106</v>
      </c>
      <c r="J5205" t="s">
        <v>18</v>
      </c>
      <c r="K5205">
        <v>1</v>
      </c>
    </row>
    <row r="5206" spans="1:11">
      <c r="B5206" t="s">
        <v>30</v>
      </c>
      <c r="C5206" t="s">
        <v>105</v>
      </c>
      <c r="F5206" t="s">
        <v>15</v>
      </c>
      <c r="H5206" t="s">
        <v>39</v>
      </c>
      <c r="I5206" t="s">
        <v>106</v>
      </c>
      <c r="J5206" t="s">
        <v>21</v>
      </c>
      <c r="K5206">
        <v>1</v>
      </c>
    </row>
    <row r="5207" spans="1:11">
      <c r="A5207" t="s">
        <v>12</v>
      </c>
      <c r="B5207" t="s">
        <v>13</v>
      </c>
      <c r="C5207" t="s">
        <v>105</v>
      </c>
      <c r="F5207" t="s">
        <v>32</v>
      </c>
      <c r="G5207">
        <v>28308</v>
      </c>
      <c r="H5207" t="s">
        <v>39</v>
      </c>
      <c r="I5207" t="s">
        <v>106</v>
      </c>
      <c r="J5207" t="s">
        <v>21</v>
      </c>
      <c r="K5207">
        <v>1</v>
      </c>
    </row>
    <row r="5208" spans="1:11">
      <c r="A5208" t="s">
        <v>12</v>
      </c>
      <c r="B5208" t="s">
        <v>22</v>
      </c>
      <c r="C5208" t="s">
        <v>105</v>
      </c>
      <c r="F5208" t="s">
        <v>32</v>
      </c>
      <c r="H5208" t="s">
        <v>39</v>
      </c>
      <c r="I5208" t="s">
        <v>106</v>
      </c>
      <c r="J5208" t="s">
        <v>33</v>
      </c>
      <c r="K5208">
        <v>1</v>
      </c>
    </row>
    <row r="5209" spans="1:11">
      <c r="A5209" t="s">
        <v>31</v>
      </c>
      <c r="B5209" t="s">
        <v>13</v>
      </c>
      <c r="C5209" t="s">
        <v>105</v>
      </c>
      <c r="F5209" t="s">
        <v>32</v>
      </c>
      <c r="G5209">
        <v>18183</v>
      </c>
      <c r="H5209" t="s">
        <v>39</v>
      </c>
      <c r="I5209" t="s">
        <v>106</v>
      </c>
      <c r="J5209" t="s">
        <v>18</v>
      </c>
      <c r="K5209">
        <v>1</v>
      </c>
    </row>
    <row r="5210" spans="1:11">
      <c r="A5210" t="s">
        <v>31</v>
      </c>
      <c r="B5210" t="s">
        <v>13</v>
      </c>
      <c r="C5210" t="s">
        <v>105</v>
      </c>
      <c r="F5210" t="s">
        <v>32</v>
      </c>
      <c r="G5210">
        <v>17016</v>
      </c>
      <c r="H5210" t="s">
        <v>39</v>
      </c>
      <c r="I5210" t="s">
        <v>106</v>
      </c>
      <c r="J5210" t="s">
        <v>21</v>
      </c>
      <c r="K5210">
        <v>1</v>
      </c>
    </row>
    <row r="5211" spans="1:11">
      <c r="B5211" t="s">
        <v>13</v>
      </c>
      <c r="C5211" t="s">
        <v>105</v>
      </c>
      <c r="F5211" t="s">
        <v>32</v>
      </c>
      <c r="G5211">
        <v>12</v>
      </c>
      <c r="H5211" t="s">
        <v>39</v>
      </c>
      <c r="I5211" t="s">
        <v>106</v>
      </c>
      <c r="J5211" t="s">
        <v>18</v>
      </c>
      <c r="K5211">
        <v>1</v>
      </c>
    </row>
    <row r="5212" spans="1:11">
      <c r="B5212" t="s">
        <v>13</v>
      </c>
      <c r="C5212" t="s">
        <v>105</v>
      </c>
      <c r="F5212" t="s">
        <v>32</v>
      </c>
      <c r="G5212">
        <v>6</v>
      </c>
      <c r="H5212" t="s">
        <v>39</v>
      </c>
      <c r="I5212" t="s">
        <v>106</v>
      </c>
      <c r="J5212" t="s">
        <v>21</v>
      </c>
      <c r="K5212">
        <v>1</v>
      </c>
    </row>
    <row r="5213" spans="1:11">
      <c r="B5213" t="s">
        <v>22</v>
      </c>
      <c r="C5213" t="s">
        <v>105</v>
      </c>
      <c r="F5213" t="s">
        <v>32</v>
      </c>
      <c r="G5213">
        <v>183</v>
      </c>
      <c r="H5213" t="s">
        <v>39</v>
      </c>
      <c r="I5213" t="s">
        <v>106</v>
      </c>
      <c r="J5213" t="s">
        <v>18</v>
      </c>
      <c r="K5213">
        <v>1</v>
      </c>
    </row>
    <row r="5214" spans="1:11">
      <c r="B5214" t="s">
        <v>22</v>
      </c>
      <c r="C5214" t="s">
        <v>105</v>
      </c>
      <c r="F5214" t="s">
        <v>32</v>
      </c>
      <c r="G5214">
        <v>144</v>
      </c>
      <c r="H5214" t="s">
        <v>39</v>
      </c>
      <c r="I5214" t="s">
        <v>106</v>
      </c>
      <c r="J5214" t="s">
        <v>21</v>
      </c>
      <c r="K5214">
        <v>1</v>
      </c>
    </row>
    <row r="5215" spans="1:11">
      <c r="B5215" t="s">
        <v>29</v>
      </c>
      <c r="C5215" t="s">
        <v>105</v>
      </c>
      <c r="F5215" t="s">
        <v>32</v>
      </c>
      <c r="G5215">
        <v>435</v>
      </c>
      <c r="H5215" t="s">
        <v>39</v>
      </c>
      <c r="I5215" t="s">
        <v>106</v>
      </c>
      <c r="J5215" t="s">
        <v>18</v>
      </c>
      <c r="K5215">
        <v>1</v>
      </c>
    </row>
    <row r="5216" spans="1:11">
      <c r="B5216" t="s">
        <v>29</v>
      </c>
      <c r="C5216" t="s">
        <v>105</v>
      </c>
      <c r="F5216" t="s">
        <v>32</v>
      </c>
      <c r="G5216">
        <v>291</v>
      </c>
      <c r="H5216" t="s">
        <v>39</v>
      </c>
      <c r="I5216" t="s">
        <v>106</v>
      </c>
      <c r="J5216" t="s">
        <v>21</v>
      </c>
      <c r="K5216">
        <v>1</v>
      </c>
    </row>
    <row r="5217" spans="1:11">
      <c r="B5217" t="s">
        <v>30</v>
      </c>
      <c r="C5217" t="s">
        <v>105</v>
      </c>
      <c r="F5217" t="s">
        <v>32</v>
      </c>
      <c r="G5217">
        <v>63</v>
      </c>
      <c r="H5217" t="s">
        <v>39</v>
      </c>
      <c r="I5217" t="s">
        <v>106</v>
      </c>
      <c r="J5217" t="s">
        <v>18</v>
      </c>
      <c r="K5217">
        <v>1</v>
      </c>
    </row>
    <row r="5218" spans="1:11">
      <c r="B5218" t="s">
        <v>30</v>
      </c>
      <c r="C5218" t="s">
        <v>105</v>
      </c>
      <c r="F5218" t="s">
        <v>32</v>
      </c>
      <c r="G5218">
        <v>75</v>
      </c>
      <c r="H5218" t="s">
        <v>39</v>
      </c>
      <c r="I5218" t="s">
        <v>106</v>
      </c>
      <c r="J5218" t="s">
        <v>21</v>
      </c>
      <c r="K5218">
        <v>1</v>
      </c>
    </row>
    <row r="5219" spans="1:11">
      <c r="A5219" t="s">
        <v>12</v>
      </c>
      <c r="B5219" t="s">
        <v>22</v>
      </c>
      <c r="C5219" t="s">
        <v>107</v>
      </c>
      <c r="F5219" t="s">
        <v>34</v>
      </c>
      <c r="H5219" t="s">
        <v>39</v>
      </c>
      <c r="I5219" t="s">
        <v>108</v>
      </c>
      <c r="J5219" t="s">
        <v>33</v>
      </c>
      <c r="K5219">
        <v>1</v>
      </c>
    </row>
    <row r="5220" spans="1:11">
      <c r="A5220" t="s">
        <v>12</v>
      </c>
      <c r="B5220" t="s">
        <v>29</v>
      </c>
      <c r="C5220" t="s">
        <v>107</v>
      </c>
      <c r="F5220" t="s">
        <v>34</v>
      </c>
      <c r="H5220" t="s">
        <v>39</v>
      </c>
      <c r="I5220" t="s">
        <v>108</v>
      </c>
      <c r="J5220" t="s">
        <v>33</v>
      </c>
      <c r="K5220">
        <v>1</v>
      </c>
    </row>
    <row r="5221" spans="1:11">
      <c r="A5221" t="s">
        <v>31</v>
      </c>
      <c r="B5221" t="s">
        <v>22</v>
      </c>
      <c r="C5221" t="s">
        <v>107</v>
      </c>
      <c r="F5221" t="s">
        <v>34</v>
      </c>
      <c r="H5221" t="s">
        <v>39</v>
      </c>
      <c r="I5221" t="s">
        <v>108</v>
      </c>
      <c r="J5221" t="s">
        <v>33</v>
      </c>
      <c r="K5221">
        <v>1</v>
      </c>
    </row>
    <row r="5222" spans="1:11">
      <c r="B5222" t="s">
        <v>13</v>
      </c>
      <c r="C5222" t="s">
        <v>107</v>
      </c>
      <c r="F5222" t="s">
        <v>34</v>
      </c>
      <c r="G5222">
        <v>231</v>
      </c>
      <c r="H5222" t="s">
        <v>39</v>
      </c>
      <c r="I5222" t="s">
        <v>108</v>
      </c>
      <c r="J5222" t="s">
        <v>18</v>
      </c>
      <c r="K5222">
        <v>1</v>
      </c>
    </row>
    <row r="5223" spans="1:11">
      <c r="B5223" t="s">
        <v>13</v>
      </c>
      <c r="C5223" t="s">
        <v>107</v>
      </c>
      <c r="F5223" t="s">
        <v>34</v>
      </c>
      <c r="G5223">
        <v>168</v>
      </c>
      <c r="H5223" t="s">
        <v>39</v>
      </c>
      <c r="I5223" t="s">
        <v>108</v>
      </c>
      <c r="J5223" t="s">
        <v>21</v>
      </c>
      <c r="K5223">
        <v>1</v>
      </c>
    </row>
    <row r="5224" spans="1:11">
      <c r="B5224" t="s">
        <v>22</v>
      </c>
      <c r="C5224" t="s">
        <v>107</v>
      </c>
      <c r="F5224" t="s">
        <v>34</v>
      </c>
      <c r="H5224" t="s">
        <v>39</v>
      </c>
      <c r="I5224" t="s">
        <v>108</v>
      </c>
      <c r="J5224" t="s">
        <v>33</v>
      </c>
      <c r="K5224">
        <v>1</v>
      </c>
    </row>
    <row r="5225" spans="1:11">
      <c r="B5225" t="s">
        <v>29</v>
      </c>
      <c r="C5225" t="s">
        <v>107</v>
      </c>
      <c r="F5225" t="s">
        <v>34</v>
      </c>
      <c r="G5225">
        <v>4689</v>
      </c>
      <c r="H5225" t="s">
        <v>39</v>
      </c>
      <c r="I5225" t="s">
        <v>108</v>
      </c>
      <c r="J5225" t="s">
        <v>21</v>
      </c>
      <c r="K5225">
        <v>1</v>
      </c>
    </row>
    <row r="5226" spans="1:11">
      <c r="B5226" t="s">
        <v>29</v>
      </c>
      <c r="C5226" t="s">
        <v>107</v>
      </c>
      <c r="F5226" t="s">
        <v>34</v>
      </c>
      <c r="H5226" t="s">
        <v>39</v>
      </c>
      <c r="I5226" t="s">
        <v>108</v>
      </c>
      <c r="J5226" t="s">
        <v>33</v>
      </c>
      <c r="K5226">
        <v>1</v>
      </c>
    </row>
    <row r="5227" spans="1:11">
      <c r="B5227" t="s">
        <v>30</v>
      </c>
      <c r="C5227" t="s">
        <v>107</v>
      </c>
      <c r="F5227" t="s">
        <v>34</v>
      </c>
      <c r="G5227">
        <v>885</v>
      </c>
      <c r="H5227" t="s">
        <v>39</v>
      </c>
      <c r="I5227" t="s">
        <v>108</v>
      </c>
      <c r="J5227" t="s">
        <v>21</v>
      </c>
      <c r="K5227">
        <v>1</v>
      </c>
    </row>
    <row r="5228" spans="1:11">
      <c r="A5228" t="s">
        <v>12</v>
      </c>
      <c r="B5228" t="s">
        <v>13</v>
      </c>
      <c r="C5228" t="s">
        <v>107</v>
      </c>
      <c r="F5228" t="s">
        <v>15</v>
      </c>
      <c r="G5228">
        <v>1041</v>
      </c>
      <c r="H5228" t="s">
        <v>39</v>
      </c>
      <c r="I5228" t="s">
        <v>108</v>
      </c>
      <c r="J5228" t="s">
        <v>18</v>
      </c>
      <c r="K5228">
        <v>1</v>
      </c>
    </row>
    <row r="5229" spans="1:11">
      <c r="A5229" t="s">
        <v>12</v>
      </c>
      <c r="B5229" t="s">
        <v>13</v>
      </c>
      <c r="C5229" t="s">
        <v>107</v>
      </c>
      <c r="F5229" t="s">
        <v>15</v>
      </c>
      <c r="G5229">
        <v>996</v>
      </c>
      <c r="H5229" t="s">
        <v>39</v>
      </c>
      <c r="I5229" t="s">
        <v>108</v>
      </c>
      <c r="J5229" t="s">
        <v>21</v>
      </c>
      <c r="K5229">
        <v>1</v>
      </c>
    </row>
    <row r="5230" spans="1:11">
      <c r="A5230" t="s">
        <v>12</v>
      </c>
      <c r="B5230" t="s">
        <v>30</v>
      </c>
      <c r="C5230" t="s">
        <v>107</v>
      </c>
      <c r="F5230" t="s">
        <v>15</v>
      </c>
      <c r="G5230">
        <v>2613</v>
      </c>
      <c r="H5230" t="s">
        <v>39</v>
      </c>
      <c r="I5230" t="s">
        <v>108</v>
      </c>
      <c r="J5230" t="s">
        <v>21</v>
      </c>
      <c r="K5230">
        <v>1</v>
      </c>
    </row>
    <row r="5231" spans="1:11">
      <c r="A5231" t="s">
        <v>31</v>
      </c>
      <c r="B5231" t="s">
        <v>13</v>
      </c>
      <c r="C5231" t="s">
        <v>107</v>
      </c>
      <c r="F5231" t="s">
        <v>15</v>
      </c>
      <c r="G5231">
        <v>747</v>
      </c>
      <c r="H5231" t="s">
        <v>39</v>
      </c>
      <c r="I5231" t="s">
        <v>108</v>
      </c>
      <c r="J5231" t="s">
        <v>18</v>
      </c>
      <c r="K5231">
        <v>1</v>
      </c>
    </row>
    <row r="5232" spans="1:11">
      <c r="A5232" t="s">
        <v>31</v>
      </c>
      <c r="B5232" t="s">
        <v>13</v>
      </c>
      <c r="C5232" t="s">
        <v>107</v>
      </c>
      <c r="F5232" t="s">
        <v>15</v>
      </c>
      <c r="G5232">
        <v>717</v>
      </c>
      <c r="H5232" t="s">
        <v>39</v>
      </c>
      <c r="I5232" t="s">
        <v>108</v>
      </c>
      <c r="J5232" t="s">
        <v>21</v>
      </c>
      <c r="K5232">
        <v>1</v>
      </c>
    </row>
    <row r="5233" spans="1:11">
      <c r="B5233" t="s">
        <v>22</v>
      </c>
      <c r="C5233" t="s">
        <v>107</v>
      </c>
      <c r="F5233" t="s">
        <v>15</v>
      </c>
      <c r="H5233" t="s">
        <v>39</v>
      </c>
      <c r="I5233" t="s">
        <v>108</v>
      </c>
      <c r="J5233" t="s">
        <v>18</v>
      </c>
      <c r="K5233">
        <v>1</v>
      </c>
    </row>
    <row r="5234" spans="1:11">
      <c r="B5234" t="s">
        <v>22</v>
      </c>
      <c r="C5234" t="s">
        <v>107</v>
      </c>
      <c r="F5234" t="s">
        <v>15</v>
      </c>
      <c r="G5234">
        <v>9</v>
      </c>
      <c r="H5234" t="s">
        <v>39</v>
      </c>
      <c r="I5234" t="s">
        <v>108</v>
      </c>
      <c r="J5234" t="s">
        <v>21</v>
      </c>
      <c r="K5234">
        <v>1</v>
      </c>
    </row>
    <row r="5235" spans="1:11">
      <c r="B5235" t="s">
        <v>29</v>
      </c>
      <c r="C5235" t="s">
        <v>107</v>
      </c>
      <c r="F5235" t="s">
        <v>15</v>
      </c>
      <c r="G5235">
        <v>9</v>
      </c>
      <c r="H5235" t="s">
        <v>39</v>
      </c>
      <c r="I5235" t="s">
        <v>108</v>
      </c>
      <c r="J5235" t="s">
        <v>18</v>
      </c>
      <c r="K5235">
        <v>1</v>
      </c>
    </row>
    <row r="5236" spans="1:11">
      <c r="B5236" t="s">
        <v>29</v>
      </c>
      <c r="C5236" t="s">
        <v>107</v>
      </c>
      <c r="F5236" t="s">
        <v>15</v>
      </c>
      <c r="G5236">
        <v>9</v>
      </c>
      <c r="H5236" t="s">
        <v>39</v>
      </c>
      <c r="I5236" t="s">
        <v>108</v>
      </c>
      <c r="J5236" t="s">
        <v>21</v>
      </c>
      <c r="K5236">
        <v>1</v>
      </c>
    </row>
    <row r="5237" spans="1:11">
      <c r="B5237" t="s">
        <v>30</v>
      </c>
      <c r="C5237" t="s">
        <v>107</v>
      </c>
      <c r="F5237" t="s">
        <v>15</v>
      </c>
      <c r="H5237" t="s">
        <v>39</v>
      </c>
      <c r="I5237" t="s">
        <v>108</v>
      </c>
      <c r="J5237" t="s">
        <v>18</v>
      </c>
      <c r="K5237">
        <v>1</v>
      </c>
    </row>
    <row r="5238" spans="1:11">
      <c r="B5238" t="s">
        <v>30</v>
      </c>
      <c r="C5238" t="s">
        <v>107</v>
      </c>
      <c r="F5238" t="s">
        <v>15</v>
      </c>
      <c r="H5238" t="s">
        <v>39</v>
      </c>
      <c r="I5238" t="s">
        <v>108</v>
      </c>
      <c r="J5238" t="s">
        <v>21</v>
      </c>
      <c r="K5238">
        <v>1</v>
      </c>
    </row>
    <row r="5239" spans="1:11">
      <c r="A5239" t="s">
        <v>12</v>
      </c>
      <c r="B5239" t="s">
        <v>13</v>
      </c>
      <c r="C5239" t="s">
        <v>107</v>
      </c>
      <c r="F5239" t="s">
        <v>32</v>
      </c>
      <c r="G5239">
        <v>29886</v>
      </c>
      <c r="H5239" t="s">
        <v>39</v>
      </c>
      <c r="I5239" t="s">
        <v>108</v>
      </c>
      <c r="J5239" t="s">
        <v>18</v>
      </c>
      <c r="K5239">
        <v>1</v>
      </c>
    </row>
    <row r="5240" spans="1:11">
      <c r="A5240" t="s">
        <v>12</v>
      </c>
      <c r="B5240" t="s">
        <v>13</v>
      </c>
      <c r="C5240" t="s">
        <v>107</v>
      </c>
      <c r="F5240" t="s">
        <v>32</v>
      </c>
      <c r="G5240">
        <v>28308</v>
      </c>
      <c r="H5240" t="s">
        <v>39</v>
      </c>
      <c r="I5240" t="s">
        <v>108</v>
      </c>
      <c r="J5240" t="s">
        <v>21</v>
      </c>
      <c r="K5240">
        <v>1</v>
      </c>
    </row>
    <row r="5241" spans="1:11">
      <c r="A5241" t="s">
        <v>12</v>
      </c>
      <c r="B5241" t="s">
        <v>22</v>
      </c>
      <c r="C5241" t="s">
        <v>107</v>
      </c>
      <c r="F5241" t="s">
        <v>32</v>
      </c>
      <c r="H5241" t="s">
        <v>39</v>
      </c>
      <c r="I5241" t="s">
        <v>108</v>
      </c>
      <c r="J5241" t="s">
        <v>33</v>
      </c>
      <c r="K5241">
        <v>1</v>
      </c>
    </row>
    <row r="5242" spans="1:11">
      <c r="A5242" t="s">
        <v>31</v>
      </c>
      <c r="B5242" t="s">
        <v>13</v>
      </c>
      <c r="C5242" t="s">
        <v>107</v>
      </c>
      <c r="F5242" t="s">
        <v>32</v>
      </c>
      <c r="G5242">
        <v>17016</v>
      </c>
      <c r="H5242" t="s">
        <v>39</v>
      </c>
      <c r="I5242" t="s">
        <v>108</v>
      </c>
      <c r="J5242" t="s">
        <v>21</v>
      </c>
      <c r="K5242">
        <v>1</v>
      </c>
    </row>
    <row r="5243" spans="1:11">
      <c r="B5243" t="s">
        <v>13</v>
      </c>
      <c r="C5243" t="s">
        <v>107</v>
      </c>
      <c r="F5243" t="s">
        <v>32</v>
      </c>
      <c r="G5243">
        <v>12</v>
      </c>
      <c r="H5243" t="s">
        <v>39</v>
      </c>
      <c r="I5243" t="s">
        <v>108</v>
      </c>
      <c r="J5243" t="s">
        <v>18</v>
      </c>
      <c r="K5243">
        <v>1</v>
      </c>
    </row>
    <row r="5244" spans="1:11">
      <c r="B5244" t="s">
        <v>13</v>
      </c>
      <c r="C5244" t="s">
        <v>107</v>
      </c>
      <c r="F5244" t="s">
        <v>32</v>
      </c>
      <c r="G5244">
        <v>6</v>
      </c>
      <c r="H5244" t="s">
        <v>39</v>
      </c>
      <c r="I5244" t="s">
        <v>108</v>
      </c>
      <c r="J5244" t="s">
        <v>21</v>
      </c>
      <c r="K5244">
        <v>1</v>
      </c>
    </row>
    <row r="5245" spans="1:11">
      <c r="B5245" t="s">
        <v>22</v>
      </c>
      <c r="C5245" t="s">
        <v>107</v>
      </c>
      <c r="F5245" t="s">
        <v>32</v>
      </c>
      <c r="G5245">
        <v>183</v>
      </c>
      <c r="H5245" t="s">
        <v>39</v>
      </c>
      <c r="I5245" t="s">
        <v>108</v>
      </c>
      <c r="J5245" t="s">
        <v>18</v>
      </c>
      <c r="K5245">
        <v>1</v>
      </c>
    </row>
    <row r="5246" spans="1:11">
      <c r="B5246" t="s">
        <v>22</v>
      </c>
      <c r="C5246" t="s">
        <v>107</v>
      </c>
      <c r="F5246" t="s">
        <v>32</v>
      </c>
      <c r="G5246">
        <v>144</v>
      </c>
      <c r="H5246" t="s">
        <v>39</v>
      </c>
      <c r="I5246" t="s">
        <v>108</v>
      </c>
      <c r="J5246" t="s">
        <v>21</v>
      </c>
      <c r="K5246">
        <v>1</v>
      </c>
    </row>
    <row r="5247" spans="1:11">
      <c r="B5247" t="s">
        <v>29</v>
      </c>
      <c r="C5247" t="s">
        <v>107</v>
      </c>
      <c r="F5247" t="s">
        <v>32</v>
      </c>
      <c r="G5247">
        <v>435</v>
      </c>
      <c r="H5247" t="s">
        <v>39</v>
      </c>
      <c r="I5247" t="s">
        <v>108</v>
      </c>
      <c r="J5247" t="s">
        <v>18</v>
      </c>
      <c r="K5247">
        <v>1</v>
      </c>
    </row>
    <row r="5248" spans="1:11">
      <c r="B5248" t="s">
        <v>29</v>
      </c>
      <c r="C5248" t="s">
        <v>107</v>
      </c>
      <c r="F5248" t="s">
        <v>32</v>
      </c>
      <c r="G5248">
        <v>291</v>
      </c>
      <c r="H5248" t="s">
        <v>39</v>
      </c>
      <c r="I5248" t="s">
        <v>108</v>
      </c>
      <c r="J5248" t="s">
        <v>21</v>
      </c>
      <c r="K5248">
        <v>1</v>
      </c>
    </row>
    <row r="5249" spans="1:11">
      <c r="B5249" t="s">
        <v>30</v>
      </c>
      <c r="C5249" t="s">
        <v>107</v>
      </c>
      <c r="F5249" t="s">
        <v>32</v>
      </c>
      <c r="G5249">
        <v>63</v>
      </c>
      <c r="H5249" t="s">
        <v>39</v>
      </c>
      <c r="I5249" t="s">
        <v>108</v>
      </c>
      <c r="J5249" t="s">
        <v>18</v>
      </c>
      <c r="K5249">
        <v>1</v>
      </c>
    </row>
    <row r="5250" spans="1:11">
      <c r="B5250" t="s">
        <v>30</v>
      </c>
      <c r="C5250" t="s">
        <v>107</v>
      </c>
      <c r="F5250" t="s">
        <v>32</v>
      </c>
      <c r="G5250">
        <v>75</v>
      </c>
      <c r="H5250" t="s">
        <v>39</v>
      </c>
      <c r="I5250" t="s">
        <v>108</v>
      </c>
      <c r="J5250" t="s">
        <v>21</v>
      </c>
      <c r="K5250">
        <v>1</v>
      </c>
    </row>
    <row r="5251" spans="1:11">
      <c r="A5251" t="s">
        <v>12</v>
      </c>
      <c r="B5251" t="s">
        <v>13</v>
      </c>
      <c r="C5251" t="s">
        <v>109</v>
      </c>
      <c r="F5251" t="s">
        <v>34</v>
      </c>
      <c r="G5251">
        <v>322962</v>
      </c>
      <c r="H5251" t="s">
        <v>39</v>
      </c>
      <c r="I5251" t="s">
        <v>110</v>
      </c>
      <c r="J5251" t="s">
        <v>18</v>
      </c>
      <c r="K5251">
        <v>1</v>
      </c>
    </row>
    <row r="5252" spans="1:11">
      <c r="A5252" t="s">
        <v>12</v>
      </c>
      <c r="B5252" t="s">
        <v>13</v>
      </c>
      <c r="C5252" t="s">
        <v>109</v>
      </c>
      <c r="F5252" t="s">
        <v>34</v>
      </c>
      <c r="G5252">
        <v>307629</v>
      </c>
      <c r="H5252" t="s">
        <v>39</v>
      </c>
      <c r="I5252" t="s">
        <v>110</v>
      </c>
      <c r="J5252" t="s">
        <v>21</v>
      </c>
      <c r="K5252">
        <v>1</v>
      </c>
    </row>
    <row r="5253" spans="1:11">
      <c r="A5253" t="s">
        <v>12</v>
      </c>
      <c r="B5253" t="s">
        <v>22</v>
      </c>
      <c r="C5253" t="s">
        <v>109</v>
      </c>
      <c r="F5253" t="s">
        <v>34</v>
      </c>
      <c r="H5253" t="s">
        <v>39</v>
      </c>
      <c r="I5253" t="s">
        <v>110</v>
      </c>
      <c r="J5253" t="s">
        <v>33</v>
      </c>
      <c r="K5253">
        <v>1</v>
      </c>
    </row>
    <row r="5254" spans="1:11">
      <c r="A5254" t="s">
        <v>12</v>
      </c>
      <c r="B5254" t="s">
        <v>29</v>
      </c>
      <c r="C5254" t="s">
        <v>109</v>
      </c>
      <c r="F5254" t="s">
        <v>34</v>
      </c>
      <c r="H5254" t="s">
        <v>39</v>
      </c>
      <c r="I5254" t="s">
        <v>110</v>
      </c>
      <c r="J5254" t="s">
        <v>33</v>
      </c>
      <c r="K5254">
        <v>1</v>
      </c>
    </row>
    <row r="5255" spans="1:11">
      <c r="A5255" t="s">
        <v>31</v>
      </c>
      <c r="B5255" t="s">
        <v>13</v>
      </c>
      <c r="C5255" t="s">
        <v>109</v>
      </c>
      <c r="F5255" t="s">
        <v>34</v>
      </c>
      <c r="G5255">
        <v>123438</v>
      </c>
      <c r="H5255" t="s">
        <v>39</v>
      </c>
      <c r="I5255" t="s">
        <v>110</v>
      </c>
      <c r="J5255" t="s">
        <v>18</v>
      </c>
      <c r="K5255">
        <v>1</v>
      </c>
    </row>
    <row r="5256" spans="1:11">
      <c r="A5256" t="s">
        <v>31</v>
      </c>
      <c r="B5256" t="s">
        <v>13</v>
      </c>
      <c r="C5256" t="s">
        <v>109</v>
      </c>
      <c r="F5256" t="s">
        <v>34</v>
      </c>
      <c r="G5256">
        <v>116016</v>
      </c>
      <c r="H5256" t="s">
        <v>39</v>
      </c>
      <c r="I5256" t="s">
        <v>110</v>
      </c>
      <c r="J5256" t="s">
        <v>21</v>
      </c>
      <c r="K5256">
        <v>1</v>
      </c>
    </row>
    <row r="5257" spans="1:11">
      <c r="A5257" t="s">
        <v>31</v>
      </c>
      <c r="B5257" t="s">
        <v>22</v>
      </c>
      <c r="C5257" t="s">
        <v>109</v>
      </c>
      <c r="F5257" t="s">
        <v>34</v>
      </c>
      <c r="H5257" t="s">
        <v>39</v>
      </c>
      <c r="I5257" t="s">
        <v>110</v>
      </c>
      <c r="J5257" t="s">
        <v>33</v>
      </c>
      <c r="K5257">
        <v>1</v>
      </c>
    </row>
    <row r="5258" spans="1:11">
      <c r="B5258" t="s">
        <v>13</v>
      </c>
      <c r="C5258" t="s">
        <v>109</v>
      </c>
      <c r="F5258" t="s">
        <v>34</v>
      </c>
      <c r="G5258">
        <v>231</v>
      </c>
      <c r="H5258" t="s">
        <v>39</v>
      </c>
      <c r="I5258" t="s">
        <v>110</v>
      </c>
      <c r="J5258" t="s">
        <v>18</v>
      </c>
      <c r="K5258">
        <v>1</v>
      </c>
    </row>
    <row r="5259" spans="1:11">
      <c r="B5259" t="s">
        <v>13</v>
      </c>
      <c r="C5259" t="s">
        <v>109</v>
      </c>
      <c r="F5259" t="s">
        <v>34</v>
      </c>
      <c r="G5259">
        <v>168</v>
      </c>
      <c r="H5259" t="s">
        <v>39</v>
      </c>
      <c r="I5259" t="s">
        <v>110</v>
      </c>
      <c r="J5259" t="s">
        <v>21</v>
      </c>
      <c r="K5259">
        <v>1</v>
      </c>
    </row>
    <row r="5260" spans="1:11">
      <c r="B5260" t="s">
        <v>22</v>
      </c>
      <c r="C5260" t="s">
        <v>109</v>
      </c>
      <c r="F5260" t="s">
        <v>34</v>
      </c>
      <c r="G5260">
        <v>3264</v>
      </c>
      <c r="H5260" t="s">
        <v>39</v>
      </c>
      <c r="I5260" t="s">
        <v>110</v>
      </c>
      <c r="J5260" t="s">
        <v>18</v>
      </c>
      <c r="K5260">
        <v>1</v>
      </c>
    </row>
    <row r="5261" spans="1:11">
      <c r="B5261" t="s">
        <v>22</v>
      </c>
      <c r="C5261" t="s">
        <v>109</v>
      </c>
      <c r="F5261" t="s">
        <v>34</v>
      </c>
      <c r="G5261">
        <v>2253</v>
      </c>
      <c r="H5261" t="s">
        <v>39</v>
      </c>
      <c r="I5261" t="s">
        <v>110</v>
      </c>
      <c r="J5261" t="s">
        <v>21</v>
      </c>
      <c r="K5261">
        <v>1</v>
      </c>
    </row>
    <row r="5262" spans="1:11">
      <c r="B5262" t="s">
        <v>22</v>
      </c>
      <c r="C5262" t="s">
        <v>109</v>
      </c>
      <c r="F5262" t="s">
        <v>34</v>
      </c>
      <c r="H5262" t="s">
        <v>39</v>
      </c>
      <c r="I5262" t="s">
        <v>110</v>
      </c>
      <c r="J5262" t="s">
        <v>33</v>
      </c>
      <c r="K5262">
        <v>1</v>
      </c>
    </row>
    <row r="5263" spans="1:11">
      <c r="B5263" t="s">
        <v>29</v>
      </c>
      <c r="C5263" t="s">
        <v>109</v>
      </c>
      <c r="F5263" t="s">
        <v>34</v>
      </c>
      <c r="G5263">
        <v>4689</v>
      </c>
      <c r="H5263" t="s">
        <v>39</v>
      </c>
      <c r="I5263" t="s">
        <v>110</v>
      </c>
      <c r="J5263" t="s">
        <v>21</v>
      </c>
      <c r="K5263">
        <v>1</v>
      </c>
    </row>
    <row r="5264" spans="1:11">
      <c r="B5264" t="s">
        <v>29</v>
      </c>
      <c r="C5264" t="s">
        <v>109</v>
      </c>
      <c r="F5264" t="s">
        <v>34</v>
      </c>
      <c r="H5264" t="s">
        <v>39</v>
      </c>
      <c r="I5264" t="s">
        <v>110</v>
      </c>
      <c r="J5264" t="s">
        <v>33</v>
      </c>
      <c r="K5264">
        <v>1</v>
      </c>
    </row>
    <row r="5265" spans="1:11">
      <c r="B5265" t="s">
        <v>30</v>
      </c>
      <c r="C5265" t="s">
        <v>109</v>
      </c>
      <c r="F5265" t="s">
        <v>34</v>
      </c>
      <c r="G5265">
        <v>699</v>
      </c>
      <c r="H5265" t="s">
        <v>39</v>
      </c>
      <c r="I5265" t="s">
        <v>110</v>
      </c>
      <c r="J5265" t="s">
        <v>18</v>
      </c>
      <c r="K5265">
        <v>1</v>
      </c>
    </row>
    <row r="5266" spans="1:11">
      <c r="B5266" t="s">
        <v>30</v>
      </c>
      <c r="C5266" t="s">
        <v>109</v>
      </c>
      <c r="F5266" t="s">
        <v>34</v>
      </c>
      <c r="G5266">
        <v>885</v>
      </c>
      <c r="H5266" t="s">
        <v>39</v>
      </c>
      <c r="I5266" t="s">
        <v>110</v>
      </c>
      <c r="J5266" t="s">
        <v>21</v>
      </c>
      <c r="K5266">
        <v>1</v>
      </c>
    </row>
    <row r="5267" spans="1:11">
      <c r="A5267" t="s">
        <v>12</v>
      </c>
      <c r="B5267" t="s">
        <v>13</v>
      </c>
      <c r="C5267" t="s">
        <v>109</v>
      </c>
      <c r="F5267" t="s">
        <v>15</v>
      </c>
      <c r="G5267">
        <v>1041</v>
      </c>
      <c r="H5267" t="s">
        <v>39</v>
      </c>
      <c r="I5267" t="s">
        <v>110</v>
      </c>
      <c r="J5267" t="s">
        <v>18</v>
      </c>
      <c r="K5267">
        <v>1</v>
      </c>
    </row>
    <row r="5268" spans="1:11">
      <c r="A5268" t="s">
        <v>12</v>
      </c>
      <c r="B5268" t="s">
        <v>13</v>
      </c>
      <c r="C5268" t="s">
        <v>109</v>
      </c>
      <c r="F5268" t="s">
        <v>15</v>
      </c>
      <c r="G5268">
        <v>996</v>
      </c>
      <c r="H5268" t="s">
        <v>39</v>
      </c>
      <c r="I5268" t="s">
        <v>110</v>
      </c>
      <c r="J5268" t="s">
        <v>21</v>
      </c>
      <c r="K5268">
        <v>1</v>
      </c>
    </row>
    <row r="5269" spans="1:11">
      <c r="A5269" t="s">
        <v>12</v>
      </c>
      <c r="B5269" t="s">
        <v>22</v>
      </c>
      <c r="C5269" t="s">
        <v>109</v>
      </c>
      <c r="F5269" t="s">
        <v>15</v>
      </c>
      <c r="G5269">
        <v>987</v>
      </c>
      <c r="H5269" t="s">
        <v>39</v>
      </c>
      <c r="I5269" t="s">
        <v>110</v>
      </c>
      <c r="J5269" t="s">
        <v>21</v>
      </c>
      <c r="K5269">
        <v>1</v>
      </c>
    </row>
    <row r="5270" spans="1:11">
      <c r="A5270" t="s">
        <v>12</v>
      </c>
      <c r="B5270" t="s">
        <v>30</v>
      </c>
      <c r="C5270" t="s">
        <v>109</v>
      </c>
      <c r="F5270" t="s">
        <v>15</v>
      </c>
      <c r="G5270">
        <v>2613</v>
      </c>
      <c r="H5270" t="s">
        <v>39</v>
      </c>
      <c r="I5270" t="s">
        <v>110</v>
      </c>
      <c r="J5270" t="s">
        <v>21</v>
      </c>
      <c r="K5270">
        <v>1</v>
      </c>
    </row>
    <row r="5271" spans="1:11">
      <c r="A5271" t="s">
        <v>31</v>
      </c>
      <c r="B5271" t="s">
        <v>13</v>
      </c>
      <c r="C5271" t="s">
        <v>109</v>
      </c>
      <c r="F5271" t="s">
        <v>15</v>
      </c>
      <c r="G5271">
        <v>747</v>
      </c>
      <c r="H5271" t="s">
        <v>39</v>
      </c>
      <c r="I5271" t="s">
        <v>110</v>
      </c>
      <c r="J5271" t="s">
        <v>18</v>
      </c>
      <c r="K5271">
        <v>1</v>
      </c>
    </row>
    <row r="5272" spans="1:11">
      <c r="A5272" t="s">
        <v>31</v>
      </c>
      <c r="B5272" t="s">
        <v>13</v>
      </c>
      <c r="C5272" t="s">
        <v>109</v>
      </c>
      <c r="F5272" t="s">
        <v>15</v>
      </c>
      <c r="G5272">
        <v>717</v>
      </c>
      <c r="H5272" t="s">
        <v>39</v>
      </c>
      <c r="I5272" t="s">
        <v>110</v>
      </c>
      <c r="J5272" t="s">
        <v>21</v>
      </c>
      <c r="K5272">
        <v>1</v>
      </c>
    </row>
    <row r="5273" spans="1:11">
      <c r="A5273" t="s">
        <v>31</v>
      </c>
      <c r="B5273" t="s">
        <v>30</v>
      </c>
      <c r="C5273" t="s">
        <v>109</v>
      </c>
      <c r="F5273" t="s">
        <v>15</v>
      </c>
      <c r="G5273">
        <v>231</v>
      </c>
      <c r="H5273" t="s">
        <v>39</v>
      </c>
      <c r="I5273" t="s">
        <v>110</v>
      </c>
      <c r="J5273" t="s">
        <v>18</v>
      </c>
      <c r="K5273">
        <v>1</v>
      </c>
    </row>
    <row r="5274" spans="1:11">
      <c r="A5274" t="s">
        <v>31</v>
      </c>
      <c r="B5274" t="s">
        <v>30</v>
      </c>
      <c r="C5274" t="s">
        <v>109</v>
      </c>
      <c r="F5274" t="s">
        <v>15</v>
      </c>
      <c r="G5274">
        <v>282</v>
      </c>
      <c r="H5274" t="s">
        <v>39</v>
      </c>
      <c r="I5274" t="s">
        <v>110</v>
      </c>
      <c r="J5274" t="s">
        <v>21</v>
      </c>
      <c r="K5274">
        <v>1</v>
      </c>
    </row>
    <row r="5275" spans="1:11">
      <c r="B5275" t="s">
        <v>22</v>
      </c>
      <c r="C5275" t="s">
        <v>109</v>
      </c>
      <c r="F5275" t="s">
        <v>15</v>
      </c>
      <c r="H5275" t="s">
        <v>39</v>
      </c>
      <c r="I5275" t="s">
        <v>110</v>
      </c>
      <c r="J5275" t="s">
        <v>18</v>
      </c>
      <c r="K5275">
        <v>1</v>
      </c>
    </row>
    <row r="5276" spans="1:11">
      <c r="B5276" t="s">
        <v>22</v>
      </c>
      <c r="C5276" t="s">
        <v>109</v>
      </c>
      <c r="F5276" t="s">
        <v>15</v>
      </c>
      <c r="G5276">
        <v>9</v>
      </c>
      <c r="H5276" t="s">
        <v>39</v>
      </c>
      <c r="I5276" t="s">
        <v>110</v>
      </c>
      <c r="J5276" t="s">
        <v>21</v>
      </c>
      <c r="K5276">
        <v>1</v>
      </c>
    </row>
    <row r="5277" spans="1:11">
      <c r="B5277" t="s">
        <v>29</v>
      </c>
      <c r="C5277" t="s">
        <v>109</v>
      </c>
      <c r="F5277" t="s">
        <v>15</v>
      </c>
      <c r="G5277">
        <v>9</v>
      </c>
      <c r="H5277" t="s">
        <v>39</v>
      </c>
      <c r="I5277" t="s">
        <v>110</v>
      </c>
      <c r="J5277" t="s">
        <v>18</v>
      </c>
      <c r="K5277">
        <v>1</v>
      </c>
    </row>
    <row r="5278" spans="1:11">
      <c r="B5278" t="s">
        <v>29</v>
      </c>
      <c r="C5278" t="s">
        <v>109</v>
      </c>
      <c r="F5278" t="s">
        <v>15</v>
      </c>
      <c r="G5278">
        <v>9</v>
      </c>
      <c r="H5278" t="s">
        <v>39</v>
      </c>
      <c r="I5278" t="s">
        <v>110</v>
      </c>
      <c r="J5278" t="s">
        <v>21</v>
      </c>
      <c r="K5278">
        <v>1</v>
      </c>
    </row>
    <row r="5279" spans="1:11">
      <c r="B5279" t="s">
        <v>30</v>
      </c>
      <c r="C5279" t="s">
        <v>109</v>
      </c>
      <c r="F5279" t="s">
        <v>15</v>
      </c>
      <c r="H5279" t="s">
        <v>39</v>
      </c>
      <c r="I5279" t="s">
        <v>110</v>
      </c>
      <c r="J5279" t="s">
        <v>18</v>
      </c>
      <c r="K5279">
        <v>1</v>
      </c>
    </row>
    <row r="5280" spans="1:11">
      <c r="B5280" t="s">
        <v>30</v>
      </c>
      <c r="C5280" t="s">
        <v>109</v>
      </c>
      <c r="F5280" t="s">
        <v>15</v>
      </c>
      <c r="H5280" t="s">
        <v>39</v>
      </c>
      <c r="I5280" t="s">
        <v>110</v>
      </c>
      <c r="J5280" t="s">
        <v>21</v>
      </c>
      <c r="K5280">
        <v>1</v>
      </c>
    </row>
    <row r="5281" spans="1:11">
      <c r="A5281" t="s">
        <v>12</v>
      </c>
      <c r="B5281" t="s">
        <v>13</v>
      </c>
      <c r="C5281" t="s">
        <v>109</v>
      </c>
      <c r="F5281" t="s">
        <v>32</v>
      </c>
      <c r="G5281">
        <v>29886</v>
      </c>
      <c r="H5281" t="s">
        <v>39</v>
      </c>
      <c r="I5281" t="s">
        <v>110</v>
      </c>
      <c r="J5281" t="s">
        <v>18</v>
      </c>
      <c r="K5281">
        <v>1</v>
      </c>
    </row>
    <row r="5282" spans="1:11">
      <c r="A5282" t="s">
        <v>12</v>
      </c>
      <c r="B5282" t="s">
        <v>13</v>
      </c>
      <c r="C5282" t="s">
        <v>109</v>
      </c>
      <c r="F5282" t="s">
        <v>32</v>
      </c>
      <c r="G5282">
        <v>28308</v>
      </c>
      <c r="H5282" t="s">
        <v>39</v>
      </c>
      <c r="I5282" t="s">
        <v>110</v>
      </c>
      <c r="J5282" t="s">
        <v>21</v>
      </c>
      <c r="K5282">
        <v>1</v>
      </c>
    </row>
    <row r="5283" spans="1:11">
      <c r="A5283" t="s">
        <v>12</v>
      </c>
      <c r="B5283" t="s">
        <v>22</v>
      </c>
      <c r="C5283" t="s">
        <v>109</v>
      </c>
      <c r="F5283" t="s">
        <v>32</v>
      </c>
      <c r="H5283" t="s">
        <v>39</v>
      </c>
      <c r="I5283" t="s">
        <v>110</v>
      </c>
      <c r="J5283" t="s">
        <v>33</v>
      </c>
      <c r="K5283">
        <v>1</v>
      </c>
    </row>
    <row r="5284" spans="1:11">
      <c r="A5284" t="s">
        <v>31</v>
      </c>
      <c r="B5284" t="s">
        <v>13</v>
      </c>
      <c r="C5284" t="s">
        <v>109</v>
      </c>
      <c r="F5284" t="s">
        <v>32</v>
      </c>
      <c r="G5284">
        <v>18183</v>
      </c>
      <c r="H5284" t="s">
        <v>39</v>
      </c>
      <c r="I5284" t="s">
        <v>110</v>
      </c>
      <c r="J5284" t="s">
        <v>18</v>
      </c>
      <c r="K5284">
        <v>1</v>
      </c>
    </row>
    <row r="5285" spans="1:11">
      <c r="A5285" t="s">
        <v>31</v>
      </c>
      <c r="B5285" t="s">
        <v>13</v>
      </c>
      <c r="C5285" t="s">
        <v>109</v>
      </c>
      <c r="F5285" t="s">
        <v>32</v>
      </c>
      <c r="G5285">
        <v>17016</v>
      </c>
      <c r="H5285" t="s">
        <v>39</v>
      </c>
      <c r="I5285" t="s">
        <v>110</v>
      </c>
      <c r="J5285" t="s">
        <v>21</v>
      </c>
      <c r="K5285">
        <v>1</v>
      </c>
    </row>
    <row r="5286" spans="1:11">
      <c r="A5286" t="s">
        <v>31</v>
      </c>
      <c r="B5286" t="s">
        <v>30</v>
      </c>
      <c r="C5286" t="s">
        <v>109</v>
      </c>
      <c r="F5286" t="s">
        <v>32</v>
      </c>
      <c r="G5286">
        <v>5691</v>
      </c>
      <c r="H5286" t="s">
        <v>39</v>
      </c>
      <c r="I5286" t="s">
        <v>110</v>
      </c>
      <c r="J5286" t="s">
        <v>21</v>
      </c>
      <c r="K5286">
        <v>1</v>
      </c>
    </row>
    <row r="5287" spans="1:11">
      <c r="B5287" t="s">
        <v>13</v>
      </c>
      <c r="C5287" t="s">
        <v>109</v>
      </c>
      <c r="F5287" t="s">
        <v>32</v>
      </c>
      <c r="G5287">
        <v>12</v>
      </c>
      <c r="H5287" t="s">
        <v>39</v>
      </c>
      <c r="I5287" t="s">
        <v>110</v>
      </c>
      <c r="J5287" t="s">
        <v>18</v>
      </c>
      <c r="K5287">
        <v>1</v>
      </c>
    </row>
    <row r="5288" spans="1:11">
      <c r="B5288" t="s">
        <v>13</v>
      </c>
      <c r="C5288" t="s">
        <v>109</v>
      </c>
      <c r="F5288" t="s">
        <v>32</v>
      </c>
      <c r="G5288">
        <v>6</v>
      </c>
      <c r="H5288" t="s">
        <v>39</v>
      </c>
      <c r="I5288" t="s">
        <v>110</v>
      </c>
      <c r="J5288" t="s">
        <v>21</v>
      </c>
      <c r="K5288">
        <v>1</v>
      </c>
    </row>
    <row r="5289" spans="1:11">
      <c r="B5289" t="s">
        <v>22</v>
      </c>
      <c r="C5289" t="s">
        <v>109</v>
      </c>
      <c r="F5289" t="s">
        <v>32</v>
      </c>
      <c r="G5289">
        <v>183</v>
      </c>
      <c r="H5289" t="s">
        <v>39</v>
      </c>
      <c r="I5289" t="s">
        <v>110</v>
      </c>
      <c r="J5289" t="s">
        <v>18</v>
      </c>
      <c r="K5289">
        <v>1</v>
      </c>
    </row>
    <row r="5290" spans="1:11">
      <c r="B5290" t="s">
        <v>22</v>
      </c>
      <c r="C5290" t="s">
        <v>109</v>
      </c>
      <c r="F5290" t="s">
        <v>32</v>
      </c>
      <c r="G5290">
        <v>144</v>
      </c>
      <c r="H5290" t="s">
        <v>39</v>
      </c>
      <c r="I5290" t="s">
        <v>110</v>
      </c>
      <c r="J5290" t="s">
        <v>21</v>
      </c>
      <c r="K5290">
        <v>1</v>
      </c>
    </row>
    <row r="5291" spans="1:11">
      <c r="B5291" t="s">
        <v>29</v>
      </c>
      <c r="C5291" t="s">
        <v>109</v>
      </c>
      <c r="F5291" t="s">
        <v>32</v>
      </c>
      <c r="G5291">
        <v>435</v>
      </c>
      <c r="H5291" t="s">
        <v>39</v>
      </c>
      <c r="I5291" t="s">
        <v>110</v>
      </c>
      <c r="J5291" t="s">
        <v>18</v>
      </c>
      <c r="K5291">
        <v>1</v>
      </c>
    </row>
    <row r="5292" spans="1:11">
      <c r="B5292" t="s">
        <v>29</v>
      </c>
      <c r="C5292" t="s">
        <v>109</v>
      </c>
      <c r="F5292" t="s">
        <v>32</v>
      </c>
      <c r="G5292">
        <v>291</v>
      </c>
      <c r="H5292" t="s">
        <v>39</v>
      </c>
      <c r="I5292" t="s">
        <v>110</v>
      </c>
      <c r="J5292" t="s">
        <v>21</v>
      </c>
      <c r="K5292">
        <v>1</v>
      </c>
    </row>
    <row r="5293" spans="1:11">
      <c r="B5293" t="s">
        <v>30</v>
      </c>
      <c r="C5293" t="s">
        <v>109</v>
      </c>
      <c r="F5293" t="s">
        <v>32</v>
      </c>
      <c r="G5293">
        <v>63</v>
      </c>
      <c r="H5293" t="s">
        <v>39</v>
      </c>
      <c r="I5293" t="s">
        <v>110</v>
      </c>
      <c r="J5293" t="s">
        <v>18</v>
      </c>
      <c r="K5293">
        <v>1</v>
      </c>
    </row>
    <row r="5294" spans="1:11">
      <c r="B5294" t="s">
        <v>30</v>
      </c>
      <c r="C5294" t="s">
        <v>109</v>
      </c>
      <c r="F5294" t="s">
        <v>32</v>
      </c>
      <c r="G5294">
        <v>75</v>
      </c>
      <c r="H5294" t="s">
        <v>39</v>
      </c>
      <c r="I5294" t="s">
        <v>110</v>
      </c>
      <c r="J5294" t="s">
        <v>21</v>
      </c>
      <c r="K5294">
        <v>1</v>
      </c>
    </row>
    <row r="5295" spans="1:11">
      <c r="A5295" t="s">
        <v>12</v>
      </c>
      <c r="B5295" t="s">
        <v>13</v>
      </c>
      <c r="C5295" t="s">
        <v>114</v>
      </c>
      <c r="F5295" t="s">
        <v>34</v>
      </c>
      <c r="G5295">
        <v>322962</v>
      </c>
      <c r="H5295" t="s">
        <v>39</v>
      </c>
      <c r="I5295" t="s">
        <v>115</v>
      </c>
      <c r="J5295" t="s">
        <v>18</v>
      </c>
      <c r="K5295">
        <v>1</v>
      </c>
    </row>
    <row r="5296" spans="1:11">
      <c r="A5296" t="s">
        <v>12</v>
      </c>
      <c r="B5296" t="s">
        <v>13</v>
      </c>
      <c r="C5296" t="s">
        <v>114</v>
      </c>
      <c r="F5296" t="s">
        <v>34</v>
      </c>
      <c r="G5296">
        <v>307629</v>
      </c>
      <c r="H5296" t="s">
        <v>39</v>
      </c>
      <c r="I5296" t="s">
        <v>115</v>
      </c>
      <c r="J5296" t="s">
        <v>21</v>
      </c>
      <c r="K5296">
        <v>1</v>
      </c>
    </row>
    <row r="5297" spans="1:11">
      <c r="A5297" t="s">
        <v>12</v>
      </c>
      <c r="B5297" t="s">
        <v>22</v>
      </c>
      <c r="C5297" t="s">
        <v>114</v>
      </c>
      <c r="F5297" t="s">
        <v>34</v>
      </c>
      <c r="H5297" t="s">
        <v>39</v>
      </c>
      <c r="I5297" t="s">
        <v>115</v>
      </c>
      <c r="J5297" t="s">
        <v>33</v>
      </c>
      <c r="K5297">
        <v>1</v>
      </c>
    </row>
    <row r="5298" spans="1:11">
      <c r="A5298" t="s">
        <v>12</v>
      </c>
      <c r="B5298" t="s">
        <v>29</v>
      </c>
      <c r="C5298" t="s">
        <v>114</v>
      </c>
      <c r="F5298" t="s">
        <v>34</v>
      </c>
      <c r="H5298" t="s">
        <v>39</v>
      </c>
      <c r="I5298" t="s">
        <v>115</v>
      </c>
      <c r="J5298" t="s">
        <v>33</v>
      </c>
      <c r="K5298">
        <v>1</v>
      </c>
    </row>
    <row r="5299" spans="1:11">
      <c r="A5299" t="s">
        <v>31</v>
      </c>
      <c r="B5299" t="s">
        <v>13</v>
      </c>
      <c r="C5299" t="s">
        <v>114</v>
      </c>
      <c r="F5299" t="s">
        <v>34</v>
      </c>
      <c r="G5299">
        <v>123438</v>
      </c>
      <c r="H5299" t="s">
        <v>39</v>
      </c>
      <c r="I5299" t="s">
        <v>115</v>
      </c>
      <c r="J5299" t="s">
        <v>18</v>
      </c>
      <c r="K5299">
        <v>1</v>
      </c>
    </row>
    <row r="5300" spans="1:11">
      <c r="A5300" t="s">
        <v>31</v>
      </c>
      <c r="B5300" t="s">
        <v>13</v>
      </c>
      <c r="C5300" t="s">
        <v>114</v>
      </c>
      <c r="F5300" t="s">
        <v>34</v>
      </c>
      <c r="G5300">
        <v>116016</v>
      </c>
      <c r="H5300" t="s">
        <v>39</v>
      </c>
      <c r="I5300" t="s">
        <v>115</v>
      </c>
      <c r="J5300" t="s">
        <v>21</v>
      </c>
      <c r="K5300">
        <v>1</v>
      </c>
    </row>
    <row r="5301" spans="1:11">
      <c r="B5301" t="s">
        <v>13</v>
      </c>
      <c r="C5301" t="s">
        <v>114</v>
      </c>
      <c r="F5301" t="s">
        <v>34</v>
      </c>
      <c r="G5301">
        <v>231</v>
      </c>
      <c r="H5301" t="s">
        <v>39</v>
      </c>
      <c r="I5301" t="s">
        <v>115</v>
      </c>
      <c r="J5301" t="s">
        <v>18</v>
      </c>
      <c r="K5301">
        <v>1</v>
      </c>
    </row>
    <row r="5302" spans="1:11">
      <c r="B5302" t="s">
        <v>13</v>
      </c>
      <c r="C5302" t="s">
        <v>114</v>
      </c>
      <c r="F5302" t="s">
        <v>34</v>
      </c>
      <c r="G5302">
        <v>168</v>
      </c>
      <c r="H5302" t="s">
        <v>39</v>
      </c>
      <c r="I5302" t="s">
        <v>115</v>
      </c>
      <c r="J5302" t="s">
        <v>21</v>
      </c>
      <c r="K5302">
        <v>1</v>
      </c>
    </row>
    <row r="5303" spans="1:11">
      <c r="B5303" t="s">
        <v>22</v>
      </c>
      <c r="C5303" t="s">
        <v>114</v>
      </c>
      <c r="F5303" t="s">
        <v>34</v>
      </c>
      <c r="H5303" t="s">
        <v>39</v>
      </c>
      <c r="I5303" t="s">
        <v>115</v>
      </c>
      <c r="J5303" t="s">
        <v>33</v>
      </c>
      <c r="K5303">
        <v>1</v>
      </c>
    </row>
    <row r="5304" spans="1:11">
      <c r="B5304" t="s">
        <v>29</v>
      </c>
      <c r="C5304" t="s">
        <v>114</v>
      </c>
      <c r="F5304" t="s">
        <v>34</v>
      </c>
      <c r="H5304" t="s">
        <v>39</v>
      </c>
      <c r="I5304" t="s">
        <v>115</v>
      </c>
      <c r="J5304" t="s">
        <v>33</v>
      </c>
      <c r="K5304">
        <v>1</v>
      </c>
    </row>
    <row r="5305" spans="1:11">
      <c r="B5305" t="s">
        <v>30</v>
      </c>
      <c r="C5305" t="s">
        <v>114</v>
      </c>
      <c r="F5305" t="s">
        <v>34</v>
      </c>
      <c r="G5305">
        <v>699</v>
      </c>
      <c r="H5305" t="s">
        <v>39</v>
      </c>
      <c r="I5305" t="s">
        <v>115</v>
      </c>
      <c r="J5305" t="s">
        <v>18</v>
      </c>
      <c r="K5305">
        <v>1</v>
      </c>
    </row>
    <row r="5306" spans="1:11">
      <c r="B5306" t="s">
        <v>30</v>
      </c>
      <c r="C5306" t="s">
        <v>114</v>
      </c>
      <c r="F5306" t="s">
        <v>34</v>
      </c>
      <c r="G5306">
        <v>885</v>
      </c>
      <c r="H5306" t="s">
        <v>39</v>
      </c>
      <c r="I5306" t="s">
        <v>115</v>
      </c>
      <c r="J5306" t="s">
        <v>21</v>
      </c>
      <c r="K5306">
        <v>1</v>
      </c>
    </row>
    <row r="5307" spans="1:11">
      <c r="A5307" t="s">
        <v>12</v>
      </c>
      <c r="B5307" t="s">
        <v>13</v>
      </c>
      <c r="C5307" t="s">
        <v>114</v>
      </c>
      <c r="F5307" t="s">
        <v>15</v>
      </c>
      <c r="G5307">
        <v>1041</v>
      </c>
      <c r="H5307" t="s">
        <v>39</v>
      </c>
      <c r="I5307" t="s">
        <v>115</v>
      </c>
      <c r="J5307" t="s">
        <v>18</v>
      </c>
      <c r="K5307">
        <v>1</v>
      </c>
    </row>
    <row r="5308" spans="1:11">
      <c r="A5308" t="s">
        <v>12</v>
      </c>
      <c r="B5308" t="s">
        <v>13</v>
      </c>
      <c r="C5308" t="s">
        <v>114</v>
      </c>
      <c r="F5308" t="s">
        <v>15</v>
      </c>
      <c r="G5308">
        <v>996</v>
      </c>
      <c r="H5308" t="s">
        <v>39</v>
      </c>
      <c r="I5308" t="s">
        <v>115</v>
      </c>
      <c r="J5308" t="s">
        <v>21</v>
      </c>
      <c r="K5308">
        <v>1</v>
      </c>
    </row>
    <row r="5309" spans="1:11">
      <c r="A5309" t="s">
        <v>12</v>
      </c>
      <c r="B5309" t="s">
        <v>30</v>
      </c>
      <c r="C5309" t="s">
        <v>114</v>
      </c>
      <c r="F5309" t="s">
        <v>15</v>
      </c>
      <c r="G5309">
        <v>2613</v>
      </c>
      <c r="H5309" t="s">
        <v>39</v>
      </c>
      <c r="I5309" t="s">
        <v>115</v>
      </c>
      <c r="J5309" t="s">
        <v>21</v>
      </c>
      <c r="K5309">
        <v>1</v>
      </c>
    </row>
    <row r="5310" spans="1:11">
      <c r="A5310" t="s">
        <v>31</v>
      </c>
      <c r="B5310" t="s">
        <v>13</v>
      </c>
      <c r="C5310" t="s">
        <v>114</v>
      </c>
      <c r="F5310" t="s">
        <v>15</v>
      </c>
      <c r="G5310">
        <v>747</v>
      </c>
      <c r="H5310" t="s">
        <v>39</v>
      </c>
      <c r="I5310" t="s">
        <v>115</v>
      </c>
      <c r="J5310" t="s">
        <v>18</v>
      </c>
      <c r="K5310">
        <v>1</v>
      </c>
    </row>
    <row r="5311" spans="1:11">
      <c r="A5311" t="s">
        <v>31</v>
      </c>
      <c r="B5311" t="s">
        <v>13</v>
      </c>
      <c r="C5311" t="s">
        <v>114</v>
      </c>
      <c r="F5311" t="s">
        <v>15</v>
      </c>
      <c r="G5311">
        <v>717</v>
      </c>
      <c r="H5311" t="s">
        <v>39</v>
      </c>
      <c r="I5311" t="s">
        <v>115</v>
      </c>
      <c r="J5311" t="s">
        <v>21</v>
      </c>
      <c r="K5311">
        <v>1</v>
      </c>
    </row>
    <row r="5312" spans="1:11">
      <c r="B5312" t="s">
        <v>22</v>
      </c>
      <c r="C5312" t="s">
        <v>114</v>
      </c>
      <c r="F5312" t="s">
        <v>15</v>
      </c>
      <c r="H5312" t="s">
        <v>39</v>
      </c>
      <c r="I5312" t="s">
        <v>115</v>
      </c>
      <c r="J5312" t="s">
        <v>18</v>
      </c>
      <c r="K5312">
        <v>1</v>
      </c>
    </row>
    <row r="5313" spans="1:11">
      <c r="B5313" t="s">
        <v>22</v>
      </c>
      <c r="C5313" t="s">
        <v>114</v>
      </c>
      <c r="F5313" t="s">
        <v>15</v>
      </c>
      <c r="G5313">
        <v>9</v>
      </c>
      <c r="H5313" t="s">
        <v>39</v>
      </c>
      <c r="I5313" t="s">
        <v>115</v>
      </c>
      <c r="J5313" t="s">
        <v>21</v>
      </c>
      <c r="K5313">
        <v>1</v>
      </c>
    </row>
    <row r="5314" spans="1:11">
      <c r="B5314" t="s">
        <v>29</v>
      </c>
      <c r="C5314" t="s">
        <v>114</v>
      </c>
      <c r="F5314" t="s">
        <v>15</v>
      </c>
      <c r="G5314">
        <v>9</v>
      </c>
      <c r="H5314" t="s">
        <v>39</v>
      </c>
      <c r="I5314" t="s">
        <v>115</v>
      </c>
      <c r="J5314" t="s">
        <v>18</v>
      </c>
      <c r="K5314">
        <v>1</v>
      </c>
    </row>
    <row r="5315" spans="1:11">
      <c r="B5315" t="s">
        <v>29</v>
      </c>
      <c r="C5315" t="s">
        <v>114</v>
      </c>
      <c r="F5315" t="s">
        <v>15</v>
      </c>
      <c r="G5315">
        <v>9</v>
      </c>
      <c r="H5315" t="s">
        <v>39</v>
      </c>
      <c r="I5315" t="s">
        <v>115</v>
      </c>
      <c r="J5315" t="s">
        <v>21</v>
      </c>
      <c r="K5315">
        <v>1</v>
      </c>
    </row>
    <row r="5316" spans="1:11">
      <c r="B5316" t="s">
        <v>30</v>
      </c>
      <c r="C5316" t="s">
        <v>114</v>
      </c>
      <c r="F5316" t="s">
        <v>15</v>
      </c>
      <c r="H5316" t="s">
        <v>39</v>
      </c>
      <c r="I5316" t="s">
        <v>115</v>
      </c>
      <c r="J5316" t="s">
        <v>18</v>
      </c>
      <c r="K5316">
        <v>1</v>
      </c>
    </row>
    <row r="5317" spans="1:11">
      <c r="B5317" t="s">
        <v>30</v>
      </c>
      <c r="C5317" t="s">
        <v>114</v>
      </c>
      <c r="F5317" t="s">
        <v>15</v>
      </c>
      <c r="H5317" t="s">
        <v>39</v>
      </c>
      <c r="I5317" t="s">
        <v>115</v>
      </c>
      <c r="J5317" t="s">
        <v>21</v>
      </c>
      <c r="K5317">
        <v>1</v>
      </c>
    </row>
    <row r="5318" spans="1:11">
      <c r="A5318" t="s">
        <v>12</v>
      </c>
      <c r="B5318" t="s">
        <v>13</v>
      </c>
      <c r="C5318" t="s">
        <v>114</v>
      </c>
      <c r="F5318" t="s">
        <v>32</v>
      </c>
      <c r="G5318">
        <v>29886</v>
      </c>
      <c r="H5318" t="s">
        <v>39</v>
      </c>
      <c r="I5318" t="s">
        <v>115</v>
      </c>
      <c r="J5318" t="s">
        <v>18</v>
      </c>
      <c r="K5318">
        <v>1</v>
      </c>
    </row>
    <row r="5319" spans="1:11">
      <c r="A5319" t="s">
        <v>12</v>
      </c>
      <c r="B5319" t="s">
        <v>13</v>
      </c>
      <c r="C5319" t="s">
        <v>114</v>
      </c>
      <c r="F5319" t="s">
        <v>32</v>
      </c>
      <c r="G5319">
        <v>28308</v>
      </c>
      <c r="H5319" t="s">
        <v>39</v>
      </c>
      <c r="I5319" t="s">
        <v>115</v>
      </c>
      <c r="J5319" t="s">
        <v>21</v>
      </c>
      <c r="K5319">
        <v>1</v>
      </c>
    </row>
    <row r="5320" spans="1:11">
      <c r="A5320" t="s">
        <v>12</v>
      </c>
      <c r="B5320" t="s">
        <v>22</v>
      </c>
      <c r="C5320" t="s">
        <v>114</v>
      </c>
      <c r="F5320" t="s">
        <v>32</v>
      </c>
      <c r="H5320" t="s">
        <v>39</v>
      </c>
      <c r="I5320" t="s">
        <v>115</v>
      </c>
      <c r="J5320" t="s">
        <v>33</v>
      </c>
      <c r="K5320">
        <v>1</v>
      </c>
    </row>
    <row r="5321" spans="1:11">
      <c r="A5321" t="s">
        <v>31</v>
      </c>
      <c r="B5321" t="s">
        <v>13</v>
      </c>
      <c r="C5321" t="s">
        <v>114</v>
      </c>
      <c r="F5321" t="s">
        <v>32</v>
      </c>
      <c r="G5321">
        <v>18183</v>
      </c>
      <c r="H5321" t="s">
        <v>39</v>
      </c>
      <c r="I5321" t="s">
        <v>115</v>
      </c>
      <c r="J5321" t="s">
        <v>18</v>
      </c>
      <c r="K5321">
        <v>1</v>
      </c>
    </row>
    <row r="5322" spans="1:11">
      <c r="A5322" t="s">
        <v>31</v>
      </c>
      <c r="B5322" t="s">
        <v>13</v>
      </c>
      <c r="C5322" t="s">
        <v>114</v>
      </c>
      <c r="F5322" t="s">
        <v>32</v>
      </c>
      <c r="G5322">
        <v>17016</v>
      </c>
      <c r="H5322" t="s">
        <v>39</v>
      </c>
      <c r="I5322" t="s">
        <v>115</v>
      </c>
      <c r="J5322" t="s">
        <v>21</v>
      </c>
      <c r="K5322">
        <v>1</v>
      </c>
    </row>
    <row r="5323" spans="1:11">
      <c r="B5323" t="s">
        <v>13</v>
      </c>
      <c r="C5323" t="s">
        <v>114</v>
      </c>
      <c r="F5323" t="s">
        <v>32</v>
      </c>
      <c r="G5323">
        <v>12</v>
      </c>
      <c r="H5323" t="s">
        <v>39</v>
      </c>
      <c r="I5323" t="s">
        <v>115</v>
      </c>
      <c r="J5323" t="s">
        <v>18</v>
      </c>
      <c r="K5323">
        <v>1</v>
      </c>
    </row>
    <row r="5324" spans="1:11">
      <c r="B5324" t="s">
        <v>13</v>
      </c>
      <c r="C5324" t="s">
        <v>114</v>
      </c>
      <c r="F5324" t="s">
        <v>32</v>
      </c>
      <c r="G5324">
        <v>6</v>
      </c>
      <c r="H5324" t="s">
        <v>39</v>
      </c>
      <c r="I5324" t="s">
        <v>115</v>
      </c>
      <c r="J5324" t="s">
        <v>21</v>
      </c>
      <c r="K5324">
        <v>1</v>
      </c>
    </row>
    <row r="5325" spans="1:11">
      <c r="B5325" t="s">
        <v>22</v>
      </c>
      <c r="C5325" t="s">
        <v>114</v>
      </c>
      <c r="F5325" t="s">
        <v>32</v>
      </c>
      <c r="G5325">
        <v>144</v>
      </c>
      <c r="H5325" t="s">
        <v>39</v>
      </c>
      <c r="I5325" t="s">
        <v>115</v>
      </c>
      <c r="J5325" t="s">
        <v>21</v>
      </c>
      <c r="K5325">
        <v>1</v>
      </c>
    </row>
    <row r="5326" spans="1:11">
      <c r="B5326" t="s">
        <v>29</v>
      </c>
      <c r="C5326" t="s">
        <v>114</v>
      </c>
      <c r="F5326" t="s">
        <v>32</v>
      </c>
      <c r="G5326">
        <v>435</v>
      </c>
      <c r="H5326" t="s">
        <v>39</v>
      </c>
      <c r="I5326" t="s">
        <v>115</v>
      </c>
      <c r="J5326" t="s">
        <v>18</v>
      </c>
      <c r="K5326">
        <v>1</v>
      </c>
    </row>
    <row r="5327" spans="1:11">
      <c r="B5327" t="s">
        <v>29</v>
      </c>
      <c r="C5327" t="s">
        <v>114</v>
      </c>
      <c r="F5327" t="s">
        <v>32</v>
      </c>
      <c r="G5327">
        <v>291</v>
      </c>
      <c r="H5327" t="s">
        <v>39</v>
      </c>
      <c r="I5327" t="s">
        <v>115</v>
      </c>
      <c r="J5327" t="s">
        <v>21</v>
      </c>
      <c r="K5327">
        <v>1</v>
      </c>
    </row>
    <row r="5328" spans="1:11">
      <c r="B5328" t="s">
        <v>30</v>
      </c>
      <c r="C5328" t="s">
        <v>114</v>
      </c>
      <c r="F5328" t="s">
        <v>32</v>
      </c>
      <c r="G5328">
        <v>63</v>
      </c>
      <c r="H5328" t="s">
        <v>39</v>
      </c>
      <c r="I5328" t="s">
        <v>115</v>
      </c>
      <c r="J5328" t="s">
        <v>18</v>
      </c>
      <c r="K5328">
        <v>1</v>
      </c>
    </row>
    <row r="5329" spans="1:11">
      <c r="B5329" t="s">
        <v>30</v>
      </c>
      <c r="C5329" t="s">
        <v>114</v>
      </c>
      <c r="F5329" t="s">
        <v>32</v>
      </c>
      <c r="G5329">
        <v>75</v>
      </c>
      <c r="H5329" t="s">
        <v>39</v>
      </c>
      <c r="I5329" t="s">
        <v>115</v>
      </c>
      <c r="J5329" t="s">
        <v>21</v>
      </c>
      <c r="K5329">
        <v>1</v>
      </c>
    </row>
    <row r="5330" spans="1:11">
      <c r="A5330" t="s">
        <v>12</v>
      </c>
      <c r="B5330" t="s">
        <v>22</v>
      </c>
      <c r="C5330" t="s">
        <v>116</v>
      </c>
      <c r="F5330" t="s">
        <v>34</v>
      </c>
      <c r="H5330" t="s">
        <v>39</v>
      </c>
      <c r="I5330" t="s">
        <v>117</v>
      </c>
      <c r="J5330" t="s">
        <v>33</v>
      </c>
      <c r="K5330">
        <v>1</v>
      </c>
    </row>
    <row r="5331" spans="1:11">
      <c r="A5331" t="s">
        <v>12</v>
      </c>
      <c r="B5331" t="s">
        <v>29</v>
      </c>
      <c r="C5331" t="s">
        <v>116</v>
      </c>
      <c r="F5331" t="s">
        <v>34</v>
      </c>
      <c r="H5331" t="s">
        <v>39</v>
      </c>
      <c r="I5331" t="s">
        <v>117</v>
      </c>
      <c r="J5331" t="s">
        <v>33</v>
      </c>
      <c r="K5331">
        <v>1</v>
      </c>
    </row>
    <row r="5332" spans="1:11">
      <c r="B5332" t="s">
        <v>13</v>
      </c>
      <c r="C5332" t="s">
        <v>116</v>
      </c>
      <c r="F5332" t="s">
        <v>34</v>
      </c>
      <c r="G5332">
        <v>231</v>
      </c>
      <c r="H5332" t="s">
        <v>39</v>
      </c>
      <c r="I5332" t="s">
        <v>117</v>
      </c>
      <c r="J5332" t="s">
        <v>18</v>
      </c>
      <c r="K5332">
        <v>1</v>
      </c>
    </row>
    <row r="5333" spans="1:11">
      <c r="B5333" t="s">
        <v>13</v>
      </c>
      <c r="C5333" t="s">
        <v>116</v>
      </c>
      <c r="F5333" t="s">
        <v>34</v>
      </c>
      <c r="G5333">
        <v>168</v>
      </c>
      <c r="H5333" t="s">
        <v>39</v>
      </c>
      <c r="I5333" t="s">
        <v>117</v>
      </c>
      <c r="J5333" t="s">
        <v>21</v>
      </c>
      <c r="K5333">
        <v>1</v>
      </c>
    </row>
    <row r="5334" spans="1:11">
      <c r="B5334" t="s">
        <v>22</v>
      </c>
      <c r="C5334" t="s">
        <v>116</v>
      </c>
      <c r="F5334" t="s">
        <v>34</v>
      </c>
      <c r="H5334" t="s">
        <v>39</v>
      </c>
      <c r="I5334" t="s">
        <v>117</v>
      </c>
      <c r="J5334" t="s">
        <v>33</v>
      </c>
      <c r="K5334">
        <v>1</v>
      </c>
    </row>
    <row r="5335" spans="1:11">
      <c r="B5335" t="s">
        <v>29</v>
      </c>
      <c r="C5335" t="s">
        <v>116</v>
      </c>
      <c r="F5335" t="s">
        <v>34</v>
      </c>
      <c r="H5335" t="s">
        <v>39</v>
      </c>
      <c r="I5335" t="s">
        <v>117</v>
      </c>
      <c r="J5335" t="s">
        <v>33</v>
      </c>
      <c r="K5335">
        <v>1</v>
      </c>
    </row>
    <row r="5336" spans="1:11">
      <c r="B5336" t="s">
        <v>30</v>
      </c>
      <c r="C5336" t="s">
        <v>116</v>
      </c>
      <c r="F5336" t="s">
        <v>34</v>
      </c>
      <c r="G5336">
        <v>885</v>
      </c>
      <c r="H5336" t="s">
        <v>39</v>
      </c>
      <c r="I5336" t="s">
        <v>117</v>
      </c>
      <c r="J5336" t="s">
        <v>21</v>
      </c>
      <c r="K5336">
        <v>1</v>
      </c>
    </row>
    <row r="5337" spans="1:11">
      <c r="A5337" t="s">
        <v>12</v>
      </c>
      <c r="B5337" t="s">
        <v>13</v>
      </c>
      <c r="C5337" t="s">
        <v>116</v>
      </c>
      <c r="F5337" t="s">
        <v>15</v>
      </c>
      <c r="G5337">
        <v>1041</v>
      </c>
      <c r="H5337" t="s">
        <v>39</v>
      </c>
      <c r="I5337" t="s">
        <v>117</v>
      </c>
      <c r="J5337" t="s">
        <v>18</v>
      </c>
      <c r="K5337">
        <v>1</v>
      </c>
    </row>
    <row r="5338" spans="1:11">
      <c r="A5338" t="s">
        <v>12</v>
      </c>
      <c r="B5338" t="s">
        <v>13</v>
      </c>
      <c r="C5338" t="s">
        <v>116</v>
      </c>
      <c r="F5338" t="s">
        <v>15</v>
      </c>
      <c r="G5338">
        <v>996</v>
      </c>
      <c r="H5338" t="s">
        <v>39</v>
      </c>
      <c r="I5338" t="s">
        <v>117</v>
      </c>
      <c r="J5338" t="s">
        <v>21</v>
      </c>
      <c r="K5338">
        <v>1</v>
      </c>
    </row>
    <row r="5339" spans="1:11">
      <c r="A5339" t="s">
        <v>12</v>
      </c>
      <c r="B5339" t="s">
        <v>30</v>
      </c>
      <c r="C5339" t="s">
        <v>116</v>
      </c>
      <c r="F5339" t="s">
        <v>15</v>
      </c>
      <c r="G5339">
        <v>2448</v>
      </c>
      <c r="H5339" t="s">
        <v>39</v>
      </c>
      <c r="I5339" t="s">
        <v>117</v>
      </c>
      <c r="J5339" t="s">
        <v>18</v>
      </c>
      <c r="K5339">
        <v>1</v>
      </c>
    </row>
    <row r="5340" spans="1:11">
      <c r="A5340" t="s">
        <v>12</v>
      </c>
      <c r="B5340" t="s">
        <v>30</v>
      </c>
      <c r="C5340" t="s">
        <v>116</v>
      </c>
      <c r="F5340" t="s">
        <v>15</v>
      </c>
      <c r="G5340">
        <v>2613</v>
      </c>
      <c r="H5340" t="s">
        <v>39</v>
      </c>
      <c r="I5340" t="s">
        <v>117</v>
      </c>
      <c r="J5340" t="s">
        <v>21</v>
      </c>
      <c r="K5340">
        <v>1</v>
      </c>
    </row>
    <row r="5341" spans="1:11">
      <c r="A5341" t="s">
        <v>31</v>
      </c>
      <c r="B5341" t="s">
        <v>13</v>
      </c>
      <c r="C5341" t="s">
        <v>116</v>
      </c>
      <c r="F5341" t="s">
        <v>15</v>
      </c>
      <c r="G5341">
        <v>747</v>
      </c>
      <c r="H5341" t="s">
        <v>39</v>
      </c>
      <c r="I5341" t="s">
        <v>117</v>
      </c>
      <c r="J5341" t="s">
        <v>18</v>
      </c>
      <c r="K5341">
        <v>1</v>
      </c>
    </row>
    <row r="5342" spans="1:11">
      <c r="A5342" t="s">
        <v>31</v>
      </c>
      <c r="B5342" t="s">
        <v>13</v>
      </c>
      <c r="C5342" t="s">
        <v>116</v>
      </c>
      <c r="F5342" t="s">
        <v>15</v>
      </c>
      <c r="G5342">
        <v>717</v>
      </c>
      <c r="H5342" t="s">
        <v>39</v>
      </c>
      <c r="I5342" t="s">
        <v>117</v>
      </c>
      <c r="J5342" t="s">
        <v>21</v>
      </c>
      <c r="K5342">
        <v>1</v>
      </c>
    </row>
    <row r="5343" spans="1:11">
      <c r="A5343" t="s">
        <v>31</v>
      </c>
      <c r="B5343" t="s">
        <v>30</v>
      </c>
      <c r="C5343" t="s">
        <v>116</v>
      </c>
      <c r="F5343" t="s">
        <v>15</v>
      </c>
      <c r="G5343">
        <v>231</v>
      </c>
      <c r="H5343" t="s">
        <v>39</v>
      </c>
      <c r="I5343" t="s">
        <v>117</v>
      </c>
      <c r="J5343" t="s">
        <v>18</v>
      </c>
      <c r="K5343">
        <v>1</v>
      </c>
    </row>
    <row r="5344" spans="1:11">
      <c r="B5344" t="s">
        <v>22</v>
      </c>
      <c r="C5344" t="s">
        <v>116</v>
      </c>
      <c r="F5344" t="s">
        <v>15</v>
      </c>
      <c r="H5344" t="s">
        <v>39</v>
      </c>
      <c r="I5344" t="s">
        <v>117</v>
      </c>
      <c r="J5344" t="s">
        <v>18</v>
      </c>
      <c r="K5344">
        <v>1</v>
      </c>
    </row>
    <row r="5345" spans="1:11">
      <c r="B5345" t="s">
        <v>22</v>
      </c>
      <c r="C5345" t="s">
        <v>116</v>
      </c>
      <c r="F5345" t="s">
        <v>15</v>
      </c>
      <c r="G5345">
        <v>9</v>
      </c>
      <c r="H5345" t="s">
        <v>39</v>
      </c>
      <c r="I5345" t="s">
        <v>117</v>
      </c>
      <c r="J5345" t="s">
        <v>21</v>
      </c>
      <c r="K5345">
        <v>1</v>
      </c>
    </row>
    <row r="5346" spans="1:11">
      <c r="B5346" t="s">
        <v>29</v>
      </c>
      <c r="C5346" t="s">
        <v>116</v>
      </c>
      <c r="F5346" t="s">
        <v>15</v>
      </c>
      <c r="G5346">
        <v>9</v>
      </c>
      <c r="H5346" t="s">
        <v>39</v>
      </c>
      <c r="I5346" t="s">
        <v>117</v>
      </c>
      <c r="J5346" t="s">
        <v>18</v>
      </c>
      <c r="K5346">
        <v>1</v>
      </c>
    </row>
    <row r="5347" spans="1:11">
      <c r="B5347" t="s">
        <v>29</v>
      </c>
      <c r="C5347" t="s">
        <v>116</v>
      </c>
      <c r="F5347" t="s">
        <v>15</v>
      </c>
      <c r="G5347">
        <v>9</v>
      </c>
      <c r="H5347" t="s">
        <v>39</v>
      </c>
      <c r="I5347" t="s">
        <v>117</v>
      </c>
      <c r="J5347" t="s">
        <v>21</v>
      </c>
      <c r="K5347">
        <v>1</v>
      </c>
    </row>
    <row r="5348" spans="1:11">
      <c r="B5348" t="s">
        <v>30</v>
      </c>
      <c r="C5348" t="s">
        <v>116</v>
      </c>
      <c r="F5348" t="s">
        <v>15</v>
      </c>
      <c r="H5348" t="s">
        <v>39</v>
      </c>
      <c r="I5348" t="s">
        <v>117</v>
      </c>
      <c r="J5348" t="s">
        <v>18</v>
      </c>
      <c r="K5348">
        <v>1</v>
      </c>
    </row>
    <row r="5349" spans="1:11">
      <c r="B5349" t="s">
        <v>30</v>
      </c>
      <c r="C5349" t="s">
        <v>116</v>
      </c>
      <c r="F5349" t="s">
        <v>15</v>
      </c>
      <c r="H5349" t="s">
        <v>39</v>
      </c>
      <c r="I5349" t="s">
        <v>117</v>
      </c>
      <c r="J5349" t="s">
        <v>21</v>
      </c>
      <c r="K5349">
        <v>1</v>
      </c>
    </row>
    <row r="5350" spans="1:11">
      <c r="A5350" t="s">
        <v>12</v>
      </c>
      <c r="B5350" t="s">
        <v>13</v>
      </c>
      <c r="C5350" t="s">
        <v>116</v>
      </c>
      <c r="F5350" t="s">
        <v>32</v>
      </c>
      <c r="G5350">
        <v>29886</v>
      </c>
      <c r="H5350" t="s">
        <v>39</v>
      </c>
      <c r="I5350" t="s">
        <v>117</v>
      </c>
      <c r="J5350" t="s">
        <v>18</v>
      </c>
      <c r="K5350">
        <v>1</v>
      </c>
    </row>
    <row r="5351" spans="1:11">
      <c r="A5351" t="s">
        <v>12</v>
      </c>
      <c r="B5351" t="s">
        <v>22</v>
      </c>
      <c r="C5351" t="s">
        <v>116</v>
      </c>
      <c r="F5351" t="s">
        <v>32</v>
      </c>
      <c r="H5351" t="s">
        <v>39</v>
      </c>
      <c r="I5351" t="s">
        <v>117</v>
      </c>
      <c r="J5351" t="s">
        <v>33</v>
      </c>
      <c r="K5351">
        <v>1</v>
      </c>
    </row>
    <row r="5352" spans="1:11">
      <c r="A5352" t="s">
        <v>31</v>
      </c>
      <c r="B5352" t="s">
        <v>13</v>
      </c>
      <c r="C5352" t="s">
        <v>116</v>
      </c>
      <c r="F5352" t="s">
        <v>32</v>
      </c>
      <c r="G5352">
        <v>18183</v>
      </c>
      <c r="H5352" t="s">
        <v>39</v>
      </c>
      <c r="I5352" t="s">
        <v>117</v>
      </c>
      <c r="J5352" t="s">
        <v>18</v>
      </c>
      <c r="K5352">
        <v>1</v>
      </c>
    </row>
    <row r="5353" spans="1:11">
      <c r="A5353" t="s">
        <v>31</v>
      </c>
      <c r="B5353" t="s">
        <v>13</v>
      </c>
      <c r="C5353" t="s">
        <v>116</v>
      </c>
      <c r="F5353" t="s">
        <v>32</v>
      </c>
      <c r="G5353">
        <v>17016</v>
      </c>
      <c r="H5353" t="s">
        <v>39</v>
      </c>
      <c r="I5353" t="s">
        <v>117</v>
      </c>
      <c r="J5353" t="s">
        <v>21</v>
      </c>
      <c r="K5353">
        <v>1</v>
      </c>
    </row>
    <row r="5354" spans="1:11">
      <c r="B5354" t="s">
        <v>13</v>
      </c>
      <c r="C5354" t="s">
        <v>116</v>
      </c>
      <c r="F5354" t="s">
        <v>32</v>
      </c>
      <c r="G5354">
        <v>12</v>
      </c>
      <c r="H5354" t="s">
        <v>39</v>
      </c>
      <c r="I5354" t="s">
        <v>117</v>
      </c>
      <c r="J5354" t="s">
        <v>18</v>
      </c>
      <c r="K5354">
        <v>1</v>
      </c>
    </row>
    <row r="5355" spans="1:11">
      <c r="B5355" t="s">
        <v>13</v>
      </c>
      <c r="C5355" t="s">
        <v>116</v>
      </c>
      <c r="F5355" t="s">
        <v>32</v>
      </c>
      <c r="G5355">
        <v>6</v>
      </c>
      <c r="H5355" t="s">
        <v>39</v>
      </c>
      <c r="I5355" t="s">
        <v>117</v>
      </c>
      <c r="J5355" t="s">
        <v>21</v>
      </c>
      <c r="K5355">
        <v>1</v>
      </c>
    </row>
    <row r="5356" spans="1:11">
      <c r="B5356" t="s">
        <v>29</v>
      </c>
      <c r="C5356" t="s">
        <v>116</v>
      </c>
      <c r="F5356" t="s">
        <v>32</v>
      </c>
      <c r="G5356">
        <v>291</v>
      </c>
      <c r="H5356" t="s">
        <v>39</v>
      </c>
      <c r="I5356" t="s">
        <v>117</v>
      </c>
      <c r="J5356" t="s">
        <v>21</v>
      </c>
      <c r="K5356">
        <v>1</v>
      </c>
    </row>
    <row r="5357" spans="1:11">
      <c r="B5357" t="s">
        <v>30</v>
      </c>
      <c r="C5357" t="s">
        <v>116</v>
      </c>
      <c r="F5357" t="s">
        <v>32</v>
      </c>
      <c r="G5357">
        <v>63</v>
      </c>
      <c r="H5357" t="s">
        <v>39</v>
      </c>
      <c r="I5357" t="s">
        <v>117</v>
      </c>
      <c r="J5357" t="s">
        <v>18</v>
      </c>
      <c r="K5357">
        <v>1</v>
      </c>
    </row>
    <row r="5358" spans="1:11">
      <c r="B5358" t="s">
        <v>30</v>
      </c>
      <c r="C5358" t="s">
        <v>116</v>
      </c>
      <c r="F5358" t="s">
        <v>32</v>
      </c>
      <c r="G5358">
        <v>75</v>
      </c>
      <c r="H5358" t="s">
        <v>39</v>
      </c>
      <c r="I5358" t="s">
        <v>117</v>
      </c>
      <c r="J5358" t="s">
        <v>21</v>
      </c>
      <c r="K5358">
        <v>1</v>
      </c>
    </row>
    <row r="5359" spans="1:11">
      <c r="A5359" t="s">
        <v>12</v>
      </c>
      <c r="B5359" t="s">
        <v>13</v>
      </c>
      <c r="C5359" t="s">
        <v>118</v>
      </c>
      <c r="F5359" t="s">
        <v>34</v>
      </c>
      <c r="G5359">
        <v>307629</v>
      </c>
      <c r="H5359" t="s">
        <v>39</v>
      </c>
      <c r="I5359" t="s">
        <v>119</v>
      </c>
      <c r="J5359" t="s">
        <v>21</v>
      </c>
      <c r="K5359">
        <v>1</v>
      </c>
    </row>
    <row r="5360" spans="1:11">
      <c r="A5360" t="s">
        <v>12</v>
      </c>
      <c r="B5360" t="s">
        <v>22</v>
      </c>
      <c r="C5360" t="s">
        <v>118</v>
      </c>
      <c r="F5360" t="s">
        <v>34</v>
      </c>
      <c r="H5360" t="s">
        <v>39</v>
      </c>
      <c r="I5360" t="s">
        <v>119</v>
      </c>
      <c r="J5360" t="s">
        <v>33</v>
      </c>
      <c r="K5360">
        <v>1</v>
      </c>
    </row>
    <row r="5361" spans="1:11">
      <c r="A5361" t="s">
        <v>12</v>
      </c>
      <c r="B5361" t="s">
        <v>29</v>
      </c>
      <c r="C5361" t="s">
        <v>118</v>
      </c>
      <c r="F5361" t="s">
        <v>34</v>
      </c>
      <c r="H5361" t="s">
        <v>39</v>
      </c>
      <c r="I5361" t="s">
        <v>119</v>
      </c>
      <c r="J5361" t="s">
        <v>33</v>
      </c>
      <c r="K5361">
        <v>1</v>
      </c>
    </row>
    <row r="5362" spans="1:11">
      <c r="A5362" t="s">
        <v>31</v>
      </c>
      <c r="B5362" t="s">
        <v>13</v>
      </c>
      <c r="C5362" t="s">
        <v>118</v>
      </c>
      <c r="F5362" t="s">
        <v>34</v>
      </c>
      <c r="G5362">
        <v>123438</v>
      </c>
      <c r="H5362" t="s">
        <v>39</v>
      </c>
      <c r="I5362" t="s">
        <v>119</v>
      </c>
      <c r="J5362" t="s">
        <v>18</v>
      </c>
      <c r="K5362">
        <v>1</v>
      </c>
    </row>
    <row r="5363" spans="1:11">
      <c r="A5363" t="s">
        <v>31</v>
      </c>
      <c r="B5363" t="s">
        <v>13</v>
      </c>
      <c r="C5363" t="s">
        <v>118</v>
      </c>
      <c r="F5363" t="s">
        <v>34</v>
      </c>
      <c r="G5363">
        <v>116016</v>
      </c>
      <c r="H5363" t="s">
        <v>39</v>
      </c>
      <c r="I5363" t="s">
        <v>119</v>
      </c>
      <c r="J5363" t="s">
        <v>21</v>
      </c>
      <c r="K5363">
        <v>1</v>
      </c>
    </row>
    <row r="5364" spans="1:11">
      <c r="A5364" t="s">
        <v>31</v>
      </c>
      <c r="B5364" t="s">
        <v>22</v>
      </c>
      <c r="C5364" t="s">
        <v>118</v>
      </c>
      <c r="F5364" t="s">
        <v>34</v>
      </c>
      <c r="H5364" t="s">
        <v>39</v>
      </c>
      <c r="I5364" t="s">
        <v>119</v>
      </c>
      <c r="J5364" t="s">
        <v>33</v>
      </c>
      <c r="K5364">
        <v>1</v>
      </c>
    </row>
    <row r="5365" spans="1:11">
      <c r="B5365" t="s">
        <v>13</v>
      </c>
      <c r="C5365" t="s">
        <v>118</v>
      </c>
      <c r="F5365" t="s">
        <v>34</v>
      </c>
      <c r="G5365">
        <v>231</v>
      </c>
      <c r="H5365" t="s">
        <v>39</v>
      </c>
      <c r="I5365" t="s">
        <v>119</v>
      </c>
      <c r="J5365" t="s">
        <v>18</v>
      </c>
      <c r="K5365">
        <v>1</v>
      </c>
    </row>
    <row r="5366" spans="1:11">
      <c r="B5366" t="s">
        <v>13</v>
      </c>
      <c r="C5366" t="s">
        <v>118</v>
      </c>
      <c r="F5366" t="s">
        <v>34</v>
      </c>
      <c r="G5366">
        <v>168</v>
      </c>
      <c r="H5366" t="s">
        <v>39</v>
      </c>
      <c r="I5366" t="s">
        <v>119</v>
      </c>
      <c r="J5366" t="s">
        <v>21</v>
      </c>
      <c r="K5366">
        <v>1</v>
      </c>
    </row>
    <row r="5367" spans="1:11">
      <c r="B5367" t="s">
        <v>22</v>
      </c>
      <c r="C5367" t="s">
        <v>118</v>
      </c>
      <c r="F5367" t="s">
        <v>34</v>
      </c>
      <c r="H5367" t="s">
        <v>39</v>
      </c>
      <c r="I5367" t="s">
        <v>119</v>
      </c>
      <c r="J5367" t="s">
        <v>33</v>
      </c>
      <c r="K5367">
        <v>1</v>
      </c>
    </row>
    <row r="5368" spans="1:11">
      <c r="B5368" t="s">
        <v>29</v>
      </c>
      <c r="C5368" t="s">
        <v>118</v>
      </c>
      <c r="F5368" t="s">
        <v>34</v>
      </c>
      <c r="H5368" t="s">
        <v>39</v>
      </c>
      <c r="I5368" t="s">
        <v>119</v>
      </c>
      <c r="J5368" t="s">
        <v>33</v>
      </c>
      <c r="K5368">
        <v>1</v>
      </c>
    </row>
    <row r="5369" spans="1:11">
      <c r="B5369" t="s">
        <v>30</v>
      </c>
      <c r="C5369" t="s">
        <v>118</v>
      </c>
      <c r="F5369" t="s">
        <v>34</v>
      </c>
      <c r="G5369">
        <v>699</v>
      </c>
      <c r="H5369" t="s">
        <v>39</v>
      </c>
      <c r="I5369" t="s">
        <v>119</v>
      </c>
      <c r="J5369" t="s">
        <v>18</v>
      </c>
      <c r="K5369">
        <v>1</v>
      </c>
    </row>
    <row r="5370" spans="1:11">
      <c r="B5370" t="s">
        <v>30</v>
      </c>
      <c r="C5370" t="s">
        <v>118</v>
      </c>
      <c r="F5370" t="s">
        <v>34</v>
      </c>
      <c r="G5370">
        <v>885</v>
      </c>
      <c r="H5370" t="s">
        <v>39</v>
      </c>
      <c r="I5370" t="s">
        <v>119</v>
      </c>
      <c r="J5370" t="s">
        <v>21</v>
      </c>
      <c r="K5370">
        <v>1</v>
      </c>
    </row>
    <row r="5371" spans="1:11">
      <c r="A5371" t="s">
        <v>12</v>
      </c>
      <c r="B5371" t="s">
        <v>13</v>
      </c>
      <c r="C5371" t="s">
        <v>118</v>
      </c>
      <c r="F5371" t="s">
        <v>15</v>
      </c>
      <c r="G5371">
        <v>1041</v>
      </c>
      <c r="H5371" t="s">
        <v>39</v>
      </c>
      <c r="I5371" t="s">
        <v>119</v>
      </c>
      <c r="J5371" t="s">
        <v>18</v>
      </c>
      <c r="K5371">
        <v>1</v>
      </c>
    </row>
    <row r="5372" spans="1:11">
      <c r="A5372" t="s">
        <v>12</v>
      </c>
      <c r="B5372" t="s">
        <v>13</v>
      </c>
      <c r="C5372" t="s">
        <v>118</v>
      </c>
      <c r="F5372" t="s">
        <v>15</v>
      </c>
      <c r="G5372">
        <v>996</v>
      </c>
      <c r="H5372" t="s">
        <v>39</v>
      </c>
      <c r="I5372" t="s">
        <v>119</v>
      </c>
      <c r="J5372" t="s">
        <v>21</v>
      </c>
      <c r="K5372">
        <v>1</v>
      </c>
    </row>
    <row r="5373" spans="1:11">
      <c r="A5373" t="s">
        <v>31</v>
      </c>
      <c r="B5373" t="s">
        <v>13</v>
      </c>
      <c r="C5373" t="s">
        <v>118</v>
      </c>
      <c r="F5373" t="s">
        <v>15</v>
      </c>
      <c r="G5373">
        <v>747</v>
      </c>
      <c r="H5373" t="s">
        <v>39</v>
      </c>
      <c r="I5373" t="s">
        <v>119</v>
      </c>
      <c r="J5373" t="s">
        <v>18</v>
      </c>
      <c r="K5373">
        <v>1</v>
      </c>
    </row>
    <row r="5374" spans="1:11">
      <c r="A5374" t="s">
        <v>31</v>
      </c>
      <c r="B5374" t="s">
        <v>13</v>
      </c>
      <c r="C5374" t="s">
        <v>118</v>
      </c>
      <c r="F5374" t="s">
        <v>15</v>
      </c>
      <c r="G5374">
        <v>717</v>
      </c>
      <c r="H5374" t="s">
        <v>39</v>
      </c>
      <c r="I5374" t="s">
        <v>119</v>
      </c>
      <c r="J5374" t="s">
        <v>21</v>
      </c>
      <c r="K5374">
        <v>1</v>
      </c>
    </row>
    <row r="5375" spans="1:11">
      <c r="B5375" t="s">
        <v>22</v>
      </c>
      <c r="C5375" t="s">
        <v>118</v>
      </c>
      <c r="F5375" t="s">
        <v>15</v>
      </c>
      <c r="G5375">
        <v>9</v>
      </c>
      <c r="H5375" t="s">
        <v>39</v>
      </c>
      <c r="I5375" t="s">
        <v>119</v>
      </c>
      <c r="J5375" t="s">
        <v>21</v>
      </c>
      <c r="K5375">
        <v>1</v>
      </c>
    </row>
    <row r="5376" spans="1:11">
      <c r="B5376" t="s">
        <v>29</v>
      </c>
      <c r="C5376" t="s">
        <v>118</v>
      </c>
      <c r="F5376" t="s">
        <v>15</v>
      </c>
      <c r="G5376">
        <v>9</v>
      </c>
      <c r="H5376" t="s">
        <v>39</v>
      </c>
      <c r="I5376" t="s">
        <v>119</v>
      </c>
      <c r="J5376" t="s">
        <v>18</v>
      </c>
      <c r="K5376">
        <v>1</v>
      </c>
    </row>
    <row r="5377" spans="1:11">
      <c r="B5377" t="s">
        <v>29</v>
      </c>
      <c r="C5377" t="s">
        <v>118</v>
      </c>
      <c r="F5377" t="s">
        <v>15</v>
      </c>
      <c r="G5377">
        <v>9</v>
      </c>
      <c r="H5377" t="s">
        <v>39</v>
      </c>
      <c r="I5377" t="s">
        <v>119</v>
      </c>
      <c r="J5377" t="s">
        <v>21</v>
      </c>
      <c r="K5377">
        <v>1</v>
      </c>
    </row>
    <row r="5378" spans="1:11">
      <c r="B5378" t="s">
        <v>30</v>
      </c>
      <c r="C5378" t="s">
        <v>118</v>
      </c>
      <c r="F5378" t="s">
        <v>15</v>
      </c>
      <c r="H5378" t="s">
        <v>39</v>
      </c>
      <c r="I5378" t="s">
        <v>119</v>
      </c>
      <c r="J5378" t="s">
        <v>18</v>
      </c>
      <c r="K5378">
        <v>1</v>
      </c>
    </row>
    <row r="5379" spans="1:11">
      <c r="B5379" t="s">
        <v>30</v>
      </c>
      <c r="C5379" t="s">
        <v>118</v>
      </c>
      <c r="F5379" t="s">
        <v>15</v>
      </c>
      <c r="H5379" t="s">
        <v>39</v>
      </c>
      <c r="I5379" t="s">
        <v>119</v>
      </c>
      <c r="J5379" t="s">
        <v>21</v>
      </c>
      <c r="K5379">
        <v>1</v>
      </c>
    </row>
    <row r="5380" spans="1:11">
      <c r="A5380" t="s">
        <v>12</v>
      </c>
      <c r="B5380" t="s">
        <v>13</v>
      </c>
      <c r="C5380" t="s">
        <v>118</v>
      </c>
      <c r="F5380" t="s">
        <v>32</v>
      </c>
      <c r="G5380">
        <v>29886</v>
      </c>
      <c r="H5380" t="s">
        <v>39</v>
      </c>
      <c r="I5380" t="s">
        <v>119</v>
      </c>
      <c r="J5380" t="s">
        <v>18</v>
      </c>
      <c r="K5380">
        <v>1</v>
      </c>
    </row>
    <row r="5381" spans="1:11">
      <c r="A5381" t="s">
        <v>12</v>
      </c>
      <c r="B5381" t="s">
        <v>13</v>
      </c>
      <c r="C5381" t="s">
        <v>118</v>
      </c>
      <c r="F5381" t="s">
        <v>32</v>
      </c>
      <c r="G5381">
        <v>28308</v>
      </c>
      <c r="H5381" t="s">
        <v>39</v>
      </c>
      <c r="I5381" t="s">
        <v>119</v>
      </c>
      <c r="J5381" t="s">
        <v>21</v>
      </c>
      <c r="K5381">
        <v>1</v>
      </c>
    </row>
    <row r="5382" spans="1:11">
      <c r="A5382" t="s">
        <v>12</v>
      </c>
      <c r="B5382" t="s">
        <v>22</v>
      </c>
      <c r="C5382" t="s">
        <v>118</v>
      </c>
      <c r="F5382" t="s">
        <v>32</v>
      </c>
      <c r="H5382" t="s">
        <v>39</v>
      </c>
      <c r="I5382" t="s">
        <v>119</v>
      </c>
      <c r="J5382" t="s">
        <v>33</v>
      </c>
      <c r="K5382">
        <v>1</v>
      </c>
    </row>
    <row r="5383" spans="1:11">
      <c r="A5383" t="s">
        <v>31</v>
      </c>
      <c r="B5383" t="s">
        <v>13</v>
      </c>
      <c r="C5383" t="s">
        <v>118</v>
      </c>
      <c r="F5383" t="s">
        <v>32</v>
      </c>
      <c r="G5383">
        <v>18183</v>
      </c>
      <c r="H5383" t="s">
        <v>39</v>
      </c>
      <c r="I5383" t="s">
        <v>119</v>
      </c>
      <c r="J5383" t="s">
        <v>18</v>
      </c>
      <c r="K5383">
        <v>1</v>
      </c>
    </row>
    <row r="5384" spans="1:11">
      <c r="A5384" t="s">
        <v>31</v>
      </c>
      <c r="B5384" t="s">
        <v>13</v>
      </c>
      <c r="C5384" t="s">
        <v>118</v>
      </c>
      <c r="F5384" t="s">
        <v>32</v>
      </c>
      <c r="G5384">
        <v>17016</v>
      </c>
      <c r="H5384" t="s">
        <v>39</v>
      </c>
      <c r="I5384" t="s">
        <v>119</v>
      </c>
      <c r="J5384" t="s">
        <v>21</v>
      </c>
      <c r="K5384">
        <v>1</v>
      </c>
    </row>
    <row r="5385" spans="1:11">
      <c r="B5385" t="s">
        <v>13</v>
      </c>
      <c r="C5385" t="s">
        <v>118</v>
      </c>
      <c r="F5385" t="s">
        <v>32</v>
      </c>
      <c r="G5385">
        <v>12</v>
      </c>
      <c r="H5385" t="s">
        <v>39</v>
      </c>
      <c r="I5385" t="s">
        <v>119</v>
      </c>
      <c r="J5385" t="s">
        <v>18</v>
      </c>
      <c r="K5385">
        <v>1</v>
      </c>
    </row>
    <row r="5386" spans="1:11">
      <c r="B5386" t="s">
        <v>13</v>
      </c>
      <c r="C5386" t="s">
        <v>118</v>
      </c>
      <c r="F5386" t="s">
        <v>32</v>
      </c>
      <c r="G5386">
        <v>6</v>
      </c>
      <c r="H5386" t="s">
        <v>39</v>
      </c>
      <c r="I5386" t="s">
        <v>119</v>
      </c>
      <c r="J5386" t="s">
        <v>21</v>
      </c>
      <c r="K5386">
        <v>1</v>
      </c>
    </row>
    <row r="5387" spans="1:11">
      <c r="B5387" t="s">
        <v>30</v>
      </c>
      <c r="C5387" t="s">
        <v>118</v>
      </c>
      <c r="F5387" t="s">
        <v>32</v>
      </c>
      <c r="G5387">
        <v>63</v>
      </c>
      <c r="H5387" t="s">
        <v>39</v>
      </c>
      <c r="I5387" t="s">
        <v>119</v>
      </c>
      <c r="J5387" t="s">
        <v>18</v>
      </c>
      <c r="K5387">
        <v>1</v>
      </c>
    </row>
    <row r="5388" spans="1:11">
      <c r="B5388" t="s">
        <v>30</v>
      </c>
      <c r="C5388" t="s">
        <v>118</v>
      </c>
      <c r="F5388" t="s">
        <v>32</v>
      </c>
      <c r="G5388">
        <v>75</v>
      </c>
      <c r="H5388" t="s">
        <v>39</v>
      </c>
      <c r="I5388" t="s">
        <v>119</v>
      </c>
      <c r="J5388" t="s">
        <v>21</v>
      </c>
      <c r="K5388">
        <v>1</v>
      </c>
    </row>
    <row r="5389" spans="1:11">
      <c r="A5389" t="s">
        <v>12</v>
      </c>
      <c r="B5389" t="s">
        <v>22</v>
      </c>
      <c r="C5389" t="s">
        <v>120</v>
      </c>
      <c r="F5389" t="s">
        <v>34</v>
      </c>
      <c r="H5389" t="s">
        <v>39</v>
      </c>
      <c r="I5389" t="s">
        <v>121</v>
      </c>
      <c r="J5389" t="s">
        <v>33</v>
      </c>
      <c r="K5389">
        <v>1</v>
      </c>
    </row>
    <row r="5390" spans="1:11">
      <c r="A5390" t="s">
        <v>12</v>
      </c>
      <c r="B5390" t="s">
        <v>29</v>
      </c>
      <c r="C5390" t="s">
        <v>120</v>
      </c>
      <c r="F5390" t="s">
        <v>34</v>
      </c>
      <c r="H5390" t="s">
        <v>39</v>
      </c>
      <c r="I5390" t="s">
        <v>121</v>
      </c>
      <c r="J5390" t="s">
        <v>33</v>
      </c>
      <c r="K5390">
        <v>1</v>
      </c>
    </row>
    <row r="5391" spans="1:11">
      <c r="A5391" t="s">
        <v>31</v>
      </c>
      <c r="B5391" t="s">
        <v>22</v>
      </c>
      <c r="C5391" t="s">
        <v>120</v>
      </c>
      <c r="F5391" t="s">
        <v>34</v>
      </c>
      <c r="H5391" t="s">
        <v>39</v>
      </c>
      <c r="I5391" t="s">
        <v>121</v>
      </c>
      <c r="J5391" t="s">
        <v>33</v>
      </c>
      <c r="K5391">
        <v>1</v>
      </c>
    </row>
    <row r="5392" spans="1:11">
      <c r="B5392" t="s">
        <v>13</v>
      </c>
      <c r="C5392" t="s">
        <v>120</v>
      </c>
      <c r="F5392" t="s">
        <v>34</v>
      </c>
      <c r="G5392">
        <v>231</v>
      </c>
      <c r="H5392" t="s">
        <v>39</v>
      </c>
      <c r="I5392" t="s">
        <v>121</v>
      </c>
      <c r="J5392" t="s">
        <v>18</v>
      </c>
      <c r="K5392">
        <v>1</v>
      </c>
    </row>
    <row r="5393" spans="1:11">
      <c r="B5393" t="s">
        <v>13</v>
      </c>
      <c r="C5393" t="s">
        <v>120</v>
      </c>
      <c r="F5393" t="s">
        <v>34</v>
      </c>
      <c r="G5393">
        <v>168</v>
      </c>
      <c r="H5393" t="s">
        <v>39</v>
      </c>
      <c r="I5393" t="s">
        <v>121</v>
      </c>
      <c r="J5393" t="s">
        <v>21</v>
      </c>
      <c r="K5393">
        <v>1</v>
      </c>
    </row>
    <row r="5394" spans="1:11">
      <c r="B5394" t="s">
        <v>22</v>
      </c>
      <c r="C5394" t="s">
        <v>120</v>
      </c>
      <c r="F5394" t="s">
        <v>34</v>
      </c>
      <c r="H5394" t="s">
        <v>39</v>
      </c>
      <c r="I5394" t="s">
        <v>121</v>
      </c>
      <c r="J5394" t="s">
        <v>33</v>
      </c>
      <c r="K5394">
        <v>1</v>
      </c>
    </row>
    <row r="5395" spans="1:11">
      <c r="B5395" t="s">
        <v>29</v>
      </c>
      <c r="C5395" t="s">
        <v>120</v>
      </c>
      <c r="F5395" t="s">
        <v>34</v>
      </c>
      <c r="H5395" t="s">
        <v>39</v>
      </c>
      <c r="I5395" t="s">
        <v>121</v>
      </c>
      <c r="J5395" t="s">
        <v>33</v>
      </c>
      <c r="K5395">
        <v>1</v>
      </c>
    </row>
    <row r="5396" spans="1:11">
      <c r="B5396" t="s">
        <v>30</v>
      </c>
      <c r="C5396" t="s">
        <v>120</v>
      </c>
      <c r="F5396" t="s">
        <v>34</v>
      </c>
      <c r="G5396">
        <v>699</v>
      </c>
      <c r="H5396" t="s">
        <v>39</v>
      </c>
      <c r="I5396" t="s">
        <v>121</v>
      </c>
      <c r="J5396" t="s">
        <v>18</v>
      </c>
      <c r="K5396">
        <v>1</v>
      </c>
    </row>
    <row r="5397" spans="1:11">
      <c r="B5397" t="s">
        <v>30</v>
      </c>
      <c r="C5397" t="s">
        <v>120</v>
      </c>
      <c r="F5397" t="s">
        <v>34</v>
      </c>
      <c r="G5397">
        <v>885</v>
      </c>
      <c r="H5397" t="s">
        <v>39</v>
      </c>
      <c r="I5397" t="s">
        <v>121</v>
      </c>
      <c r="J5397" t="s">
        <v>21</v>
      </c>
      <c r="K5397">
        <v>1</v>
      </c>
    </row>
    <row r="5398" spans="1:11">
      <c r="A5398" t="s">
        <v>12</v>
      </c>
      <c r="B5398" t="s">
        <v>13</v>
      </c>
      <c r="C5398" t="s">
        <v>120</v>
      </c>
      <c r="F5398" t="s">
        <v>15</v>
      </c>
      <c r="G5398">
        <v>1041</v>
      </c>
      <c r="H5398" t="s">
        <v>39</v>
      </c>
      <c r="I5398" t="s">
        <v>121</v>
      </c>
      <c r="J5398" t="s">
        <v>18</v>
      </c>
      <c r="K5398">
        <v>1</v>
      </c>
    </row>
    <row r="5399" spans="1:11">
      <c r="A5399" t="s">
        <v>12</v>
      </c>
      <c r="B5399" t="s">
        <v>13</v>
      </c>
      <c r="C5399" t="s">
        <v>120</v>
      </c>
      <c r="F5399" t="s">
        <v>15</v>
      </c>
      <c r="G5399">
        <v>996</v>
      </c>
      <c r="H5399" t="s">
        <v>39</v>
      </c>
      <c r="I5399" t="s">
        <v>121</v>
      </c>
      <c r="J5399" t="s">
        <v>21</v>
      </c>
      <c r="K5399">
        <v>1</v>
      </c>
    </row>
    <row r="5400" spans="1:11">
      <c r="A5400" t="s">
        <v>12</v>
      </c>
      <c r="B5400" t="s">
        <v>30</v>
      </c>
      <c r="C5400" t="s">
        <v>120</v>
      </c>
      <c r="F5400" t="s">
        <v>15</v>
      </c>
      <c r="G5400">
        <v>2613</v>
      </c>
      <c r="H5400" t="s">
        <v>39</v>
      </c>
      <c r="I5400" t="s">
        <v>121</v>
      </c>
      <c r="J5400" t="s">
        <v>21</v>
      </c>
      <c r="K5400">
        <v>1</v>
      </c>
    </row>
    <row r="5401" spans="1:11">
      <c r="A5401" t="s">
        <v>31</v>
      </c>
      <c r="B5401" t="s">
        <v>13</v>
      </c>
      <c r="C5401" t="s">
        <v>120</v>
      </c>
      <c r="F5401" t="s">
        <v>15</v>
      </c>
      <c r="G5401">
        <v>747</v>
      </c>
      <c r="H5401" t="s">
        <v>39</v>
      </c>
      <c r="I5401" t="s">
        <v>121</v>
      </c>
      <c r="J5401" t="s">
        <v>18</v>
      </c>
      <c r="K5401">
        <v>1</v>
      </c>
    </row>
    <row r="5402" spans="1:11">
      <c r="A5402" t="s">
        <v>31</v>
      </c>
      <c r="B5402" t="s">
        <v>13</v>
      </c>
      <c r="C5402" t="s">
        <v>120</v>
      </c>
      <c r="F5402" t="s">
        <v>15</v>
      </c>
      <c r="G5402">
        <v>717</v>
      </c>
      <c r="H5402" t="s">
        <v>39</v>
      </c>
      <c r="I5402" t="s">
        <v>121</v>
      </c>
      <c r="J5402" t="s">
        <v>21</v>
      </c>
      <c r="K5402">
        <v>1</v>
      </c>
    </row>
    <row r="5403" spans="1:11">
      <c r="B5403" t="s">
        <v>22</v>
      </c>
      <c r="C5403" t="s">
        <v>120</v>
      </c>
      <c r="F5403" t="s">
        <v>15</v>
      </c>
      <c r="H5403" t="s">
        <v>39</v>
      </c>
      <c r="I5403" t="s">
        <v>121</v>
      </c>
      <c r="J5403" t="s">
        <v>18</v>
      </c>
      <c r="K5403">
        <v>1</v>
      </c>
    </row>
    <row r="5404" spans="1:11">
      <c r="B5404" t="s">
        <v>22</v>
      </c>
      <c r="C5404" t="s">
        <v>120</v>
      </c>
      <c r="F5404" t="s">
        <v>15</v>
      </c>
      <c r="G5404">
        <v>9</v>
      </c>
      <c r="H5404" t="s">
        <v>39</v>
      </c>
      <c r="I5404" t="s">
        <v>121</v>
      </c>
      <c r="J5404" t="s">
        <v>21</v>
      </c>
      <c r="K5404">
        <v>1</v>
      </c>
    </row>
    <row r="5405" spans="1:11">
      <c r="B5405" t="s">
        <v>29</v>
      </c>
      <c r="C5405" t="s">
        <v>120</v>
      </c>
      <c r="F5405" t="s">
        <v>15</v>
      </c>
      <c r="G5405">
        <v>9</v>
      </c>
      <c r="H5405" t="s">
        <v>39</v>
      </c>
      <c r="I5405" t="s">
        <v>121</v>
      </c>
      <c r="J5405" t="s">
        <v>18</v>
      </c>
      <c r="K5405">
        <v>1</v>
      </c>
    </row>
    <row r="5406" spans="1:11">
      <c r="B5406" t="s">
        <v>29</v>
      </c>
      <c r="C5406" t="s">
        <v>120</v>
      </c>
      <c r="F5406" t="s">
        <v>15</v>
      </c>
      <c r="G5406">
        <v>9</v>
      </c>
      <c r="H5406" t="s">
        <v>39</v>
      </c>
      <c r="I5406" t="s">
        <v>121</v>
      </c>
      <c r="J5406" t="s">
        <v>21</v>
      </c>
      <c r="K5406">
        <v>1</v>
      </c>
    </row>
    <row r="5407" spans="1:11">
      <c r="B5407" t="s">
        <v>30</v>
      </c>
      <c r="C5407" t="s">
        <v>120</v>
      </c>
      <c r="F5407" t="s">
        <v>15</v>
      </c>
      <c r="H5407" t="s">
        <v>39</v>
      </c>
      <c r="I5407" t="s">
        <v>121</v>
      </c>
      <c r="J5407" t="s">
        <v>18</v>
      </c>
      <c r="K5407">
        <v>1</v>
      </c>
    </row>
    <row r="5408" spans="1:11">
      <c r="B5408" t="s">
        <v>30</v>
      </c>
      <c r="C5408" t="s">
        <v>120</v>
      </c>
      <c r="F5408" t="s">
        <v>15</v>
      </c>
      <c r="H5408" t="s">
        <v>39</v>
      </c>
      <c r="I5408" t="s">
        <v>121</v>
      </c>
      <c r="J5408" t="s">
        <v>21</v>
      </c>
      <c r="K5408">
        <v>1</v>
      </c>
    </row>
    <row r="5409" spans="1:11">
      <c r="A5409" t="s">
        <v>12</v>
      </c>
      <c r="B5409" t="s">
        <v>13</v>
      </c>
      <c r="C5409" t="s">
        <v>120</v>
      </c>
      <c r="F5409" t="s">
        <v>32</v>
      </c>
      <c r="G5409">
        <v>29886</v>
      </c>
      <c r="H5409" t="s">
        <v>39</v>
      </c>
      <c r="I5409" t="s">
        <v>121</v>
      </c>
      <c r="J5409" t="s">
        <v>18</v>
      </c>
      <c r="K5409">
        <v>1</v>
      </c>
    </row>
    <row r="5410" spans="1:11">
      <c r="A5410" t="s">
        <v>12</v>
      </c>
      <c r="B5410" t="s">
        <v>13</v>
      </c>
      <c r="C5410" t="s">
        <v>120</v>
      </c>
      <c r="F5410" t="s">
        <v>32</v>
      </c>
      <c r="G5410">
        <v>28308</v>
      </c>
      <c r="H5410" t="s">
        <v>39</v>
      </c>
      <c r="I5410" t="s">
        <v>121</v>
      </c>
      <c r="J5410" t="s">
        <v>21</v>
      </c>
      <c r="K5410">
        <v>1</v>
      </c>
    </row>
    <row r="5411" spans="1:11">
      <c r="A5411" t="s">
        <v>12</v>
      </c>
      <c r="B5411" t="s">
        <v>22</v>
      </c>
      <c r="C5411" t="s">
        <v>120</v>
      </c>
      <c r="F5411" t="s">
        <v>32</v>
      </c>
      <c r="H5411" t="s">
        <v>39</v>
      </c>
      <c r="I5411" t="s">
        <v>121</v>
      </c>
      <c r="J5411" t="s">
        <v>33</v>
      </c>
      <c r="K5411">
        <v>1</v>
      </c>
    </row>
    <row r="5412" spans="1:11">
      <c r="A5412" t="s">
        <v>31</v>
      </c>
      <c r="B5412" t="s">
        <v>13</v>
      </c>
      <c r="C5412" t="s">
        <v>120</v>
      </c>
      <c r="F5412" t="s">
        <v>32</v>
      </c>
      <c r="G5412">
        <v>17016</v>
      </c>
      <c r="H5412" t="s">
        <v>39</v>
      </c>
      <c r="I5412" t="s">
        <v>121</v>
      </c>
      <c r="J5412" t="s">
        <v>21</v>
      </c>
      <c r="K5412">
        <v>1</v>
      </c>
    </row>
    <row r="5413" spans="1:11">
      <c r="B5413" t="s">
        <v>13</v>
      </c>
      <c r="C5413" t="s">
        <v>120</v>
      </c>
      <c r="F5413" t="s">
        <v>32</v>
      </c>
      <c r="G5413">
        <v>12</v>
      </c>
      <c r="H5413" t="s">
        <v>39</v>
      </c>
      <c r="I5413" t="s">
        <v>121</v>
      </c>
      <c r="J5413" t="s">
        <v>18</v>
      </c>
      <c r="K5413">
        <v>1</v>
      </c>
    </row>
    <row r="5414" spans="1:11">
      <c r="B5414" t="s">
        <v>13</v>
      </c>
      <c r="C5414" t="s">
        <v>120</v>
      </c>
      <c r="F5414" t="s">
        <v>32</v>
      </c>
      <c r="G5414">
        <v>6</v>
      </c>
      <c r="H5414" t="s">
        <v>39</v>
      </c>
      <c r="I5414" t="s">
        <v>121</v>
      </c>
      <c r="J5414" t="s">
        <v>21</v>
      </c>
      <c r="K5414">
        <v>1</v>
      </c>
    </row>
    <row r="5415" spans="1:11">
      <c r="B5415" t="s">
        <v>22</v>
      </c>
      <c r="C5415" t="s">
        <v>120</v>
      </c>
      <c r="F5415" t="s">
        <v>32</v>
      </c>
      <c r="G5415">
        <v>144</v>
      </c>
      <c r="H5415" t="s">
        <v>39</v>
      </c>
      <c r="I5415" t="s">
        <v>121</v>
      </c>
      <c r="J5415" t="s">
        <v>21</v>
      </c>
      <c r="K5415">
        <v>1</v>
      </c>
    </row>
    <row r="5416" spans="1:11">
      <c r="B5416" t="s">
        <v>29</v>
      </c>
      <c r="C5416" t="s">
        <v>120</v>
      </c>
      <c r="F5416" t="s">
        <v>32</v>
      </c>
      <c r="G5416">
        <v>435</v>
      </c>
      <c r="H5416" t="s">
        <v>39</v>
      </c>
      <c r="I5416" t="s">
        <v>121</v>
      </c>
      <c r="J5416" t="s">
        <v>18</v>
      </c>
      <c r="K5416">
        <v>1</v>
      </c>
    </row>
    <row r="5417" spans="1:11">
      <c r="B5417" t="s">
        <v>29</v>
      </c>
      <c r="C5417" t="s">
        <v>120</v>
      </c>
      <c r="F5417" t="s">
        <v>32</v>
      </c>
      <c r="G5417">
        <v>291</v>
      </c>
      <c r="H5417" t="s">
        <v>39</v>
      </c>
      <c r="I5417" t="s">
        <v>121</v>
      </c>
      <c r="J5417" t="s">
        <v>21</v>
      </c>
      <c r="K5417">
        <v>1</v>
      </c>
    </row>
    <row r="5418" spans="1:11">
      <c r="B5418" t="s">
        <v>30</v>
      </c>
      <c r="C5418" t="s">
        <v>120</v>
      </c>
      <c r="F5418" t="s">
        <v>32</v>
      </c>
      <c r="G5418">
        <v>63</v>
      </c>
      <c r="H5418" t="s">
        <v>39</v>
      </c>
      <c r="I5418" t="s">
        <v>121</v>
      </c>
      <c r="J5418" t="s">
        <v>18</v>
      </c>
      <c r="K5418">
        <v>1</v>
      </c>
    </row>
    <row r="5419" spans="1:11">
      <c r="B5419" t="s">
        <v>30</v>
      </c>
      <c r="C5419" t="s">
        <v>120</v>
      </c>
      <c r="F5419" t="s">
        <v>32</v>
      </c>
      <c r="G5419">
        <v>75</v>
      </c>
      <c r="H5419" t="s">
        <v>39</v>
      </c>
      <c r="I5419" t="s">
        <v>121</v>
      </c>
      <c r="J5419" t="s">
        <v>21</v>
      </c>
      <c r="K5419">
        <v>1</v>
      </c>
    </row>
    <row r="5420" spans="1:11">
      <c r="A5420" t="s">
        <v>12</v>
      </c>
      <c r="B5420" t="s">
        <v>22</v>
      </c>
      <c r="C5420" t="s">
        <v>122</v>
      </c>
      <c r="F5420" t="s">
        <v>34</v>
      </c>
      <c r="H5420" t="s">
        <v>39</v>
      </c>
      <c r="I5420" t="s">
        <v>123</v>
      </c>
      <c r="J5420" t="s">
        <v>33</v>
      </c>
      <c r="K5420">
        <v>1</v>
      </c>
    </row>
    <row r="5421" spans="1:11">
      <c r="A5421" t="s">
        <v>12</v>
      </c>
      <c r="B5421" t="s">
        <v>29</v>
      </c>
      <c r="C5421" t="s">
        <v>122</v>
      </c>
      <c r="F5421" t="s">
        <v>34</v>
      </c>
      <c r="H5421" t="s">
        <v>39</v>
      </c>
      <c r="I5421" t="s">
        <v>123</v>
      </c>
      <c r="J5421" t="s">
        <v>33</v>
      </c>
      <c r="K5421">
        <v>1</v>
      </c>
    </row>
    <row r="5422" spans="1:11">
      <c r="A5422" t="s">
        <v>31</v>
      </c>
      <c r="B5422" t="s">
        <v>22</v>
      </c>
      <c r="C5422" t="s">
        <v>122</v>
      </c>
      <c r="F5422" t="s">
        <v>34</v>
      </c>
      <c r="H5422" t="s">
        <v>39</v>
      </c>
      <c r="I5422" t="s">
        <v>123</v>
      </c>
      <c r="J5422" t="s">
        <v>33</v>
      </c>
      <c r="K5422">
        <v>1</v>
      </c>
    </row>
    <row r="5423" spans="1:11">
      <c r="B5423" t="s">
        <v>13</v>
      </c>
      <c r="C5423" t="s">
        <v>122</v>
      </c>
      <c r="F5423" t="s">
        <v>34</v>
      </c>
      <c r="G5423">
        <v>231</v>
      </c>
      <c r="H5423" t="s">
        <v>39</v>
      </c>
      <c r="I5423" t="s">
        <v>123</v>
      </c>
      <c r="J5423" t="s">
        <v>18</v>
      </c>
      <c r="K5423">
        <v>1</v>
      </c>
    </row>
    <row r="5424" spans="1:11">
      <c r="B5424" t="s">
        <v>13</v>
      </c>
      <c r="C5424" t="s">
        <v>122</v>
      </c>
      <c r="F5424" t="s">
        <v>34</v>
      </c>
      <c r="G5424">
        <v>168</v>
      </c>
      <c r="H5424" t="s">
        <v>39</v>
      </c>
      <c r="I5424" t="s">
        <v>123</v>
      </c>
      <c r="J5424" t="s">
        <v>21</v>
      </c>
      <c r="K5424">
        <v>1</v>
      </c>
    </row>
    <row r="5425" spans="1:11">
      <c r="B5425" t="s">
        <v>22</v>
      </c>
      <c r="C5425" t="s">
        <v>122</v>
      </c>
      <c r="F5425" t="s">
        <v>34</v>
      </c>
      <c r="H5425" t="s">
        <v>39</v>
      </c>
      <c r="I5425" t="s">
        <v>123</v>
      </c>
      <c r="J5425" t="s">
        <v>33</v>
      </c>
      <c r="K5425">
        <v>1</v>
      </c>
    </row>
    <row r="5426" spans="1:11">
      <c r="B5426" t="s">
        <v>29</v>
      </c>
      <c r="C5426" t="s">
        <v>122</v>
      </c>
      <c r="F5426" t="s">
        <v>34</v>
      </c>
      <c r="H5426" t="s">
        <v>39</v>
      </c>
      <c r="I5426" t="s">
        <v>123</v>
      </c>
      <c r="J5426" t="s">
        <v>33</v>
      </c>
      <c r="K5426">
        <v>1</v>
      </c>
    </row>
    <row r="5427" spans="1:11">
      <c r="B5427" t="s">
        <v>30</v>
      </c>
      <c r="C5427" t="s">
        <v>122</v>
      </c>
      <c r="F5427" t="s">
        <v>34</v>
      </c>
      <c r="G5427">
        <v>699</v>
      </c>
      <c r="H5427" t="s">
        <v>39</v>
      </c>
      <c r="I5427" t="s">
        <v>123</v>
      </c>
      <c r="J5427" t="s">
        <v>18</v>
      </c>
      <c r="K5427">
        <v>1</v>
      </c>
    </row>
    <row r="5428" spans="1:11">
      <c r="B5428" t="s">
        <v>30</v>
      </c>
      <c r="C5428" t="s">
        <v>122</v>
      </c>
      <c r="F5428" t="s">
        <v>34</v>
      </c>
      <c r="G5428">
        <v>885</v>
      </c>
      <c r="H5428" t="s">
        <v>39</v>
      </c>
      <c r="I5428" t="s">
        <v>123</v>
      </c>
      <c r="J5428" t="s">
        <v>21</v>
      </c>
      <c r="K5428">
        <v>1</v>
      </c>
    </row>
    <row r="5429" spans="1:11">
      <c r="A5429" t="s">
        <v>12</v>
      </c>
      <c r="B5429" t="s">
        <v>13</v>
      </c>
      <c r="C5429" t="s">
        <v>122</v>
      </c>
      <c r="F5429" t="s">
        <v>15</v>
      </c>
      <c r="G5429">
        <v>1041</v>
      </c>
      <c r="H5429" t="s">
        <v>39</v>
      </c>
      <c r="I5429" t="s">
        <v>123</v>
      </c>
      <c r="J5429" t="s">
        <v>18</v>
      </c>
      <c r="K5429">
        <v>1</v>
      </c>
    </row>
    <row r="5430" spans="1:11">
      <c r="A5430" t="s">
        <v>12</v>
      </c>
      <c r="B5430" t="s">
        <v>13</v>
      </c>
      <c r="C5430" t="s">
        <v>122</v>
      </c>
      <c r="F5430" t="s">
        <v>15</v>
      </c>
      <c r="G5430">
        <v>996</v>
      </c>
      <c r="H5430" t="s">
        <v>39</v>
      </c>
      <c r="I5430" t="s">
        <v>123</v>
      </c>
      <c r="J5430" t="s">
        <v>21</v>
      </c>
      <c r="K5430">
        <v>1</v>
      </c>
    </row>
    <row r="5431" spans="1:11">
      <c r="A5431" t="s">
        <v>31</v>
      </c>
      <c r="B5431" t="s">
        <v>13</v>
      </c>
      <c r="C5431" t="s">
        <v>122</v>
      </c>
      <c r="F5431" t="s">
        <v>15</v>
      </c>
      <c r="G5431">
        <v>747</v>
      </c>
      <c r="H5431" t="s">
        <v>39</v>
      </c>
      <c r="I5431" t="s">
        <v>123</v>
      </c>
      <c r="J5431" t="s">
        <v>18</v>
      </c>
      <c r="K5431">
        <v>1</v>
      </c>
    </row>
    <row r="5432" spans="1:11">
      <c r="A5432" t="s">
        <v>31</v>
      </c>
      <c r="B5432" t="s">
        <v>13</v>
      </c>
      <c r="C5432" t="s">
        <v>122</v>
      </c>
      <c r="F5432" t="s">
        <v>15</v>
      </c>
      <c r="G5432">
        <v>717</v>
      </c>
      <c r="H5432" t="s">
        <v>39</v>
      </c>
      <c r="I5432" t="s">
        <v>123</v>
      </c>
      <c r="J5432" t="s">
        <v>21</v>
      </c>
      <c r="K5432">
        <v>1</v>
      </c>
    </row>
    <row r="5433" spans="1:11">
      <c r="B5433" t="s">
        <v>22</v>
      </c>
      <c r="C5433" t="s">
        <v>122</v>
      </c>
      <c r="F5433" t="s">
        <v>15</v>
      </c>
      <c r="G5433">
        <v>9</v>
      </c>
      <c r="H5433" t="s">
        <v>39</v>
      </c>
      <c r="I5433" t="s">
        <v>123</v>
      </c>
      <c r="J5433" t="s">
        <v>21</v>
      </c>
      <c r="K5433">
        <v>1</v>
      </c>
    </row>
    <row r="5434" spans="1:11">
      <c r="B5434" t="s">
        <v>29</v>
      </c>
      <c r="C5434" t="s">
        <v>122</v>
      </c>
      <c r="F5434" t="s">
        <v>15</v>
      </c>
      <c r="G5434">
        <v>9</v>
      </c>
      <c r="H5434" t="s">
        <v>39</v>
      </c>
      <c r="I5434" t="s">
        <v>123</v>
      </c>
      <c r="J5434" t="s">
        <v>18</v>
      </c>
      <c r="K5434">
        <v>1</v>
      </c>
    </row>
    <row r="5435" spans="1:11">
      <c r="B5435" t="s">
        <v>29</v>
      </c>
      <c r="C5435" t="s">
        <v>122</v>
      </c>
      <c r="F5435" t="s">
        <v>15</v>
      </c>
      <c r="G5435">
        <v>9</v>
      </c>
      <c r="H5435" t="s">
        <v>39</v>
      </c>
      <c r="I5435" t="s">
        <v>123</v>
      </c>
      <c r="J5435" t="s">
        <v>21</v>
      </c>
      <c r="K5435">
        <v>1</v>
      </c>
    </row>
    <row r="5436" spans="1:11">
      <c r="B5436" t="s">
        <v>30</v>
      </c>
      <c r="C5436" t="s">
        <v>122</v>
      </c>
      <c r="F5436" t="s">
        <v>15</v>
      </c>
      <c r="H5436" t="s">
        <v>39</v>
      </c>
      <c r="I5436" t="s">
        <v>123</v>
      </c>
      <c r="J5436" t="s">
        <v>18</v>
      </c>
      <c r="K5436">
        <v>1</v>
      </c>
    </row>
    <row r="5437" spans="1:11">
      <c r="B5437" t="s">
        <v>30</v>
      </c>
      <c r="C5437" t="s">
        <v>122</v>
      </c>
      <c r="F5437" t="s">
        <v>15</v>
      </c>
      <c r="H5437" t="s">
        <v>39</v>
      </c>
      <c r="I5437" t="s">
        <v>123</v>
      </c>
      <c r="J5437" t="s">
        <v>21</v>
      </c>
      <c r="K5437">
        <v>1</v>
      </c>
    </row>
    <row r="5438" spans="1:11">
      <c r="A5438" t="s">
        <v>12</v>
      </c>
      <c r="B5438" t="s">
        <v>13</v>
      </c>
      <c r="C5438" t="s">
        <v>122</v>
      </c>
      <c r="F5438" t="s">
        <v>32</v>
      </c>
      <c r="G5438">
        <v>29886</v>
      </c>
      <c r="H5438" t="s">
        <v>39</v>
      </c>
      <c r="I5438" t="s">
        <v>123</v>
      </c>
      <c r="J5438" t="s">
        <v>18</v>
      </c>
      <c r="K5438">
        <v>1</v>
      </c>
    </row>
    <row r="5439" spans="1:11">
      <c r="A5439" t="s">
        <v>12</v>
      </c>
      <c r="B5439" t="s">
        <v>13</v>
      </c>
      <c r="C5439" t="s">
        <v>122</v>
      </c>
      <c r="F5439" t="s">
        <v>32</v>
      </c>
      <c r="G5439">
        <v>28308</v>
      </c>
      <c r="H5439" t="s">
        <v>39</v>
      </c>
      <c r="I5439" t="s">
        <v>123</v>
      </c>
      <c r="J5439" t="s">
        <v>21</v>
      </c>
      <c r="K5439">
        <v>1</v>
      </c>
    </row>
    <row r="5440" spans="1:11">
      <c r="A5440" t="s">
        <v>12</v>
      </c>
      <c r="B5440" t="s">
        <v>22</v>
      </c>
      <c r="C5440" t="s">
        <v>122</v>
      </c>
      <c r="F5440" t="s">
        <v>32</v>
      </c>
      <c r="H5440" t="s">
        <v>39</v>
      </c>
      <c r="I5440" t="s">
        <v>123</v>
      </c>
      <c r="J5440" t="s">
        <v>33</v>
      </c>
      <c r="K5440">
        <v>1</v>
      </c>
    </row>
    <row r="5441" spans="1:11">
      <c r="A5441" t="s">
        <v>31</v>
      </c>
      <c r="B5441" t="s">
        <v>13</v>
      </c>
      <c r="C5441" t="s">
        <v>122</v>
      </c>
      <c r="F5441" t="s">
        <v>32</v>
      </c>
      <c r="G5441">
        <v>17016</v>
      </c>
      <c r="H5441" t="s">
        <v>39</v>
      </c>
      <c r="I5441" t="s">
        <v>123</v>
      </c>
      <c r="J5441" t="s">
        <v>21</v>
      </c>
      <c r="K5441">
        <v>1</v>
      </c>
    </row>
    <row r="5442" spans="1:11">
      <c r="B5442" t="s">
        <v>13</v>
      </c>
      <c r="C5442" t="s">
        <v>122</v>
      </c>
      <c r="F5442" t="s">
        <v>32</v>
      </c>
      <c r="G5442">
        <v>12</v>
      </c>
      <c r="H5442" t="s">
        <v>39</v>
      </c>
      <c r="I5442" t="s">
        <v>123</v>
      </c>
      <c r="J5442" t="s">
        <v>18</v>
      </c>
      <c r="K5442">
        <v>1</v>
      </c>
    </row>
    <row r="5443" spans="1:11">
      <c r="B5443" t="s">
        <v>13</v>
      </c>
      <c r="C5443" t="s">
        <v>122</v>
      </c>
      <c r="F5443" t="s">
        <v>32</v>
      </c>
      <c r="G5443">
        <v>6</v>
      </c>
      <c r="H5443" t="s">
        <v>39</v>
      </c>
      <c r="I5443" t="s">
        <v>123</v>
      </c>
      <c r="J5443" t="s">
        <v>21</v>
      </c>
      <c r="K5443">
        <v>1</v>
      </c>
    </row>
    <row r="5444" spans="1:11">
      <c r="B5444" t="s">
        <v>30</v>
      </c>
      <c r="C5444" t="s">
        <v>122</v>
      </c>
      <c r="F5444" t="s">
        <v>32</v>
      </c>
      <c r="G5444">
        <v>63</v>
      </c>
      <c r="H5444" t="s">
        <v>39</v>
      </c>
      <c r="I5444" t="s">
        <v>123</v>
      </c>
      <c r="J5444" t="s">
        <v>18</v>
      </c>
      <c r="K5444">
        <v>1</v>
      </c>
    </row>
    <row r="5445" spans="1:11">
      <c r="B5445" t="s">
        <v>30</v>
      </c>
      <c r="C5445" t="s">
        <v>122</v>
      </c>
      <c r="F5445" t="s">
        <v>32</v>
      </c>
      <c r="G5445">
        <v>75</v>
      </c>
      <c r="H5445" t="s">
        <v>39</v>
      </c>
      <c r="I5445" t="s">
        <v>123</v>
      </c>
      <c r="J5445" t="s">
        <v>21</v>
      </c>
      <c r="K5445">
        <v>1</v>
      </c>
    </row>
    <row r="5446" spans="1:11">
      <c r="A5446" t="s">
        <v>12</v>
      </c>
      <c r="B5446" t="s">
        <v>13</v>
      </c>
      <c r="C5446" t="s">
        <v>124</v>
      </c>
      <c r="F5446" t="s">
        <v>34</v>
      </c>
      <c r="G5446">
        <v>307629</v>
      </c>
      <c r="H5446" t="s">
        <v>39</v>
      </c>
      <c r="I5446" t="s">
        <v>125</v>
      </c>
      <c r="J5446" t="s">
        <v>21</v>
      </c>
      <c r="K5446">
        <v>1</v>
      </c>
    </row>
    <row r="5447" spans="1:11">
      <c r="A5447" t="s">
        <v>12</v>
      </c>
      <c r="B5447" t="s">
        <v>22</v>
      </c>
      <c r="C5447" t="s">
        <v>124</v>
      </c>
      <c r="F5447" t="s">
        <v>34</v>
      </c>
      <c r="H5447" t="s">
        <v>39</v>
      </c>
      <c r="I5447" t="s">
        <v>125</v>
      </c>
      <c r="J5447" t="s">
        <v>33</v>
      </c>
      <c r="K5447">
        <v>1</v>
      </c>
    </row>
    <row r="5448" spans="1:11">
      <c r="A5448" t="s">
        <v>12</v>
      </c>
      <c r="B5448" t="s">
        <v>29</v>
      </c>
      <c r="C5448" t="s">
        <v>124</v>
      </c>
      <c r="F5448" t="s">
        <v>34</v>
      </c>
      <c r="H5448" t="s">
        <v>39</v>
      </c>
      <c r="I5448" t="s">
        <v>125</v>
      </c>
      <c r="J5448" t="s">
        <v>33</v>
      </c>
      <c r="K5448">
        <v>1</v>
      </c>
    </row>
    <row r="5449" spans="1:11">
      <c r="A5449" t="s">
        <v>31</v>
      </c>
      <c r="B5449" t="s">
        <v>13</v>
      </c>
      <c r="C5449" t="s">
        <v>124</v>
      </c>
      <c r="F5449" t="s">
        <v>34</v>
      </c>
      <c r="G5449">
        <v>116016</v>
      </c>
      <c r="H5449" t="s">
        <v>39</v>
      </c>
      <c r="I5449" t="s">
        <v>125</v>
      </c>
      <c r="J5449" t="s">
        <v>21</v>
      </c>
      <c r="K5449">
        <v>1</v>
      </c>
    </row>
    <row r="5450" spans="1:11">
      <c r="A5450" t="s">
        <v>31</v>
      </c>
      <c r="B5450" t="s">
        <v>22</v>
      </c>
      <c r="C5450" t="s">
        <v>124</v>
      </c>
      <c r="F5450" t="s">
        <v>34</v>
      </c>
      <c r="H5450" t="s">
        <v>39</v>
      </c>
      <c r="I5450" t="s">
        <v>125</v>
      </c>
      <c r="J5450" t="s">
        <v>33</v>
      </c>
      <c r="K5450">
        <v>1</v>
      </c>
    </row>
    <row r="5451" spans="1:11">
      <c r="B5451" t="s">
        <v>13</v>
      </c>
      <c r="C5451" t="s">
        <v>124</v>
      </c>
      <c r="F5451" t="s">
        <v>34</v>
      </c>
      <c r="G5451">
        <v>231</v>
      </c>
      <c r="H5451" t="s">
        <v>39</v>
      </c>
      <c r="I5451" t="s">
        <v>125</v>
      </c>
      <c r="J5451" t="s">
        <v>18</v>
      </c>
      <c r="K5451">
        <v>1</v>
      </c>
    </row>
    <row r="5452" spans="1:11">
      <c r="B5452" t="s">
        <v>13</v>
      </c>
      <c r="C5452" t="s">
        <v>124</v>
      </c>
      <c r="F5452" t="s">
        <v>34</v>
      </c>
      <c r="G5452">
        <v>168</v>
      </c>
      <c r="H5452" t="s">
        <v>39</v>
      </c>
      <c r="I5452" t="s">
        <v>125</v>
      </c>
      <c r="J5452" t="s">
        <v>21</v>
      </c>
      <c r="K5452">
        <v>1</v>
      </c>
    </row>
    <row r="5453" spans="1:11">
      <c r="B5453" t="s">
        <v>22</v>
      </c>
      <c r="C5453" t="s">
        <v>124</v>
      </c>
      <c r="F5453" t="s">
        <v>34</v>
      </c>
      <c r="G5453">
        <v>2253</v>
      </c>
      <c r="H5453" t="s">
        <v>39</v>
      </c>
      <c r="I5453" t="s">
        <v>125</v>
      </c>
      <c r="J5453" t="s">
        <v>21</v>
      </c>
      <c r="K5453">
        <v>1</v>
      </c>
    </row>
    <row r="5454" spans="1:11">
      <c r="B5454" t="s">
        <v>22</v>
      </c>
      <c r="C5454" t="s">
        <v>124</v>
      </c>
      <c r="F5454" t="s">
        <v>34</v>
      </c>
      <c r="H5454" t="s">
        <v>39</v>
      </c>
      <c r="I5454" t="s">
        <v>125</v>
      </c>
      <c r="J5454" t="s">
        <v>33</v>
      </c>
      <c r="K5454">
        <v>1</v>
      </c>
    </row>
    <row r="5455" spans="1:11">
      <c r="B5455" t="s">
        <v>29</v>
      </c>
      <c r="C5455" t="s">
        <v>124</v>
      </c>
      <c r="F5455" t="s">
        <v>34</v>
      </c>
      <c r="G5455">
        <v>4689</v>
      </c>
      <c r="H5455" t="s">
        <v>39</v>
      </c>
      <c r="I5455" t="s">
        <v>125</v>
      </c>
      <c r="J5455" t="s">
        <v>21</v>
      </c>
      <c r="K5455">
        <v>1</v>
      </c>
    </row>
    <row r="5456" spans="1:11">
      <c r="B5456" t="s">
        <v>29</v>
      </c>
      <c r="C5456" t="s">
        <v>124</v>
      </c>
      <c r="F5456" t="s">
        <v>34</v>
      </c>
      <c r="H5456" t="s">
        <v>39</v>
      </c>
      <c r="I5456" t="s">
        <v>125</v>
      </c>
      <c r="J5456" t="s">
        <v>33</v>
      </c>
      <c r="K5456">
        <v>1</v>
      </c>
    </row>
    <row r="5457" spans="1:11">
      <c r="B5457" t="s">
        <v>30</v>
      </c>
      <c r="C5457" t="s">
        <v>124</v>
      </c>
      <c r="F5457" t="s">
        <v>34</v>
      </c>
      <c r="G5457">
        <v>699</v>
      </c>
      <c r="H5457" t="s">
        <v>39</v>
      </c>
      <c r="I5457" t="s">
        <v>125</v>
      </c>
      <c r="J5457" t="s">
        <v>18</v>
      </c>
      <c r="K5457">
        <v>1</v>
      </c>
    </row>
    <row r="5458" spans="1:11">
      <c r="B5458" t="s">
        <v>30</v>
      </c>
      <c r="C5458" t="s">
        <v>124</v>
      </c>
      <c r="F5458" t="s">
        <v>34</v>
      </c>
      <c r="G5458">
        <v>885</v>
      </c>
      <c r="H5458" t="s">
        <v>39</v>
      </c>
      <c r="I5458" t="s">
        <v>125</v>
      </c>
      <c r="J5458" t="s">
        <v>21</v>
      </c>
      <c r="K5458">
        <v>1</v>
      </c>
    </row>
    <row r="5459" spans="1:11">
      <c r="A5459" t="s">
        <v>12</v>
      </c>
      <c r="B5459" t="s">
        <v>13</v>
      </c>
      <c r="C5459" t="s">
        <v>124</v>
      </c>
      <c r="F5459" t="s">
        <v>15</v>
      </c>
      <c r="G5459">
        <v>1041</v>
      </c>
      <c r="H5459" t="s">
        <v>39</v>
      </c>
      <c r="I5459" t="s">
        <v>125</v>
      </c>
      <c r="J5459" t="s">
        <v>18</v>
      </c>
      <c r="K5459">
        <v>1</v>
      </c>
    </row>
    <row r="5460" spans="1:11">
      <c r="A5460" t="s">
        <v>12</v>
      </c>
      <c r="B5460" t="s">
        <v>13</v>
      </c>
      <c r="C5460" t="s">
        <v>124</v>
      </c>
      <c r="F5460" t="s">
        <v>15</v>
      </c>
      <c r="G5460">
        <v>996</v>
      </c>
      <c r="H5460" t="s">
        <v>39</v>
      </c>
      <c r="I5460" t="s">
        <v>125</v>
      </c>
      <c r="J5460" t="s">
        <v>21</v>
      </c>
      <c r="K5460">
        <v>1</v>
      </c>
    </row>
    <row r="5461" spans="1:11">
      <c r="A5461" t="s">
        <v>12</v>
      </c>
      <c r="B5461" t="s">
        <v>30</v>
      </c>
      <c r="C5461" t="s">
        <v>124</v>
      </c>
      <c r="F5461" t="s">
        <v>15</v>
      </c>
      <c r="G5461">
        <v>2448</v>
      </c>
      <c r="H5461" t="s">
        <v>39</v>
      </c>
      <c r="I5461" t="s">
        <v>125</v>
      </c>
      <c r="J5461" t="s">
        <v>18</v>
      </c>
      <c r="K5461">
        <v>1</v>
      </c>
    </row>
    <row r="5462" spans="1:11">
      <c r="A5462" t="s">
        <v>12</v>
      </c>
      <c r="B5462" t="s">
        <v>30</v>
      </c>
      <c r="C5462" t="s">
        <v>124</v>
      </c>
      <c r="F5462" t="s">
        <v>15</v>
      </c>
      <c r="G5462">
        <v>2613</v>
      </c>
      <c r="H5462" t="s">
        <v>39</v>
      </c>
      <c r="I5462" t="s">
        <v>125</v>
      </c>
      <c r="J5462" t="s">
        <v>21</v>
      </c>
      <c r="K5462">
        <v>1</v>
      </c>
    </row>
    <row r="5463" spans="1:11">
      <c r="A5463" t="s">
        <v>31</v>
      </c>
      <c r="B5463" t="s">
        <v>13</v>
      </c>
      <c r="C5463" t="s">
        <v>124</v>
      </c>
      <c r="F5463" t="s">
        <v>15</v>
      </c>
      <c r="G5463">
        <v>747</v>
      </c>
      <c r="H5463" t="s">
        <v>39</v>
      </c>
      <c r="I5463" t="s">
        <v>125</v>
      </c>
      <c r="J5463" t="s">
        <v>18</v>
      </c>
      <c r="K5463">
        <v>1</v>
      </c>
    </row>
    <row r="5464" spans="1:11">
      <c r="A5464" t="s">
        <v>31</v>
      </c>
      <c r="B5464" t="s">
        <v>13</v>
      </c>
      <c r="C5464" t="s">
        <v>124</v>
      </c>
      <c r="F5464" t="s">
        <v>15</v>
      </c>
      <c r="G5464">
        <v>717</v>
      </c>
      <c r="H5464" t="s">
        <v>39</v>
      </c>
      <c r="I5464" t="s">
        <v>125</v>
      </c>
      <c r="J5464" t="s">
        <v>21</v>
      </c>
      <c r="K5464">
        <v>1</v>
      </c>
    </row>
    <row r="5465" spans="1:11">
      <c r="A5465" t="s">
        <v>31</v>
      </c>
      <c r="B5465" t="s">
        <v>29</v>
      </c>
      <c r="C5465" t="s">
        <v>124</v>
      </c>
      <c r="F5465" t="s">
        <v>15</v>
      </c>
      <c r="G5465">
        <v>951</v>
      </c>
      <c r="H5465" t="s">
        <v>39</v>
      </c>
      <c r="I5465" t="s">
        <v>125</v>
      </c>
      <c r="J5465" t="s">
        <v>21</v>
      </c>
      <c r="K5465">
        <v>1</v>
      </c>
    </row>
    <row r="5466" spans="1:11">
      <c r="A5466" t="s">
        <v>31</v>
      </c>
      <c r="B5466" t="s">
        <v>30</v>
      </c>
      <c r="C5466" t="s">
        <v>124</v>
      </c>
      <c r="F5466" t="s">
        <v>15</v>
      </c>
      <c r="G5466">
        <v>231</v>
      </c>
      <c r="H5466" t="s">
        <v>39</v>
      </c>
      <c r="I5466" t="s">
        <v>125</v>
      </c>
      <c r="J5466" t="s">
        <v>18</v>
      </c>
      <c r="K5466">
        <v>1</v>
      </c>
    </row>
    <row r="5467" spans="1:11">
      <c r="A5467" t="s">
        <v>31</v>
      </c>
      <c r="B5467" t="s">
        <v>30</v>
      </c>
      <c r="C5467" t="s">
        <v>124</v>
      </c>
      <c r="F5467" t="s">
        <v>15</v>
      </c>
      <c r="G5467">
        <v>282</v>
      </c>
      <c r="H5467" t="s">
        <v>39</v>
      </c>
      <c r="I5467" t="s">
        <v>125</v>
      </c>
      <c r="J5467" t="s">
        <v>21</v>
      </c>
      <c r="K5467">
        <v>1</v>
      </c>
    </row>
    <row r="5468" spans="1:11">
      <c r="B5468" t="s">
        <v>22</v>
      </c>
      <c r="C5468" t="s">
        <v>124</v>
      </c>
      <c r="F5468" t="s">
        <v>15</v>
      </c>
      <c r="H5468" t="s">
        <v>39</v>
      </c>
      <c r="I5468" t="s">
        <v>125</v>
      </c>
      <c r="J5468" t="s">
        <v>18</v>
      </c>
      <c r="K5468">
        <v>1</v>
      </c>
    </row>
    <row r="5469" spans="1:11">
      <c r="B5469" t="s">
        <v>22</v>
      </c>
      <c r="C5469" t="s">
        <v>124</v>
      </c>
      <c r="F5469" t="s">
        <v>15</v>
      </c>
      <c r="G5469">
        <v>9</v>
      </c>
      <c r="H5469" t="s">
        <v>39</v>
      </c>
      <c r="I5469" t="s">
        <v>125</v>
      </c>
      <c r="J5469" t="s">
        <v>21</v>
      </c>
      <c r="K5469">
        <v>1</v>
      </c>
    </row>
    <row r="5470" spans="1:11">
      <c r="B5470" t="s">
        <v>29</v>
      </c>
      <c r="C5470" t="s">
        <v>124</v>
      </c>
      <c r="F5470" t="s">
        <v>15</v>
      </c>
      <c r="G5470">
        <v>9</v>
      </c>
      <c r="H5470" t="s">
        <v>39</v>
      </c>
      <c r="I5470" t="s">
        <v>125</v>
      </c>
      <c r="J5470" t="s">
        <v>18</v>
      </c>
      <c r="K5470">
        <v>1</v>
      </c>
    </row>
    <row r="5471" spans="1:11">
      <c r="B5471" t="s">
        <v>29</v>
      </c>
      <c r="C5471" t="s">
        <v>124</v>
      </c>
      <c r="F5471" t="s">
        <v>15</v>
      </c>
      <c r="G5471">
        <v>9</v>
      </c>
      <c r="H5471" t="s">
        <v>39</v>
      </c>
      <c r="I5471" t="s">
        <v>125</v>
      </c>
      <c r="J5471" t="s">
        <v>21</v>
      </c>
      <c r="K5471">
        <v>1</v>
      </c>
    </row>
    <row r="5472" spans="1:11">
      <c r="B5472" t="s">
        <v>30</v>
      </c>
      <c r="C5472" t="s">
        <v>124</v>
      </c>
      <c r="F5472" t="s">
        <v>15</v>
      </c>
      <c r="H5472" t="s">
        <v>39</v>
      </c>
      <c r="I5472" t="s">
        <v>125</v>
      </c>
      <c r="J5472" t="s">
        <v>18</v>
      </c>
      <c r="K5472">
        <v>1</v>
      </c>
    </row>
    <row r="5473" spans="1:11">
      <c r="B5473" t="s">
        <v>30</v>
      </c>
      <c r="C5473" t="s">
        <v>124</v>
      </c>
      <c r="F5473" t="s">
        <v>15</v>
      </c>
      <c r="H5473" t="s">
        <v>39</v>
      </c>
      <c r="I5473" t="s">
        <v>125</v>
      </c>
      <c r="J5473" t="s">
        <v>21</v>
      </c>
      <c r="K5473">
        <v>1</v>
      </c>
    </row>
    <row r="5474" spans="1:11">
      <c r="A5474" t="s">
        <v>12</v>
      </c>
      <c r="B5474" t="s">
        <v>13</v>
      </c>
      <c r="C5474" t="s">
        <v>124</v>
      </c>
      <c r="F5474" t="s">
        <v>32</v>
      </c>
      <c r="G5474">
        <v>29886</v>
      </c>
      <c r="H5474" t="s">
        <v>39</v>
      </c>
      <c r="I5474" t="s">
        <v>125</v>
      </c>
      <c r="J5474" t="s">
        <v>18</v>
      </c>
      <c r="K5474">
        <v>1</v>
      </c>
    </row>
    <row r="5475" spans="1:11">
      <c r="A5475" t="s">
        <v>12</v>
      </c>
      <c r="B5475" t="s">
        <v>13</v>
      </c>
      <c r="C5475" t="s">
        <v>124</v>
      </c>
      <c r="F5475" t="s">
        <v>32</v>
      </c>
      <c r="G5475">
        <v>28308</v>
      </c>
      <c r="H5475" t="s">
        <v>39</v>
      </c>
      <c r="I5475" t="s">
        <v>125</v>
      </c>
      <c r="J5475" t="s">
        <v>21</v>
      </c>
      <c r="K5475">
        <v>1</v>
      </c>
    </row>
    <row r="5476" spans="1:11">
      <c r="A5476" t="s">
        <v>12</v>
      </c>
      <c r="B5476" t="s">
        <v>22</v>
      </c>
      <c r="C5476" t="s">
        <v>124</v>
      </c>
      <c r="F5476" t="s">
        <v>32</v>
      </c>
      <c r="H5476" t="s">
        <v>39</v>
      </c>
      <c r="I5476" t="s">
        <v>125</v>
      </c>
      <c r="J5476" t="s">
        <v>33</v>
      </c>
      <c r="K5476">
        <v>1</v>
      </c>
    </row>
    <row r="5477" spans="1:11">
      <c r="A5477" t="s">
        <v>31</v>
      </c>
      <c r="B5477" t="s">
        <v>13</v>
      </c>
      <c r="C5477" t="s">
        <v>124</v>
      </c>
      <c r="F5477" t="s">
        <v>32</v>
      </c>
      <c r="G5477">
        <v>17016</v>
      </c>
      <c r="H5477" t="s">
        <v>39</v>
      </c>
      <c r="I5477" t="s">
        <v>125</v>
      </c>
      <c r="J5477" t="s">
        <v>21</v>
      </c>
      <c r="K5477">
        <v>1</v>
      </c>
    </row>
    <row r="5478" spans="1:11">
      <c r="A5478" t="s">
        <v>31</v>
      </c>
      <c r="B5478" t="s">
        <v>30</v>
      </c>
      <c r="C5478" t="s">
        <v>124</v>
      </c>
      <c r="F5478" t="s">
        <v>32</v>
      </c>
      <c r="G5478">
        <v>5691</v>
      </c>
      <c r="H5478" t="s">
        <v>39</v>
      </c>
      <c r="I5478" t="s">
        <v>125</v>
      </c>
      <c r="J5478" t="s">
        <v>21</v>
      </c>
      <c r="K5478">
        <v>1</v>
      </c>
    </row>
    <row r="5479" spans="1:11">
      <c r="B5479" t="s">
        <v>13</v>
      </c>
      <c r="C5479" t="s">
        <v>124</v>
      </c>
      <c r="F5479" t="s">
        <v>32</v>
      </c>
      <c r="G5479">
        <v>12</v>
      </c>
      <c r="H5479" t="s">
        <v>39</v>
      </c>
      <c r="I5479" t="s">
        <v>125</v>
      </c>
      <c r="J5479" t="s">
        <v>18</v>
      </c>
      <c r="K5479">
        <v>1</v>
      </c>
    </row>
    <row r="5480" spans="1:11">
      <c r="B5480" t="s">
        <v>13</v>
      </c>
      <c r="C5480" t="s">
        <v>124</v>
      </c>
      <c r="F5480" t="s">
        <v>32</v>
      </c>
      <c r="G5480">
        <v>6</v>
      </c>
      <c r="H5480" t="s">
        <v>39</v>
      </c>
      <c r="I5480" t="s">
        <v>125</v>
      </c>
      <c r="J5480" t="s">
        <v>21</v>
      </c>
      <c r="K5480">
        <v>1</v>
      </c>
    </row>
    <row r="5481" spans="1:11">
      <c r="B5481" t="s">
        <v>22</v>
      </c>
      <c r="C5481" t="s">
        <v>124</v>
      </c>
      <c r="F5481" t="s">
        <v>32</v>
      </c>
      <c r="G5481">
        <v>183</v>
      </c>
      <c r="H5481" t="s">
        <v>39</v>
      </c>
      <c r="I5481" t="s">
        <v>125</v>
      </c>
      <c r="J5481" t="s">
        <v>18</v>
      </c>
      <c r="K5481">
        <v>1</v>
      </c>
    </row>
    <row r="5482" spans="1:11">
      <c r="B5482" t="s">
        <v>22</v>
      </c>
      <c r="C5482" t="s">
        <v>124</v>
      </c>
      <c r="F5482" t="s">
        <v>32</v>
      </c>
      <c r="G5482">
        <v>144</v>
      </c>
      <c r="H5482" t="s">
        <v>39</v>
      </c>
      <c r="I5482" t="s">
        <v>125</v>
      </c>
      <c r="J5482" t="s">
        <v>21</v>
      </c>
      <c r="K5482">
        <v>1</v>
      </c>
    </row>
    <row r="5483" spans="1:11">
      <c r="B5483" t="s">
        <v>29</v>
      </c>
      <c r="C5483" t="s">
        <v>124</v>
      </c>
      <c r="F5483" t="s">
        <v>32</v>
      </c>
      <c r="G5483">
        <v>435</v>
      </c>
      <c r="H5483" t="s">
        <v>39</v>
      </c>
      <c r="I5483" t="s">
        <v>125</v>
      </c>
      <c r="J5483" t="s">
        <v>18</v>
      </c>
      <c r="K5483">
        <v>1</v>
      </c>
    </row>
    <row r="5484" spans="1:11">
      <c r="B5484" t="s">
        <v>29</v>
      </c>
      <c r="C5484" t="s">
        <v>124</v>
      </c>
      <c r="F5484" t="s">
        <v>32</v>
      </c>
      <c r="G5484">
        <v>291</v>
      </c>
      <c r="H5484" t="s">
        <v>39</v>
      </c>
      <c r="I5484" t="s">
        <v>125</v>
      </c>
      <c r="J5484" t="s">
        <v>21</v>
      </c>
      <c r="K5484">
        <v>1</v>
      </c>
    </row>
    <row r="5485" spans="1:11">
      <c r="B5485" t="s">
        <v>30</v>
      </c>
      <c r="C5485" t="s">
        <v>124</v>
      </c>
      <c r="F5485" t="s">
        <v>32</v>
      </c>
      <c r="G5485">
        <v>63</v>
      </c>
      <c r="H5485" t="s">
        <v>39</v>
      </c>
      <c r="I5485" t="s">
        <v>125</v>
      </c>
      <c r="J5485" t="s">
        <v>18</v>
      </c>
      <c r="K5485">
        <v>1</v>
      </c>
    </row>
    <row r="5486" spans="1:11">
      <c r="B5486" t="s">
        <v>30</v>
      </c>
      <c r="C5486" t="s">
        <v>124</v>
      </c>
      <c r="F5486" t="s">
        <v>32</v>
      </c>
      <c r="G5486">
        <v>75</v>
      </c>
      <c r="H5486" t="s">
        <v>39</v>
      </c>
      <c r="I5486" t="s">
        <v>125</v>
      </c>
      <c r="J5486" t="s">
        <v>21</v>
      </c>
      <c r="K5486">
        <v>1</v>
      </c>
    </row>
    <row r="5487" spans="1:11">
      <c r="A5487" t="s">
        <v>12</v>
      </c>
      <c r="B5487" t="s">
        <v>29</v>
      </c>
      <c r="C5487" t="s">
        <v>135</v>
      </c>
      <c r="F5487" t="s">
        <v>34</v>
      </c>
      <c r="H5487" t="s">
        <v>39</v>
      </c>
      <c r="I5487" t="s">
        <v>136</v>
      </c>
      <c r="J5487" t="s">
        <v>33</v>
      </c>
      <c r="K5487">
        <v>1</v>
      </c>
    </row>
    <row r="5488" spans="1:11">
      <c r="A5488" t="s">
        <v>31</v>
      </c>
      <c r="B5488" t="s">
        <v>13</v>
      </c>
      <c r="C5488" t="s">
        <v>135</v>
      </c>
      <c r="F5488" t="s">
        <v>34</v>
      </c>
      <c r="G5488">
        <v>123438</v>
      </c>
      <c r="H5488" t="s">
        <v>39</v>
      </c>
      <c r="I5488" t="s">
        <v>136</v>
      </c>
      <c r="J5488" t="s">
        <v>18</v>
      </c>
      <c r="K5488">
        <v>1</v>
      </c>
    </row>
    <row r="5489" spans="1:11">
      <c r="A5489" t="s">
        <v>31</v>
      </c>
      <c r="B5489" t="s">
        <v>13</v>
      </c>
      <c r="C5489" t="s">
        <v>135</v>
      </c>
      <c r="F5489" t="s">
        <v>34</v>
      </c>
      <c r="G5489">
        <v>116016</v>
      </c>
      <c r="H5489" t="s">
        <v>39</v>
      </c>
      <c r="I5489" t="s">
        <v>136</v>
      </c>
      <c r="J5489" t="s">
        <v>21</v>
      </c>
      <c r="K5489">
        <v>1</v>
      </c>
    </row>
    <row r="5490" spans="1:11">
      <c r="A5490" t="s">
        <v>31</v>
      </c>
      <c r="B5490" t="s">
        <v>22</v>
      </c>
      <c r="C5490" t="s">
        <v>135</v>
      </c>
      <c r="F5490" t="s">
        <v>34</v>
      </c>
      <c r="H5490" t="s">
        <v>39</v>
      </c>
      <c r="I5490" t="s">
        <v>136</v>
      </c>
      <c r="J5490" t="s">
        <v>33</v>
      </c>
      <c r="K5490">
        <v>1</v>
      </c>
    </row>
    <row r="5491" spans="1:11">
      <c r="B5491" t="s">
        <v>13</v>
      </c>
      <c r="C5491" t="s">
        <v>135</v>
      </c>
      <c r="F5491" t="s">
        <v>34</v>
      </c>
      <c r="G5491">
        <v>231</v>
      </c>
      <c r="H5491" t="s">
        <v>39</v>
      </c>
      <c r="I5491" t="s">
        <v>136</v>
      </c>
      <c r="J5491" t="s">
        <v>18</v>
      </c>
      <c r="K5491">
        <v>1</v>
      </c>
    </row>
    <row r="5492" spans="1:11">
      <c r="B5492" t="s">
        <v>13</v>
      </c>
      <c r="C5492" t="s">
        <v>135</v>
      </c>
      <c r="F5492" t="s">
        <v>34</v>
      </c>
      <c r="G5492">
        <v>168</v>
      </c>
      <c r="H5492" t="s">
        <v>39</v>
      </c>
      <c r="I5492" t="s">
        <v>136</v>
      </c>
      <c r="J5492" t="s">
        <v>21</v>
      </c>
      <c r="K5492">
        <v>1</v>
      </c>
    </row>
    <row r="5493" spans="1:11">
      <c r="B5493" t="s">
        <v>22</v>
      </c>
      <c r="C5493" t="s">
        <v>135</v>
      </c>
      <c r="F5493" t="s">
        <v>34</v>
      </c>
      <c r="H5493" t="s">
        <v>39</v>
      </c>
      <c r="I5493" t="s">
        <v>136</v>
      </c>
      <c r="J5493" t="s">
        <v>33</v>
      </c>
      <c r="K5493">
        <v>1</v>
      </c>
    </row>
    <row r="5494" spans="1:11">
      <c r="B5494" t="s">
        <v>29</v>
      </c>
      <c r="C5494" t="s">
        <v>135</v>
      </c>
      <c r="F5494" t="s">
        <v>34</v>
      </c>
      <c r="H5494" t="s">
        <v>39</v>
      </c>
      <c r="I5494" t="s">
        <v>136</v>
      </c>
      <c r="J5494" t="s">
        <v>33</v>
      </c>
      <c r="K5494">
        <v>1</v>
      </c>
    </row>
    <row r="5495" spans="1:11">
      <c r="A5495" t="s">
        <v>12</v>
      </c>
      <c r="B5495" t="s">
        <v>13</v>
      </c>
      <c r="C5495" t="s">
        <v>135</v>
      </c>
      <c r="F5495" t="s">
        <v>15</v>
      </c>
      <c r="G5495">
        <v>1041</v>
      </c>
      <c r="H5495" t="s">
        <v>39</v>
      </c>
      <c r="I5495" t="s">
        <v>136</v>
      </c>
      <c r="J5495" t="s">
        <v>18</v>
      </c>
      <c r="K5495">
        <v>1</v>
      </c>
    </row>
    <row r="5496" spans="1:11">
      <c r="A5496" t="s">
        <v>12</v>
      </c>
      <c r="B5496" t="s">
        <v>13</v>
      </c>
      <c r="C5496" t="s">
        <v>135</v>
      </c>
      <c r="F5496" t="s">
        <v>15</v>
      </c>
      <c r="G5496">
        <v>996</v>
      </c>
      <c r="H5496" t="s">
        <v>39</v>
      </c>
      <c r="I5496" t="s">
        <v>136</v>
      </c>
      <c r="J5496" t="s">
        <v>21</v>
      </c>
      <c r="K5496">
        <v>1</v>
      </c>
    </row>
    <row r="5497" spans="1:11">
      <c r="A5497" t="s">
        <v>31</v>
      </c>
      <c r="B5497" t="s">
        <v>13</v>
      </c>
      <c r="C5497" t="s">
        <v>135</v>
      </c>
      <c r="F5497" t="s">
        <v>15</v>
      </c>
      <c r="G5497">
        <v>747</v>
      </c>
      <c r="H5497" t="s">
        <v>39</v>
      </c>
      <c r="I5497" t="s">
        <v>136</v>
      </c>
      <c r="J5497" t="s">
        <v>18</v>
      </c>
      <c r="K5497">
        <v>1</v>
      </c>
    </row>
    <row r="5498" spans="1:11">
      <c r="A5498" t="s">
        <v>31</v>
      </c>
      <c r="B5498" t="s">
        <v>13</v>
      </c>
      <c r="C5498" t="s">
        <v>135</v>
      </c>
      <c r="F5498" t="s">
        <v>15</v>
      </c>
      <c r="G5498">
        <v>717</v>
      </c>
      <c r="H5498" t="s">
        <v>39</v>
      </c>
      <c r="I5498" t="s">
        <v>136</v>
      </c>
      <c r="J5498" t="s">
        <v>21</v>
      </c>
      <c r="K5498">
        <v>1</v>
      </c>
    </row>
    <row r="5499" spans="1:11">
      <c r="A5499" t="s">
        <v>31</v>
      </c>
      <c r="B5499" t="s">
        <v>30</v>
      </c>
      <c r="C5499" t="s">
        <v>135</v>
      </c>
      <c r="F5499" t="s">
        <v>15</v>
      </c>
      <c r="G5499">
        <v>231</v>
      </c>
      <c r="H5499" t="s">
        <v>39</v>
      </c>
      <c r="I5499" t="s">
        <v>136</v>
      </c>
      <c r="J5499" t="s">
        <v>18</v>
      </c>
      <c r="K5499">
        <v>1</v>
      </c>
    </row>
    <row r="5500" spans="1:11">
      <c r="A5500" t="s">
        <v>31</v>
      </c>
      <c r="B5500" t="s">
        <v>30</v>
      </c>
      <c r="C5500" t="s">
        <v>135</v>
      </c>
      <c r="F5500" t="s">
        <v>15</v>
      </c>
      <c r="G5500">
        <v>282</v>
      </c>
      <c r="H5500" t="s">
        <v>39</v>
      </c>
      <c r="I5500" t="s">
        <v>136</v>
      </c>
      <c r="J5500" t="s">
        <v>21</v>
      </c>
      <c r="K5500">
        <v>1</v>
      </c>
    </row>
    <row r="5501" spans="1:11">
      <c r="B5501" t="s">
        <v>22</v>
      </c>
      <c r="C5501" t="s">
        <v>135</v>
      </c>
      <c r="F5501" t="s">
        <v>15</v>
      </c>
      <c r="H5501" t="s">
        <v>39</v>
      </c>
      <c r="I5501" t="s">
        <v>136</v>
      </c>
      <c r="J5501" t="s">
        <v>18</v>
      </c>
      <c r="K5501">
        <v>1</v>
      </c>
    </row>
    <row r="5502" spans="1:11">
      <c r="B5502" t="s">
        <v>22</v>
      </c>
      <c r="C5502" t="s">
        <v>135</v>
      </c>
      <c r="F5502" t="s">
        <v>15</v>
      </c>
      <c r="G5502">
        <v>9</v>
      </c>
      <c r="H5502" t="s">
        <v>39</v>
      </c>
      <c r="I5502" t="s">
        <v>136</v>
      </c>
      <c r="J5502" t="s">
        <v>21</v>
      </c>
      <c r="K5502">
        <v>1</v>
      </c>
    </row>
    <row r="5503" spans="1:11">
      <c r="B5503" t="s">
        <v>29</v>
      </c>
      <c r="C5503" t="s">
        <v>135</v>
      </c>
      <c r="F5503" t="s">
        <v>15</v>
      </c>
      <c r="G5503">
        <v>9</v>
      </c>
      <c r="H5503" t="s">
        <v>39</v>
      </c>
      <c r="I5503" t="s">
        <v>136</v>
      </c>
      <c r="J5503" t="s">
        <v>18</v>
      </c>
      <c r="K5503">
        <v>1</v>
      </c>
    </row>
    <row r="5504" spans="1:11">
      <c r="B5504" t="s">
        <v>30</v>
      </c>
      <c r="C5504" t="s">
        <v>135</v>
      </c>
      <c r="F5504" t="s">
        <v>15</v>
      </c>
      <c r="H5504" t="s">
        <v>39</v>
      </c>
      <c r="I5504" t="s">
        <v>136</v>
      </c>
      <c r="J5504" t="s">
        <v>18</v>
      </c>
      <c r="K5504">
        <v>1</v>
      </c>
    </row>
    <row r="5505" spans="1:11">
      <c r="B5505" t="s">
        <v>30</v>
      </c>
      <c r="C5505" t="s">
        <v>135</v>
      </c>
      <c r="F5505" t="s">
        <v>15</v>
      </c>
      <c r="H5505" t="s">
        <v>39</v>
      </c>
      <c r="I5505" t="s">
        <v>136</v>
      </c>
      <c r="J5505" t="s">
        <v>21</v>
      </c>
      <c r="K5505">
        <v>1</v>
      </c>
    </row>
    <row r="5506" spans="1:11">
      <c r="A5506" t="s">
        <v>12</v>
      </c>
      <c r="B5506" t="s">
        <v>13</v>
      </c>
      <c r="C5506" t="s">
        <v>135</v>
      </c>
      <c r="F5506" t="s">
        <v>32</v>
      </c>
      <c r="G5506">
        <v>28308</v>
      </c>
      <c r="H5506" t="s">
        <v>39</v>
      </c>
      <c r="I5506" t="s">
        <v>136</v>
      </c>
      <c r="J5506" t="s">
        <v>21</v>
      </c>
      <c r="K5506">
        <v>1</v>
      </c>
    </row>
    <row r="5507" spans="1:11">
      <c r="A5507" t="s">
        <v>12</v>
      </c>
      <c r="B5507" t="s">
        <v>22</v>
      </c>
      <c r="C5507" t="s">
        <v>135</v>
      </c>
      <c r="F5507" t="s">
        <v>32</v>
      </c>
      <c r="H5507" t="s">
        <v>39</v>
      </c>
      <c r="I5507" t="s">
        <v>136</v>
      </c>
      <c r="J5507" t="s">
        <v>33</v>
      </c>
      <c r="K5507">
        <v>1</v>
      </c>
    </row>
    <row r="5508" spans="1:11">
      <c r="A5508" t="s">
        <v>31</v>
      </c>
      <c r="B5508" t="s">
        <v>13</v>
      </c>
      <c r="C5508" t="s">
        <v>135</v>
      </c>
      <c r="F5508" t="s">
        <v>32</v>
      </c>
      <c r="G5508">
        <v>18183</v>
      </c>
      <c r="H5508" t="s">
        <v>39</v>
      </c>
      <c r="I5508" t="s">
        <v>136</v>
      </c>
      <c r="J5508" t="s">
        <v>18</v>
      </c>
      <c r="K5508">
        <v>1</v>
      </c>
    </row>
    <row r="5509" spans="1:11">
      <c r="A5509" t="s">
        <v>31</v>
      </c>
      <c r="B5509" t="s">
        <v>13</v>
      </c>
      <c r="C5509" t="s">
        <v>135</v>
      </c>
      <c r="F5509" t="s">
        <v>32</v>
      </c>
      <c r="G5509">
        <v>17016</v>
      </c>
      <c r="H5509" t="s">
        <v>39</v>
      </c>
      <c r="I5509" t="s">
        <v>136</v>
      </c>
      <c r="J5509" t="s">
        <v>21</v>
      </c>
      <c r="K5509">
        <v>1</v>
      </c>
    </row>
    <row r="5510" spans="1:11">
      <c r="B5510" t="s">
        <v>13</v>
      </c>
      <c r="C5510" t="s">
        <v>135</v>
      </c>
      <c r="F5510" t="s">
        <v>32</v>
      </c>
      <c r="G5510">
        <v>12</v>
      </c>
      <c r="H5510" t="s">
        <v>39</v>
      </c>
      <c r="I5510" t="s">
        <v>136</v>
      </c>
      <c r="J5510" t="s">
        <v>18</v>
      </c>
      <c r="K5510">
        <v>1</v>
      </c>
    </row>
    <row r="5511" spans="1:11">
      <c r="B5511" t="s">
        <v>13</v>
      </c>
      <c r="C5511" t="s">
        <v>135</v>
      </c>
      <c r="F5511" t="s">
        <v>32</v>
      </c>
      <c r="G5511">
        <v>6</v>
      </c>
      <c r="H5511" t="s">
        <v>39</v>
      </c>
      <c r="I5511" t="s">
        <v>136</v>
      </c>
      <c r="J5511" t="s">
        <v>21</v>
      </c>
      <c r="K5511">
        <v>1</v>
      </c>
    </row>
    <row r="5512" spans="1:11">
      <c r="B5512" t="s">
        <v>30</v>
      </c>
      <c r="C5512" t="s">
        <v>135</v>
      </c>
      <c r="F5512" t="s">
        <v>32</v>
      </c>
      <c r="G5512">
        <v>63</v>
      </c>
      <c r="H5512" t="s">
        <v>39</v>
      </c>
      <c r="I5512" t="s">
        <v>136</v>
      </c>
      <c r="J5512" t="s">
        <v>18</v>
      </c>
      <c r="K5512">
        <v>1</v>
      </c>
    </row>
    <row r="5513" spans="1:11">
      <c r="B5513" t="s">
        <v>30</v>
      </c>
      <c r="C5513" t="s">
        <v>135</v>
      </c>
      <c r="F5513" t="s">
        <v>32</v>
      </c>
      <c r="G5513">
        <v>75</v>
      </c>
      <c r="H5513" t="s">
        <v>39</v>
      </c>
      <c r="I5513" t="s">
        <v>136</v>
      </c>
      <c r="J5513" t="s">
        <v>21</v>
      </c>
      <c r="K5513">
        <v>1</v>
      </c>
    </row>
    <row r="5514" spans="1:11">
      <c r="A5514" t="s">
        <v>12</v>
      </c>
      <c r="B5514" t="s">
        <v>29</v>
      </c>
      <c r="C5514" t="s">
        <v>137</v>
      </c>
      <c r="F5514" t="s">
        <v>34</v>
      </c>
      <c r="H5514" t="s">
        <v>39</v>
      </c>
      <c r="I5514" t="s">
        <v>138</v>
      </c>
      <c r="J5514" t="s">
        <v>33</v>
      </c>
      <c r="K5514">
        <v>1</v>
      </c>
    </row>
    <row r="5515" spans="1:11">
      <c r="A5515" t="s">
        <v>31</v>
      </c>
      <c r="B5515" t="s">
        <v>13</v>
      </c>
      <c r="C5515" t="s">
        <v>137</v>
      </c>
      <c r="F5515" t="s">
        <v>34</v>
      </c>
      <c r="G5515">
        <v>116016</v>
      </c>
      <c r="H5515" t="s">
        <v>39</v>
      </c>
      <c r="I5515" t="s">
        <v>138</v>
      </c>
      <c r="J5515" t="s">
        <v>21</v>
      </c>
      <c r="K5515">
        <v>1</v>
      </c>
    </row>
    <row r="5516" spans="1:11">
      <c r="B5516" t="s">
        <v>13</v>
      </c>
      <c r="C5516" t="s">
        <v>137</v>
      </c>
      <c r="F5516" t="s">
        <v>34</v>
      </c>
      <c r="G5516">
        <v>231</v>
      </c>
      <c r="H5516" t="s">
        <v>39</v>
      </c>
      <c r="I5516" t="s">
        <v>138</v>
      </c>
      <c r="J5516" t="s">
        <v>18</v>
      </c>
      <c r="K5516">
        <v>1</v>
      </c>
    </row>
    <row r="5517" spans="1:11">
      <c r="B5517" t="s">
        <v>13</v>
      </c>
      <c r="C5517" t="s">
        <v>137</v>
      </c>
      <c r="F5517" t="s">
        <v>34</v>
      </c>
      <c r="G5517">
        <v>168</v>
      </c>
      <c r="H5517" t="s">
        <v>39</v>
      </c>
      <c r="I5517" t="s">
        <v>138</v>
      </c>
      <c r="J5517" t="s">
        <v>21</v>
      </c>
      <c r="K5517">
        <v>1</v>
      </c>
    </row>
    <row r="5518" spans="1:11">
      <c r="B5518" t="s">
        <v>22</v>
      </c>
      <c r="C5518" t="s">
        <v>137</v>
      </c>
      <c r="F5518" t="s">
        <v>34</v>
      </c>
      <c r="H5518" t="s">
        <v>39</v>
      </c>
      <c r="I5518" t="s">
        <v>138</v>
      </c>
      <c r="J5518" t="s">
        <v>33</v>
      </c>
      <c r="K5518">
        <v>1</v>
      </c>
    </row>
    <row r="5519" spans="1:11">
      <c r="B5519" t="s">
        <v>29</v>
      </c>
      <c r="C5519" t="s">
        <v>137</v>
      </c>
      <c r="F5519" t="s">
        <v>34</v>
      </c>
      <c r="H5519" t="s">
        <v>39</v>
      </c>
      <c r="I5519" t="s">
        <v>138</v>
      </c>
      <c r="J5519" t="s">
        <v>33</v>
      </c>
      <c r="K5519">
        <v>1</v>
      </c>
    </row>
    <row r="5520" spans="1:11">
      <c r="B5520" t="s">
        <v>30</v>
      </c>
      <c r="C5520" t="s">
        <v>137</v>
      </c>
      <c r="F5520" t="s">
        <v>34</v>
      </c>
      <c r="G5520">
        <v>699</v>
      </c>
      <c r="H5520" t="s">
        <v>39</v>
      </c>
      <c r="I5520" t="s">
        <v>138</v>
      </c>
      <c r="J5520" t="s">
        <v>18</v>
      </c>
      <c r="K5520">
        <v>1</v>
      </c>
    </row>
    <row r="5521" spans="1:11">
      <c r="A5521" t="s">
        <v>12</v>
      </c>
      <c r="B5521" t="s">
        <v>13</v>
      </c>
      <c r="C5521" t="s">
        <v>137</v>
      </c>
      <c r="F5521" t="s">
        <v>15</v>
      </c>
      <c r="G5521">
        <v>1041</v>
      </c>
      <c r="H5521" t="s">
        <v>39</v>
      </c>
      <c r="I5521" t="s">
        <v>138</v>
      </c>
      <c r="J5521" t="s">
        <v>18</v>
      </c>
      <c r="K5521">
        <v>1</v>
      </c>
    </row>
    <row r="5522" spans="1:11">
      <c r="A5522" t="s">
        <v>12</v>
      </c>
      <c r="B5522" t="s">
        <v>13</v>
      </c>
      <c r="C5522" t="s">
        <v>137</v>
      </c>
      <c r="F5522" t="s">
        <v>15</v>
      </c>
      <c r="G5522">
        <v>996</v>
      </c>
      <c r="H5522" t="s">
        <v>39</v>
      </c>
      <c r="I5522" t="s">
        <v>138</v>
      </c>
      <c r="J5522" t="s">
        <v>21</v>
      </c>
      <c r="K5522">
        <v>1</v>
      </c>
    </row>
    <row r="5523" spans="1:11">
      <c r="A5523" t="s">
        <v>12</v>
      </c>
      <c r="B5523" t="s">
        <v>30</v>
      </c>
      <c r="C5523" t="s">
        <v>137</v>
      </c>
      <c r="F5523" t="s">
        <v>15</v>
      </c>
      <c r="G5523">
        <v>2613</v>
      </c>
      <c r="H5523" t="s">
        <v>39</v>
      </c>
      <c r="I5523" t="s">
        <v>138</v>
      </c>
      <c r="J5523" t="s">
        <v>21</v>
      </c>
      <c r="K5523">
        <v>1</v>
      </c>
    </row>
    <row r="5524" spans="1:11">
      <c r="A5524" t="s">
        <v>31</v>
      </c>
      <c r="B5524" t="s">
        <v>13</v>
      </c>
      <c r="C5524" t="s">
        <v>137</v>
      </c>
      <c r="F5524" t="s">
        <v>15</v>
      </c>
      <c r="G5524">
        <v>747</v>
      </c>
      <c r="H5524" t="s">
        <v>39</v>
      </c>
      <c r="I5524" t="s">
        <v>138</v>
      </c>
      <c r="J5524" t="s">
        <v>18</v>
      </c>
      <c r="K5524">
        <v>1</v>
      </c>
    </row>
    <row r="5525" spans="1:11">
      <c r="A5525" t="s">
        <v>31</v>
      </c>
      <c r="B5525" t="s">
        <v>13</v>
      </c>
      <c r="C5525" t="s">
        <v>137</v>
      </c>
      <c r="F5525" t="s">
        <v>15</v>
      </c>
      <c r="G5525">
        <v>717</v>
      </c>
      <c r="H5525" t="s">
        <v>39</v>
      </c>
      <c r="I5525" t="s">
        <v>138</v>
      </c>
      <c r="J5525" t="s">
        <v>21</v>
      </c>
      <c r="K5525">
        <v>1</v>
      </c>
    </row>
    <row r="5526" spans="1:11">
      <c r="A5526" t="s">
        <v>31</v>
      </c>
      <c r="B5526" t="s">
        <v>30</v>
      </c>
      <c r="C5526" t="s">
        <v>137</v>
      </c>
      <c r="F5526" t="s">
        <v>15</v>
      </c>
      <c r="G5526">
        <v>282</v>
      </c>
      <c r="H5526" t="s">
        <v>39</v>
      </c>
      <c r="I5526" t="s">
        <v>138</v>
      </c>
      <c r="J5526" t="s">
        <v>21</v>
      </c>
      <c r="K5526">
        <v>1</v>
      </c>
    </row>
    <row r="5527" spans="1:11">
      <c r="B5527" t="s">
        <v>22</v>
      </c>
      <c r="C5527" t="s">
        <v>137</v>
      </c>
      <c r="F5527" t="s">
        <v>15</v>
      </c>
      <c r="H5527" t="s">
        <v>39</v>
      </c>
      <c r="I5527" t="s">
        <v>138</v>
      </c>
      <c r="J5527" t="s">
        <v>18</v>
      </c>
      <c r="K5527">
        <v>1</v>
      </c>
    </row>
    <row r="5528" spans="1:11">
      <c r="B5528" t="s">
        <v>22</v>
      </c>
      <c r="C5528" t="s">
        <v>137</v>
      </c>
      <c r="F5528" t="s">
        <v>15</v>
      </c>
      <c r="G5528">
        <v>9</v>
      </c>
      <c r="H5528" t="s">
        <v>39</v>
      </c>
      <c r="I5528" t="s">
        <v>138</v>
      </c>
      <c r="J5528" t="s">
        <v>21</v>
      </c>
      <c r="K5528">
        <v>1</v>
      </c>
    </row>
    <row r="5529" spans="1:11">
      <c r="B5529" t="s">
        <v>29</v>
      </c>
      <c r="C5529" t="s">
        <v>137</v>
      </c>
      <c r="F5529" t="s">
        <v>15</v>
      </c>
      <c r="G5529">
        <v>9</v>
      </c>
      <c r="H5529" t="s">
        <v>39</v>
      </c>
      <c r="I5529" t="s">
        <v>138</v>
      </c>
      <c r="J5529" t="s">
        <v>18</v>
      </c>
      <c r="K5529">
        <v>1</v>
      </c>
    </row>
    <row r="5530" spans="1:11">
      <c r="B5530" t="s">
        <v>30</v>
      </c>
      <c r="C5530" t="s">
        <v>137</v>
      </c>
      <c r="F5530" t="s">
        <v>15</v>
      </c>
      <c r="H5530" t="s">
        <v>39</v>
      </c>
      <c r="I5530" t="s">
        <v>138</v>
      </c>
      <c r="J5530" t="s">
        <v>18</v>
      </c>
      <c r="K5530">
        <v>1</v>
      </c>
    </row>
    <row r="5531" spans="1:11">
      <c r="B5531" t="s">
        <v>30</v>
      </c>
      <c r="C5531" t="s">
        <v>137</v>
      </c>
      <c r="F5531" t="s">
        <v>15</v>
      </c>
      <c r="H5531" t="s">
        <v>39</v>
      </c>
      <c r="I5531" t="s">
        <v>138</v>
      </c>
      <c r="J5531" t="s">
        <v>21</v>
      </c>
      <c r="K5531">
        <v>1</v>
      </c>
    </row>
    <row r="5532" spans="1:11">
      <c r="A5532" t="s">
        <v>12</v>
      </c>
      <c r="B5532" t="s">
        <v>13</v>
      </c>
      <c r="C5532" t="s">
        <v>137</v>
      </c>
      <c r="F5532" t="s">
        <v>32</v>
      </c>
      <c r="G5532">
        <v>28308</v>
      </c>
      <c r="H5532" t="s">
        <v>39</v>
      </c>
      <c r="I5532" t="s">
        <v>138</v>
      </c>
      <c r="J5532" t="s">
        <v>21</v>
      </c>
      <c r="K5532">
        <v>1</v>
      </c>
    </row>
    <row r="5533" spans="1:11">
      <c r="A5533" t="s">
        <v>31</v>
      </c>
      <c r="B5533" t="s">
        <v>13</v>
      </c>
      <c r="C5533" t="s">
        <v>137</v>
      </c>
      <c r="F5533" t="s">
        <v>32</v>
      </c>
      <c r="G5533">
        <v>18183</v>
      </c>
      <c r="H5533" t="s">
        <v>39</v>
      </c>
      <c r="I5533" t="s">
        <v>138</v>
      </c>
      <c r="J5533" t="s">
        <v>18</v>
      </c>
      <c r="K5533">
        <v>1</v>
      </c>
    </row>
    <row r="5534" spans="1:11">
      <c r="A5534" t="s">
        <v>31</v>
      </c>
      <c r="B5534" t="s">
        <v>13</v>
      </c>
      <c r="C5534" t="s">
        <v>137</v>
      </c>
      <c r="F5534" t="s">
        <v>32</v>
      </c>
      <c r="G5534">
        <v>17016</v>
      </c>
      <c r="H5534" t="s">
        <v>39</v>
      </c>
      <c r="I5534" t="s">
        <v>138</v>
      </c>
      <c r="J5534" t="s">
        <v>21</v>
      </c>
      <c r="K5534">
        <v>1</v>
      </c>
    </row>
    <row r="5535" spans="1:11">
      <c r="B5535" t="s">
        <v>13</v>
      </c>
      <c r="C5535" t="s">
        <v>137</v>
      </c>
      <c r="F5535" t="s">
        <v>32</v>
      </c>
      <c r="G5535">
        <v>12</v>
      </c>
      <c r="H5535" t="s">
        <v>39</v>
      </c>
      <c r="I5535" t="s">
        <v>138</v>
      </c>
      <c r="J5535" t="s">
        <v>18</v>
      </c>
      <c r="K5535">
        <v>1</v>
      </c>
    </row>
    <row r="5536" spans="1:11">
      <c r="B5536" t="s">
        <v>13</v>
      </c>
      <c r="C5536" t="s">
        <v>137</v>
      </c>
      <c r="F5536" t="s">
        <v>32</v>
      </c>
      <c r="G5536">
        <v>6</v>
      </c>
      <c r="H5536" t="s">
        <v>39</v>
      </c>
      <c r="I5536" t="s">
        <v>138</v>
      </c>
      <c r="J5536" t="s">
        <v>21</v>
      </c>
      <c r="K5536">
        <v>1</v>
      </c>
    </row>
    <row r="5537" spans="1:11">
      <c r="B5537" t="s">
        <v>22</v>
      </c>
      <c r="C5537" t="s">
        <v>137</v>
      </c>
      <c r="F5537" t="s">
        <v>32</v>
      </c>
      <c r="G5537">
        <v>144</v>
      </c>
      <c r="H5537" t="s">
        <v>39</v>
      </c>
      <c r="I5537" t="s">
        <v>138</v>
      </c>
      <c r="J5537" t="s">
        <v>21</v>
      </c>
      <c r="K5537">
        <v>1</v>
      </c>
    </row>
    <row r="5538" spans="1:11">
      <c r="B5538" t="s">
        <v>30</v>
      </c>
      <c r="C5538" t="s">
        <v>137</v>
      </c>
      <c r="F5538" t="s">
        <v>32</v>
      </c>
      <c r="G5538">
        <v>63</v>
      </c>
      <c r="H5538" t="s">
        <v>39</v>
      </c>
      <c r="I5538" t="s">
        <v>138</v>
      </c>
      <c r="J5538" t="s">
        <v>18</v>
      </c>
      <c r="K5538">
        <v>1</v>
      </c>
    </row>
    <row r="5539" spans="1:11">
      <c r="A5539" t="s">
        <v>12</v>
      </c>
      <c r="B5539" t="s">
        <v>22</v>
      </c>
      <c r="C5539" t="s">
        <v>139</v>
      </c>
      <c r="F5539" t="s">
        <v>34</v>
      </c>
      <c r="H5539" t="s">
        <v>39</v>
      </c>
      <c r="I5539" t="s">
        <v>141</v>
      </c>
      <c r="J5539" t="s">
        <v>33</v>
      </c>
      <c r="K5539">
        <v>0</v>
      </c>
    </row>
    <row r="5540" spans="1:11">
      <c r="A5540" t="s">
        <v>12</v>
      </c>
      <c r="B5540" t="s">
        <v>29</v>
      </c>
      <c r="C5540" t="s">
        <v>139</v>
      </c>
      <c r="F5540" t="s">
        <v>34</v>
      </c>
      <c r="H5540" t="s">
        <v>39</v>
      </c>
      <c r="I5540" t="s">
        <v>141</v>
      </c>
      <c r="J5540" t="s">
        <v>33</v>
      </c>
      <c r="K5540">
        <v>0</v>
      </c>
    </row>
    <row r="5541" spans="1:11">
      <c r="A5541" t="s">
        <v>31</v>
      </c>
      <c r="B5541" t="s">
        <v>22</v>
      </c>
      <c r="C5541" t="s">
        <v>139</v>
      </c>
      <c r="F5541" t="s">
        <v>34</v>
      </c>
      <c r="H5541" t="s">
        <v>39</v>
      </c>
      <c r="I5541" t="s">
        <v>141</v>
      </c>
      <c r="J5541" t="s">
        <v>33</v>
      </c>
      <c r="K5541">
        <v>0</v>
      </c>
    </row>
    <row r="5542" spans="1:11">
      <c r="B5542" t="s">
        <v>13</v>
      </c>
      <c r="C5542" t="s">
        <v>139</v>
      </c>
      <c r="F5542" t="s">
        <v>34</v>
      </c>
      <c r="G5542">
        <v>231</v>
      </c>
      <c r="H5542" t="s">
        <v>39</v>
      </c>
      <c r="I5542" t="s">
        <v>141</v>
      </c>
      <c r="J5542" t="s">
        <v>18</v>
      </c>
      <c r="K5542">
        <v>0</v>
      </c>
    </row>
    <row r="5543" spans="1:11">
      <c r="B5543" t="s">
        <v>13</v>
      </c>
      <c r="C5543" t="s">
        <v>139</v>
      </c>
      <c r="F5543" t="s">
        <v>34</v>
      </c>
      <c r="G5543">
        <v>168</v>
      </c>
      <c r="H5543" t="s">
        <v>39</v>
      </c>
      <c r="I5543" t="s">
        <v>141</v>
      </c>
      <c r="J5543" t="s">
        <v>21</v>
      </c>
      <c r="K5543">
        <v>0</v>
      </c>
    </row>
    <row r="5544" spans="1:11">
      <c r="B5544" t="s">
        <v>22</v>
      </c>
      <c r="C5544" t="s">
        <v>139</v>
      </c>
      <c r="F5544" t="s">
        <v>34</v>
      </c>
      <c r="H5544" t="s">
        <v>39</v>
      </c>
      <c r="I5544" t="s">
        <v>141</v>
      </c>
      <c r="J5544" t="s">
        <v>33</v>
      </c>
      <c r="K5544">
        <v>0</v>
      </c>
    </row>
    <row r="5545" spans="1:11">
      <c r="B5545" t="s">
        <v>29</v>
      </c>
      <c r="C5545" t="s">
        <v>139</v>
      </c>
      <c r="F5545" t="s">
        <v>34</v>
      </c>
      <c r="H5545" t="s">
        <v>39</v>
      </c>
      <c r="I5545" t="s">
        <v>141</v>
      </c>
      <c r="J5545" t="s">
        <v>33</v>
      </c>
      <c r="K5545">
        <v>0</v>
      </c>
    </row>
    <row r="5546" spans="1:11">
      <c r="B5546" t="s">
        <v>30</v>
      </c>
      <c r="C5546" t="s">
        <v>139</v>
      </c>
      <c r="F5546" t="s">
        <v>34</v>
      </c>
      <c r="G5546">
        <v>699</v>
      </c>
      <c r="H5546" t="s">
        <v>39</v>
      </c>
      <c r="I5546" t="s">
        <v>141</v>
      </c>
      <c r="J5546" t="s">
        <v>18</v>
      </c>
      <c r="K5546">
        <v>0</v>
      </c>
    </row>
    <row r="5547" spans="1:11">
      <c r="B5547" t="s">
        <v>30</v>
      </c>
      <c r="C5547" t="s">
        <v>139</v>
      </c>
      <c r="F5547" t="s">
        <v>34</v>
      </c>
      <c r="G5547">
        <v>885</v>
      </c>
      <c r="H5547" t="s">
        <v>39</v>
      </c>
      <c r="I5547" t="s">
        <v>141</v>
      </c>
      <c r="J5547" t="s">
        <v>21</v>
      </c>
      <c r="K5547">
        <v>0</v>
      </c>
    </row>
    <row r="5548" spans="1:11">
      <c r="A5548" t="s">
        <v>12</v>
      </c>
      <c r="B5548" t="s">
        <v>13</v>
      </c>
      <c r="C5548" t="s">
        <v>139</v>
      </c>
      <c r="F5548" t="s">
        <v>15</v>
      </c>
      <c r="G5548">
        <v>1041</v>
      </c>
      <c r="H5548" t="s">
        <v>39</v>
      </c>
      <c r="I5548" t="s">
        <v>141</v>
      </c>
      <c r="J5548" t="s">
        <v>18</v>
      </c>
      <c r="K5548">
        <v>0</v>
      </c>
    </row>
    <row r="5549" spans="1:11">
      <c r="A5549" t="s">
        <v>12</v>
      </c>
      <c r="B5549" t="s">
        <v>13</v>
      </c>
      <c r="C5549" t="s">
        <v>139</v>
      </c>
      <c r="F5549" t="s">
        <v>15</v>
      </c>
      <c r="G5549">
        <v>996</v>
      </c>
      <c r="H5549" t="s">
        <v>39</v>
      </c>
      <c r="I5549" t="s">
        <v>141</v>
      </c>
      <c r="J5549" t="s">
        <v>21</v>
      </c>
      <c r="K5549">
        <v>0</v>
      </c>
    </row>
    <row r="5550" spans="1:11">
      <c r="A5550" t="s">
        <v>31</v>
      </c>
      <c r="B5550" t="s">
        <v>13</v>
      </c>
      <c r="C5550" t="s">
        <v>139</v>
      </c>
      <c r="F5550" t="s">
        <v>15</v>
      </c>
      <c r="G5550">
        <v>747</v>
      </c>
      <c r="H5550" t="s">
        <v>39</v>
      </c>
      <c r="I5550" t="s">
        <v>141</v>
      </c>
      <c r="J5550" t="s">
        <v>18</v>
      </c>
      <c r="K5550">
        <v>0</v>
      </c>
    </row>
    <row r="5551" spans="1:11">
      <c r="A5551" t="s">
        <v>31</v>
      </c>
      <c r="B5551" t="s">
        <v>13</v>
      </c>
      <c r="C5551" t="s">
        <v>139</v>
      </c>
      <c r="F5551" t="s">
        <v>15</v>
      </c>
      <c r="G5551">
        <v>717</v>
      </c>
      <c r="H5551" t="s">
        <v>39</v>
      </c>
      <c r="I5551" t="s">
        <v>141</v>
      </c>
      <c r="J5551" t="s">
        <v>21</v>
      </c>
      <c r="K5551">
        <v>0</v>
      </c>
    </row>
    <row r="5552" spans="1:11">
      <c r="B5552" t="s">
        <v>22</v>
      </c>
      <c r="C5552" t="s">
        <v>139</v>
      </c>
      <c r="F5552" t="s">
        <v>15</v>
      </c>
      <c r="G5552">
        <v>9</v>
      </c>
      <c r="H5552" t="s">
        <v>39</v>
      </c>
      <c r="I5552" t="s">
        <v>141</v>
      </c>
      <c r="J5552" t="s">
        <v>21</v>
      </c>
      <c r="K5552">
        <v>0</v>
      </c>
    </row>
    <row r="5553" spans="1:11">
      <c r="B5553" t="s">
        <v>29</v>
      </c>
      <c r="C5553" t="s">
        <v>139</v>
      </c>
      <c r="F5553" t="s">
        <v>15</v>
      </c>
      <c r="G5553">
        <v>9</v>
      </c>
      <c r="H5553" t="s">
        <v>39</v>
      </c>
      <c r="I5553" t="s">
        <v>141</v>
      </c>
      <c r="J5553" t="s">
        <v>18</v>
      </c>
      <c r="K5553">
        <v>0</v>
      </c>
    </row>
    <row r="5554" spans="1:11">
      <c r="B5554" t="s">
        <v>29</v>
      </c>
      <c r="C5554" t="s">
        <v>139</v>
      </c>
      <c r="F5554" t="s">
        <v>15</v>
      </c>
      <c r="G5554">
        <v>9</v>
      </c>
      <c r="H5554" t="s">
        <v>39</v>
      </c>
      <c r="I5554" t="s">
        <v>141</v>
      </c>
      <c r="J5554" t="s">
        <v>21</v>
      </c>
      <c r="K5554">
        <v>0</v>
      </c>
    </row>
    <row r="5555" spans="1:11">
      <c r="B5555" t="s">
        <v>30</v>
      </c>
      <c r="C5555" t="s">
        <v>139</v>
      </c>
      <c r="F5555" t="s">
        <v>15</v>
      </c>
      <c r="H5555" t="s">
        <v>39</v>
      </c>
      <c r="I5555" t="s">
        <v>141</v>
      </c>
      <c r="J5555" t="s">
        <v>18</v>
      </c>
      <c r="K5555">
        <v>0</v>
      </c>
    </row>
    <row r="5556" spans="1:11">
      <c r="B5556" t="s">
        <v>30</v>
      </c>
      <c r="C5556" t="s">
        <v>139</v>
      </c>
      <c r="F5556" t="s">
        <v>15</v>
      </c>
      <c r="H5556" t="s">
        <v>39</v>
      </c>
      <c r="I5556" t="s">
        <v>141</v>
      </c>
      <c r="J5556" t="s">
        <v>21</v>
      </c>
      <c r="K5556">
        <v>0</v>
      </c>
    </row>
    <row r="5557" spans="1:11">
      <c r="A5557" t="s">
        <v>12</v>
      </c>
      <c r="B5557" t="s">
        <v>13</v>
      </c>
      <c r="C5557" t="s">
        <v>139</v>
      </c>
      <c r="F5557" t="s">
        <v>32</v>
      </c>
      <c r="G5557">
        <v>29886</v>
      </c>
      <c r="H5557" t="s">
        <v>39</v>
      </c>
      <c r="I5557" t="s">
        <v>141</v>
      </c>
      <c r="J5557" t="s">
        <v>18</v>
      </c>
      <c r="K5557">
        <v>0</v>
      </c>
    </row>
    <row r="5558" spans="1:11">
      <c r="A5558" t="s">
        <v>12</v>
      </c>
      <c r="B5558" t="s">
        <v>13</v>
      </c>
      <c r="C5558" t="s">
        <v>139</v>
      </c>
      <c r="F5558" t="s">
        <v>32</v>
      </c>
      <c r="G5558">
        <v>28308</v>
      </c>
      <c r="H5558" t="s">
        <v>39</v>
      </c>
      <c r="I5558" t="s">
        <v>141</v>
      </c>
      <c r="J5558" t="s">
        <v>21</v>
      </c>
      <c r="K5558">
        <v>0</v>
      </c>
    </row>
    <row r="5559" spans="1:11">
      <c r="A5559" t="s">
        <v>12</v>
      </c>
      <c r="B5559" t="s">
        <v>22</v>
      </c>
      <c r="C5559" t="s">
        <v>139</v>
      </c>
      <c r="F5559" t="s">
        <v>32</v>
      </c>
      <c r="H5559" t="s">
        <v>39</v>
      </c>
      <c r="I5559" t="s">
        <v>141</v>
      </c>
      <c r="J5559" t="s">
        <v>33</v>
      </c>
      <c r="K5559">
        <v>0</v>
      </c>
    </row>
    <row r="5560" spans="1:11">
      <c r="A5560" t="s">
        <v>31</v>
      </c>
      <c r="B5560" t="s">
        <v>13</v>
      </c>
      <c r="C5560" t="s">
        <v>139</v>
      </c>
      <c r="F5560" t="s">
        <v>32</v>
      </c>
      <c r="G5560">
        <v>17016</v>
      </c>
      <c r="H5560" t="s">
        <v>39</v>
      </c>
      <c r="I5560" t="s">
        <v>141</v>
      </c>
      <c r="J5560" t="s">
        <v>21</v>
      </c>
      <c r="K5560">
        <v>0</v>
      </c>
    </row>
    <row r="5561" spans="1:11">
      <c r="B5561" t="s">
        <v>13</v>
      </c>
      <c r="C5561" t="s">
        <v>139</v>
      </c>
      <c r="F5561" t="s">
        <v>32</v>
      </c>
      <c r="G5561">
        <v>12</v>
      </c>
      <c r="H5561" t="s">
        <v>39</v>
      </c>
      <c r="I5561" t="s">
        <v>141</v>
      </c>
      <c r="J5561" t="s">
        <v>18</v>
      </c>
      <c r="K5561">
        <v>0</v>
      </c>
    </row>
    <row r="5562" spans="1:11">
      <c r="B5562" t="s">
        <v>13</v>
      </c>
      <c r="C5562" t="s">
        <v>139</v>
      </c>
      <c r="F5562" t="s">
        <v>32</v>
      </c>
      <c r="G5562">
        <v>6</v>
      </c>
      <c r="H5562" t="s">
        <v>39</v>
      </c>
      <c r="I5562" t="s">
        <v>141</v>
      </c>
      <c r="J5562" t="s">
        <v>21</v>
      </c>
      <c r="K5562">
        <v>0</v>
      </c>
    </row>
    <row r="5563" spans="1:11">
      <c r="B5563" t="s">
        <v>30</v>
      </c>
      <c r="C5563" t="s">
        <v>139</v>
      </c>
      <c r="F5563" t="s">
        <v>32</v>
      </c>
      <c r="G5563">
        <v>63</v>
      </c>
      <c r="H5563" t="s">
        <v>39</v>
      </c>
      <c r="I5563" t="s">
        <v>141</v>
      </c>
      <c r="J5563" t="s">
        <v>18</v>
      </c>
      <c r="K5563">
        <v>0</v>
      </c>
    </row>
    <row r="5564" spans="1:11">
      <c r="B5564" t="s">
        <v>30</v>
      </c>
      <c r="C5564" t="s">
        <v>139</v>
      </c>
      <c r="F5564" t="s">
        <v>32</v>
      </c>
      <c r="G5564">
        <v>75</v>
      </c>
      <c r="H5564" t="s">
        <v>39</v>
      </c>
      <c r="I5564" t="s">
        <v>141</v>
      </c>
      <c r="J5564" t="s">
        <v>21</v>
      </c>
      <c r="K5564">
        <v>0</v>
      </c>
    </row>
    <row r="5565" spans="1:11">
      <c r="A5565" t="s">
        <v>12</v>
      </c>
      <c r="B5565" t="s">
        <v>13</v>
      </c>
      <c r="C5565" t="s">
        <v>154</v>
      </c>
      <c r="F5565" t="s">
        <v>34</v>
      </c>
      <c r="G5565">
        <v>322962</v>
      </c>
      <c r="H5565" t="s">
        <v>39</v>
      </c>
      <c r="I5565" t="s">
        <v>155</v>
      </c>
      <c r="J5565" t="s">
        <v>18</v>
      </c>
      <c r="K5565">
        <v>1</v>
      </c>
    </row>
    <row r="5566" spans="1:11">
      <c r="A5566" t="s">
        <v>12</v>
      </c>
      <c r="B5566" t="s">
        <v>13</v>
      </c>
      <c r="C5566" t="s">
        <v>154</v>
      </c>
      <c r="F5566" t="s">
        <v>34</v>
      </c>
      <c r="G5566">
        <v>307629</v>
      </c>
      <c r="H5566" t="s">
        <v>39</v>
      </c>
      <c r="I5566" t="s">
        <v>155</v>
      </c>
      <c r="J5566" t="s">
        <v>21</v>
      </c>
      <c r="K5566">
        <v>1</v>
      </c>
    </row>
    <row r="5567" spans="1:11">
      <c r="A5567" t="s">
        <v>12</v>
      </c>
      <c r="B5567" t="s">
        <v>22</v>
      </c>
      <c r="C5567" t="s">
        <v>154</v>
      </c>
      <c r="F5567" t="s">
        <v>34</v>
      </c>
      <c r="H5567" t="s">
        <v>39</v>
      </c>
      <c r="I5567" t="s">
        <v>155</v>
      </c>
      <c r="J5567" t="s">
        <v>33</v>
      </c>
      <c r="K5567">
        <v>1</v>
      </c>
    </row>
    <row r="5568" spans="1:11">
      <c r="A5568" t="s">
        <v>12</v>
      </c>
      <c r="B5568" t="s">
        <v>29</v>
      </c>
      <c r="C5568" t="s">
        <v>154</v>
      </c>
      <c r="F5568" t="s">
        <v>34</v>
      </c>
      <c r="H5568" t="s">
        <v>39</v>
      </c>
      <c r="I5568" t="s">
        <v>155</v>
      </c>
      <c r="J5568" t="s">
        <v>33</v>
      </c>
      <c r="K5568">
        <v>1</v>
      </c>
    </row>
    <row r="5569" spans="1:11">
      <c r="A5569" t="s">
        <v>31</v>
      </c>
      <c r="B5569" t="s">
        <v>13</v>
      </c>
      <c r="C5569" t="s">
        <v>154</v>
      </c>
      <c r="F5569" t="s">
        <v>34</v>
      </c>
      <c r="G5569">
        <v>123438</v>
      </c>
      <c r="H5569" t="s">
        <v>39</v>
      </c>
      <c r="I5569" t="s">
        <v>155</v>
      </c>
      <c r="J5569" t="s">
        <v>18</v>
      </c>
      <c r="K5569">
        <v>1</v>
      </c>
    </row>
    <row r="5570" spans="1:11">
      <c r="A5570" t="s">
        <v>31</v>
      </c>
      <c r="B5570" t="s">
        <v>13</v>
      </c>
      <c r="C5570" t="s">
        <v>154</v>
      </c>
      <c r="F5570" t="s">
        <v>34</v>
      </c>
      <c r="G5570">
        <v>116016</v>
      </c>
      <c r="H5570" t="s">
        <v>39</v>
      </c>
      <c r="I5570" t="s">
        <v>155</v>
      </c>
      <c r="J5570" t="s">
        <v>21</v>
      </c>
      <c r="K5570">
        <v>1</v>
      </c>
    </row>
    <row r="5571" spans="1:11">
      <c r="A5571" t="s">
        <v>31</v>
      </c>
      <c r="B5571" t="s">
        <v>22</v>
      </c>
      <c r="C5571" t="s">
        <v>154</v>
      </c>
      <c r="F5571" t="s">
        <v>34</v>
      </c>
      <c r="H5571" t="s">
        <v>39</v>
      </c>
      <c r="I5571" t="s">
        <v>155</v>
      </c>
      <c r="J5571" t="s">
        <v>33</v>
      </c>
      <c r="K5571">
        <v>1</v>
      </c>
    </row>
    <row r="5572" spans="1:11">
      <c r="B5572" t="s">
        <v>13</v>
      </c>
      <c r="C5572" t="s">
        <v>154</v>
      </c>
      <c r="F5572" t="s">
        <v>34</v>
      </c>
      <c r="G5572">
        <v>231</v>
      </c>
      <c r="H5572" t="s">
        <v>39</v>
      </c>
      <c r="I5572" t="s">
        <v>155</v>
      </c>
      <c r="J5572" t="s">
        <v>18</v>
      </c>
      <c r="K5572">
        <v>1</v>
      </c>
    </row>
    <row r="5573" spans="1:11">
      <c r="B5573" t="s">
        <v>13</v>
      </c>
      <c r="C5573" t="s">
        <v>154</v>
      </c>
      <c r="F5573" t="s">
        <v>34</v>
      </c>
      <c r="G5573">
        <v>168</v>
      </c>
      <c r="H5573" t="s">
        <v>39</v>
      </c>
      <c r="I5573" t="s">
        <v>155</v>
      </c>
      <c r="J5573" t="s">
        <v>21</v>
      </c>
      <c r="K5573">
        <v>1</v>
      </c>
    </row>
    <row r="5574" spans="1:11">
      <c r="B5574" t="s">
        <v>22</v>
      </c>
      <c r="C5574" t="s">
        <v>154</v>
      </c>
      <c r="F5574" t="s">
        <v>34</v>
      </c>
      <c r="G5574">
        <v>2253</v>
      </c>
      <c r="H5574" t="s">
        <v>39</v>
      </c>
      <c r="I5574" t="s">
        <v>155</v>
      </c>
      <c r="J5574" t="s">
        <v>21</v>
      </c>
      <c r="K5574">
        <v>1</v>
      </c>
    </row>
    <row r="5575" spans="1:11">
      <c r="B5575" t="s">
        <v>22</v>
      </c>
      <c r="C5575" t="s">
        <v>154</v>
      </c>
      <c r="F5575" t="s">
        <v>34</v>
      </c>
      <c r="H5575" t="s">
        <v>39</v>
      </c>
      <c r="I5575" t="s">
        <v>155</v>
      </c>
      <c r="J5575" t="s">
        <v>33</v>
      </c>
      <c r="K5575">
        <v>1</v>
      </c>
    </row>
    <row r="5576" spans="1:11">
      <c r="B5576" t="s">
        <v>29</v>
      </c>
      <c r="C5576" t="s">
        <v>154</v>
      </c>
      <c r="F5576" t="s">
        <v>34</v>
      </c>
      <c r="G5576">
        <v>4689</v>
      </c>
      <c r="H5576" t="s">
        <v>39</v>
      </c>
      <c r="I5576" t="s">
        <v>155</v>
      </c>
      <c r="J5576" t="s">
        <v>21</v>
      </c>
      <c r="K5576">
        <v>1</v>
      </c>
    </row>
    <row r="5577" spans="1:11">
      <c r="B5577" t="s">
        <v>29</v>
      </c>
      <c r="C5577" t="s">
        <v>154</v>
      </c>
      <c r="F5577" t="s">
        <v>34</v>
      </c>
      <c r="H5577" t="s">
        <v>39</v>
      </c>
      <c r="I5577" t="s">
        <v>155</v>
      </c>
      <c r="J5577" t="s">
        <v>33</v>
      </c>
      <c r="K5577">
        <v>1</v>
      </c>
    </row>
    <row r="5578" spans="1:11">
      <c r="B5578" t="s">
        <v>30</v>
      </c>
      <c r="C5578" t="s">
        <v>154</v>
      </c>
      <c r="F5578" t="s">
        <v>34</v>
      </c>
      <c r="G5578">
        <v>699</v>
      </c>
      <c r="H5578" t="s">
        <v>39</v>
      </c>
      <c r="I5578" t="s">
        <v>155</v>
      </c>
      <c r="J5578" t="s">
        <v>18</v>
      </c>
      <c r="K5578">
        <v>1</v>
      </c>
    </row>
    <row r="5579" spans="1:11">
      <c r="B5579" t="s">
        <v>30</v>
      </c>
      <c r="C5579" t="s">
        <v>154</v>
      </c>
      <c r="F5579" t="s">
        <v>34</v>
      </c>
      <c r="G5579">
        <v>885</v>
      </c>
      <c r="H5579" t="s">
        <v>39</v>
      </c>
      <c r="I5579" t="s">
        <v>155</v>
      </c>
      <c r="J5579" t="s">
        <v>21</v>
      </c>
      <c r="K5579">
        <v>1</v>
      </c>
    </row>
    <row r="5580" spans="1:11">
      <c r="A5580" t="s">
        <v>12</v>
      </c>
      <c r="B5580" t="s">
        <v>13</v>
      </c>
      <c r="C5580" t="s">
        <v>154</v>
      </c>
      <c r="F5580" t="s">
        <v>15</v>
      </c>
      <c r="G5580">
        <v>1041</v>
      </c>
      <c r="H5580" t="s">
        <v>39</v>
      </c>
      <c r="I5580" t="s">
        <v>155</v>
      </c>
      <c r="J5580" t="s">
        <v>18</v>
      </c>
      <c r="K5580">
        <v>1</v>
      </c>
    </row>
    <row r="5581" spans="1:11">
      <c r="A5581" t="s">
        <v>12</v>
      </c>
      <c r="B5581" t="s">
        <v>13</v>
      </c>
      <c r="C5581" t="s">
        <v>154</v>
      </c>
      <c r="F5581" t="s">
        <v>15</v>
      </c>
      <c r="G5581">
        <v>996</v>
      </c>
      <c r="H5581" t="s">
        <v>39</v>
      </c>
      <c r="I5581" t="s">
        <v>155</v>
      </c>
      <c r="J5581" t="s">
        <v>21</v>
      </c>
      <c r="K5581">
        <v>1</v>
      </c>
    </row>
    <row r="5582" spans="1:11">
      <c r="A5582" t="s">
        <v>12</v>
      </c>
      <c r="B5582" t="s">
        <v>30</v>
      </c>
      <c r="C5582" t="s">
        <v>154</v>
      </c>
      <c r="F5582" t="s">
        <v>15</v>
      </c>
      <c r="G5582">
        <v>2613</v>
      </c>
      <c r="H5582" t="s">
        <v>39</v>
      </c>
      <c r="I5582" t="s">
        <v>155</v>
      </c>
      <c r="J5582" t="s">
        <v>21</v>
      </c>
      <c r="K5582">
        <v>1</v>
      </c>
    </row>
    <row r="5583" spans="1:11">
      <c r="A5583" t="s">
        <v>31</v>
      </c>
      <c r="B5583" t="s">
        <v>13</v>
      </c>
      <c r="C5583" t="s">
        <v>154</v>
      </c>
      <c r="F5583" t="s">
        <v>15</v>
      </c>
      <c r="G5583">
        <v>747</v>
      </c>
      <c r="H5583" t="s">
        <v>39</v>
      </c>
      <c r="I5583" t="s">
        <v>155</v>
      </c>
      <c r="J5583" t="s">
        <v>18</v>
      </c>
      <c r="K5583">
        <v>1</v>
      </c>
    </row>
    <row r="5584" spans="1:11">
      <c r="A5584" t="s">
        <v>31</v>
      </c>
      <c r="B5584" t="s">
        <v>13</v>
      </c>
      <c r="C5584" t="s">
        <v>154</v>
      </c>
      <c r="F5584" t="s">
        <v>15</v>
      </c>
      <c r="G5584">
        <v>717</v>
      </c>
      <c r="H5584" t="s">
        <v>39</v>
      </c>
      <c r="I5584" t="s">
        <v>155</v>
      </c>
      <c r="J5584" t="s">
        <v>21</v>
      </c>
      <c r="K5584">
        <v>1</v>
      </c>
    </row>
    <row r="5585" spans="1:11">
      <c r="A5585" t="s">
        <v>31</v>
      </c>
      <c r="B5585" t="s">
        <v>30</v>
      </c>
      <c r="C5585" t="s">
        <v>154</v>
      </c>
      <c r="F5585" t="s">
        <v>15</v>
      </c>
      <c r="G5585">
        <v>231</v>
      </c>
      <c r="H5585" t="s">
        <v>39</v>
      </c>
      <c r="I5585" t="s">
        <v>155</v>
      </c>
      <c r="J5585" t="s">
        <v>18</v>
      </c>
      <c r="K5585">
        <v>1</v>
      </c>
    </row>
    <row r="5586" spans="1:11">
      <c r="A5586" t="s">
        <v>31</v>
      </c>
      <c r="B5586" t="s">
        <v>30</v>
      </c>
      <c r="C5586" t="s">
        <v>154</v>
      </c>
      <c r="F5586" t="s">
        <v>15</v>
      </c>
      <c r="G5586">
        <v>282</v>
      </c>
      <c r="H5586" t="s">
        <v>39</v>
      </c>
      <c r="I5586" t="s">
        <v>155</v>
      </c>
      <c r="J5586" t="s">
        <v>21</v>
      </c>
      <c r="K5586">
        <v>1</v>
      </c>
    </row>
    <row r="5587" spans="1:11">
      <c r="B5587" t="s">
        <v>22</v>
      </c>
      <c r="C5587" t="s">
        <v>154</v>
      </c>
      <c r="F5587" t="s">
        <v>15</v>
      </c>
      <c r="H5587" t="s">
        <v>39</v>
      </c>
      <c r="I5587" t="s">
        <v>155</v>
      </c>
      <c r="J5587" t="s">
        <v>18</v>
      </c>
      <c r="K5587">
        <v>1</v>
      </c>
    </row>
    <row r="5588" spans="1:11">
      <c r="B5588" t="s">
        <v>22</v>
      </c>
      <c r="C5588" t="s">
        <v>154</v>
      </c>
      <c r="F5588" t="s">
        <v>15</v>
      </c>
      <c r="G5588">
        <v>9</v>
      </c>
      <c r="H5588" t="s">
        <v>39</v>
      </c>
      <c r="I5588" t="s">
        <v>155</v>
      </c>
      <c r="J5588" t="s">
        <v>21</v>
      </c>
      <c r="K5588">
        <v>1</v>
      </c>
    </row>
    <row r="5589" spans="1:11">
      <c r="B5589" t="s">
        <v>29</v>
      </c>
      <c r="C5589" t="s">
        <v>154</v>
      </c>
      <c r="F5589" t="s">
        <v>15</v>
      </c>
      <c r="G5589">
        <v>9</v>
      </c>
      <c r="H5589" t="s">
        <v>39</v>
      </c>
      <c r="I5589" t="s">
        <v>155</v>
      </c>
      <c r="J5589" t="s">
        <v>18</v>
      </c>
      <c r="K5589">
        <v>1</v>
      </c>
    </row>
    <row r="5590" spans="1:11">
      <c r="B5590" t="s">
        <v>29</v>
      </c>
      <c r="C5590" t="s">
        <v>154</v>
      </c>
      <c r="F5590" t="s">
        <v>15</v>
      </c>
      <c r="G5590">
        <v>9</v>
      </c>
      <c r="H5590" t="s">
        <v>39</v>
      </c>
      <c r="I5590" t="s">
        <v>155</v>
      </c>
      <c r="J5590" t="s">
        <v>21</v>
      </c>
      <c r="K5590">
        <v>1</v>
      </c>
    </row>
    <row r="5591" spans="1:11">
      <c r="B5591" t="s">
        <v>30</v>
      </c>
      <c r="C5591" t="s">
        <v>154</v>
      </c>
      <c r="F5591" t="s">
        <v>15</v>
      </c>
      <c r="H5591" t="s">
        <v>39</v>
      </c>
      <c r="I5591" t="s">
        <v>155</v>
      </c>
      <c r="J5591" t="s">
        <v>18</v>
      </c>
      <c r="K5591">
        <v>1</v>
      </c>
    </row>
    <row r="5592" spans="1:11">
      <c r="B5592" t="s">
        <v>30</v>
      </c>
      <c r="C5592" t="s">
        <v>154</v>
      </c>
      <c r="F5592" t="s">
        <v>15</v>
      </c>
      <c r="H5592" t="s">
        <v>39</v>
      </c>
      <c r="I5592" t="s">
        <v>155</v>
      </c>
      <c r="J5592" t="s">
        <v>21</v>
      </c>
      <c r="K5592">
        <v>1</v>
      </c>
    </row>
    <row r="5593" spans="1:11">
      <c r="A5593" t="s">
        <v>12</v>
      </c>
      <c r="B5593" t="s">
        <v>13</v>
      </c>
      <c r="C5593" t="s">
        <v>154</v>
      </c>
      <c r="F5593" t="s">
        <v>32</v>
      </c>
      <c r="G5593">
        <v>29886</v>
      </c>
      <c r="H5593" t="s">
        <v>39</v>
      </c>
      <c r="I5593" t="s">
        <v>155</v>
      </c>
      <c r="J5593" t="s">
        <v>18</v>
      </c>
      <c r="K5593">
        <v>1</v>
      </c>
    </row>
    <row r="5594" spans="1:11">
      <c r="A5594" t="s">
        <v>12</v>
      </c>
      <c r="B5594" t="s">
        <v>13</v>
      </c>
      <c r="C5594" t="s">
        <v>154</v>
      </c>
      <c r="F5594" t="s">
        <v>32</v>
      </c>
      <c r="G5594">
        <v>28308</v>
      </c>
      <c r="H5594" t="s">
        <v>39</v>
      </c>
      <c r="I5594" t="s">
        <v>155</v>
      </c>
      <c r="J5594" t="s">
        <v>21</v>
      </c>
      <c r="K5594">
        <v>1</v>
      </c>
    </row>
    <row r="5595" spans="1:11">
      <c r="A5595" t="s">
        <v>12</v>
      </c>
      <c r="B5595" t="s">
        <v>22</v>
      </c>
      <c r="C5595" t="s">
        <v>154</v>
      </c>
      <c r="F5595" t="s">
        <v>32</v>
      </c>
      <c r="H5595" t="s">
        <v>39</v>
      </c>
      <c r="I5595" t="s">
        <v>155</v>
      </c>
      <c r="J5595" t="s">
        <v>33</v>
      </c>
      <c r="K5595">
        <v>1</v>
      </c>
    </row>
    <row r="5596" spans="1:11">
      <c r="A5596" t="s">
        <v>31</v>
      </c>
      <c r="B5596" t="s">
        <v>13</v>
      </c>
      <c r="C5596" t="s">
        <v>154</v>
      </c>
      <c r="F5596" t="s">
        <v>32</v>
      </c>
      <c r="G5596">
        <v>18183</v>
      </c>
      <c r="H5596" t="s">
        <v>39</v>
      </c>
      <c r="I5596" t="s">
        <v>155</v>
      </c>
      <c r="J5596" t="s">
        <v>18</v>
      </c>
      <c r="K5596">
        <v>1</v>
      </c>
    </row>
    <row r="5597" spans="1:11">
      <c r="A5597" t="s">
        <v>31</v>
      </c>
      <c r="B5597" t="s">
        <v>13</v>
      </c>
      <c r="C5597" t="s">
        <v>154</v>
      </c>
      <c r="F5597" t="s">
        <v>32</v>
      </c>
      <c r="G5597">
        <v>17016</v>
      </c>
      <c r="H5597" t="s">
        <v>39</v>
      </c>
      <c r="I5597" t="s">
        <v>155</v>
      </c>
      <c r="J5597" t="s">
        <v>21</v>
      </c>
      <c r="K5597">
        <v>1</v>
      </c>
    </row>
    <row r="5598" spans="1:11">
      <c r="A5598" t="s">
        <v>31</v>
      </c>
      <c r="B5598" t="s">
        <v>30</v>
      </c>
      <c r="C5598" t="s">
        <v>154</v>
      </c>
      <c r="F5598" t="s">
        <v>32</v>
      </c>
      <c r="G5598">
        <v>5691</v>
      </c>
      <c r="H5598" t="s">
        <v>39</v>
      </c>
      <c r="I5598" t="s">
        <v>155</v>
      </c>
      <c r="J5598" t="s">
        <v>21</v>
      </c>
      <c r="K5598">
        <v>1</v>
      </c>
    </row>
    <row r="5599" spans="1:11">
      <c r="B5599" t="s">
        <v>13</v>
      </c>
      <c r="C5599" t="s">
        <v>154</v>
      </c>
      <c r="F5599" t="s">
        <v>32</v>
      </c>
      <c r="G5599">
        <v>12</v>
      </c>
      <c r="H5599" t="s">
        <v>39</v>
      </c>
      <c r="I5599" t="s">
        <v>155</v>
      </c>
      <c r="J5599" t="s">
        <v>18</v>
      </c>
      <c r="K5599">
        <v>1</v>
      </c>
    </row>
    <row r="5600" spans="1:11">
      <c r="B5600" t="s">
        <v>13</v>
      </c>
      <c r="C5600" t="s">
        <v>154</v>
      </c>
      <c r="F5600" t="s">
        <v>32</v>
      </c>
      <c r="G5600">
        <v>6</v>
      </c>
      <c r="H5600" t="s">
        <v>39</v>
      </c>
      <c r="I5600" t="s">
        <v>155</v>
      </c>
      <c r="J5600" t="s">
        <v>21</v>
      </c>
      <c r="K5600">
        <v>1</v>
      </c>
    </row>
    <row r="5601" spans="1:11">
      <c r="B5601" t="s">
        <v>22</v>
      </c>
      <c r="C5601" t="s">
        <v>154</v>
      </c>
      <c r="F5601" t="s">
        <v>32</v>
      </c>
      <c r="G5601">
        <v>183</v>
      </c>
      <c r="H5601" t="s">
        <v>39</v>
      </c>
      <c r="I5601" t="s">
        <v>155</v>
      </c>
      <c r="J5601" t="s">
        <v>18</v>
      </c>
      <c r="K5601">
        <v>1</v>
      </c>
    </row>
    <row r="5602" spans="1:11">
      <c r="B5602" t="s">
        <v>22</v>
      </c>
      <c r="C5602" t="s">
        <v>154</v>
      </c>
      <c r="F5602" t="s">
        <v>32</v>
      </c>
      <c r="G5602">
        <v>144</v>
      </c>
      <c r="H5602" t="s">
        <v>39</v>
      </c>
      <c r="I5602" t="s">
        <v>155</v>
      </c>
      <c r="J5602" t="s">
        <v>21</v>
      </c>
      <c r="K5602">
        <v>1</v>
      </c>
    </row>
    <row r="5603" spans="1:11">
      <c r="B5603" t="s">
        <v>29</v>
      </c>
      <c r="C5603" t="s">
        <v>154</v>
      </c>
      <c r="F5603" t="s">
        <v>32</v>
      </c>
      <c r="G5603">
        <v>435</v>
      </c>
      <c r="H5603" t="s">
        <v>39</v>
      </c>
      <c r="I5603" t="s">
        <v>155</v>
      </c>
      <c r="J5603" t="s">
        <v>18</v>
      </c>
      <c r="K5603">
        <v>1</v>
      </c>
    </row>
    <row r="5604" spans="1:11">
      <c r="B5604" t="s">
        <v>29</v>
      </c>
      <c r="C5604" t="s">
        <v>154</v>
      </c>
      <c r="F5604" t="s">
        <v>32</v>
      </c>
      <c r="G5604">
        <v>291</v>
      </c>
      <c r="H5604" t="s">
        <v>39</v>
      </c>
      <c r="I5604" t="s">
        <v>155</v>
      </c>
      <c r="J5604" t="s">
        <v>21</v>
      </c>
      <c r="K5604">
        <v>1</v>
      </c>
    </row>
    <row r="5605" spans="1:11">
      <c r="B5605" t="s">
        <v>30</v>
      </c>
      <c r="C5605" t="s">
        <v>154</v>
      </c>
      <c r="F5605" t="s">
        <v>32</v>
      </c>
      <c r="G5605">
        <v>63</v>
      </c>
      <c r="H5605" t="s">
        <v>39</v>
      </c>
      <c r="I5605" t="s">
        <v>155</v>
      </c>
      <c r="J5605" t="s">
        <v>18</v>
      </c>
      <c r="K5605">
        <v>1</v>
      </c>
    </row>
    <row r="5606" spans="1:11">
      <c r="B5606" t="s">
        <v>30</v>
      </c>
      <c r="C5606" t="s">
        <v>154</v>
      </c>
      <c r="F5606" t="s">
        <v>32</v>
      </c>
      <c r="G5606">
        <v>75</v>
      </c>
      <c r="H5606" t="s">
        <v>39</v>
      </c>
      <c r="I5606" t="s">
        <v>155</v>
      </c>
      <c r="J5606" t="s">
        <v>21</v>
      </c>
      <c r="K5606">
        <v>1</v>
      </c>
    </row>
    <row r="5607" spans="1:11">
      <c r="A5607" t="s">
        <v>12</v>
      </c>
      <c r="B5607" t="s">
        <v>13</v>
      </c>
      <c r="C5607" t="s">
        <v>156</v>
      </c>
      <c r="F5607" t="s">
        <v>34</v>
      </c>
      <c r="G5607">
        <v>322962</v>
      </c>
      <c r="H5607" t="s">
        <v>39</v>
      </c>
      <c r="I5607" t="s">
        <v>157</v>
      </c>
      <c r="J5607" t="s">
        <v>18</v>
      </c>
      <c r="K5607">
        <v>1</v>
      </c>
    </row>
    <row r="5608" spans="1:11">
      <c r="A5608" t="s">
        <v>12</v>
      </c>
      <c r="B5608" t="s">
        <v>13</v>
      </c>
      <c r="C5608" t="s">
        <v>156</v>
      </c>
      <c r="F5608" t="s">
        <v>34</v>
      </c>
      <c r="G5608">
        <v>307629</v>
      </c>
      <c r="H5608" t="s">
        <v>39</v>
      </c>
      <c r="I5608" t="s">
        <v>157</v>
      </c>
      <c r="J5608" t="s">
        <v>21</v>
      </c>
      <c r="K5608">
        <v>1</v>
      </c>
    </row>
    <row r="5609" spans="1:11">
      <c r="A5609" t="s">
        <v>12</v>
      </c>
      <c r="B5609" t="s">
        <v>22</v>
      </c>
      <c r="C5609" t="s">
        <v>156</v>
      </c>
      <c r="F5609" t="s">
        <v>34</v>
      </c>
      <c r="H5609" t="s">
        <v>39</v>
      </c>
      <c r="I5609" t="s">
        <v>157</v>
      </c>
      <c r="J5609" t="s">
        <v>33</v>
      </c>
      <c r="K5609">
        <v>1</v>
      </c>
    </row>
    <row r="5610" spans="1:11">
      <c r="A5610" t="s">
        <v>12</v>
      </c>
      <c r="B5610" t="s">
        <v>29</v>
      </c>
      <c r="C5610" t="s">
        <v>156</v>
      </c>
      <c r="F5610" t="s">
        <v>34</v>
      </c>
      <c r="H5610" t="s">
        <v>39</v>
      </c>
      <c r="I5610" t="s">
        <v>157</v>
      </c>
      <c r="J5610" t="s">
        <v>33</v>
      </c>
      <c r="K5610">
        <v>1</v>
      </c>
    </row>
    <row r="5611" spans="1:11">
      <c r="A5611" t="s">
        <v>31</v>
      </c>
      <c r="B5611" t="s">
        <v>13</v>
      </c>
      <c r="C5611" t="s">
        <v>156</v>
      </c>
      <c r="F5611" t="s">
        <v>34</v>
      </c>
      <c r="G5611">
        <v>123438</v>
      </c>
      <c r="H5611" t="s">
        <v>39</v>
      </c>
      <c r="I5611" t="s">
        <v>157</v>
      </c>
      <c r="J5611" t="s">
        <v>18</v>
      </c>
      <c r="K5611">
        <v>1</v>
      </c>
    </row>
    <row r="5612" spans="1:11">
      <c r="A5612" t="s">
        <v>31</v>
      </c>
      <c r="B5612" t="s">
        <v>13</v>
      </c>
      <c r="C5612" t="s">
        <v>156</v>
      </c>
      <c r="F5612" t="s">
        <v>34</v>
      </c>
      <c r="G5612">
        <v>116016</v>
      </c>
      <c r="H5612" t="s">
        <v>39</v>
      </c>
      <c r="I5612" t="s">
        <v>157</v>
      </c>
      <c r="J5612" t="s">
        <v>21</v>
      </c>
      <c r="K5612">
        <v>1</v>
      </c>
    </row>
    <row r="5613" spans="1:11">
      <c r="A5613" t="s">
        <v>31</v>
      </c>
      <c r="B5613" t="s">
        <v>22</v>
      </c>
      <c r="C5613" t="s">
        <v>156</v>
      </c>
      <c r="F5613" t="s">
        <v>34</v>
      </c>
      <c r="H5613" t="s">
        <v>39</v>
      </c>
      <c r="I5613" t="s">
        <v>157</v>
      </c>
      <c r="J5613" t="s">
        <v>33</v>
      </c>
      <c r="K5613">
        <v>1</v>
      </c>
    </row>
    <row r="5614" spans="1:11">
      <c r="B5614" t="s">
        <v>13</v>
      </c>
      <c r="C5614" t="s">
        <v>156</v>
      </c>
      <c r="F5614" t="s">
        <v>34</v>
      </c>
      <c r="G5614">
        <v>231</v>
      </c>
      <c r="H5614" t="s">
        <v>39</v>
      </c>
      <c r="I5614" t="s">
        <v>157</v>
      </c>
      <c r="J5614" t="s">
        <v>18</v>
      </c>
      <c r="K5614">
        <v>1</v>
      </c>
    </row>
    <row r="5615" spans="1:11">
      <c r="B5615" t="s">
        <v>13</v>
      </c>
      <c r="C5615" t="s">
        <v>156</v>
      </c>
      <c r="F5615" t="s">
        <v>34</v>
      </c>
      <c r="G5615">
        <v>168</v>
      </c>
      <c r="H5615" t="s">
        <v>39</v>
      </c>
      <c r="I5615" t="s">
        <v>157</v>
      </c>
      <c r="J5615" t="s">
        <v>21</v>
      </c>
      <c r="K5615">
        <v>1</v>
      </c>
    </row>
    <row r="5616" spans="1:11">
      <c r="B5616" t="s">
        <v>22</v>
      </c>
      <c r="C5616" t="s">
        <v>156</v>
      </c>
      <c r="F5616" t="s">
        <v>34</v>
      </c>
      <c r="G5616">
        <v>2253</v>
      </c>
      <c r="H5616" t="s">
        <v>39</v>
      </c>
      <c r="I5616" t="s">
        <v>157</v>
      </c>
      <c r="J5616" t="s">
        <v>21</v>
      </c>
      <c r="K5616">
        <v>1</v>
      </c>
    </row>
    <row r="5617" spans="1:11">
      <c r="B5617" t="s">
        <v>22</v>
      </c>
      <c r="C5617" t="s">
        <v>156</v>
      </c>
      <c r="F5617" t="s">
        <v>34</v>
      </c>
      <c r="H5617" t="s">
        <v>39</v>
      </c>
      <c r="I5617" t="s">
        <v>157</v>
      </c>
      <c r="J5617" t="s">
        <v>33</v>
      </c>
      <c r="K5617">
        <v>1</v>
      </c>
    </row>
    <row r="5618" spans="1:11">
      <c r="B5618" t="s">
        <v>29</v>
      </c>
      <c r="C5618" t="s">
        <v>156</v>
      </c>
      <c r="F5618" t="s">
        <v>34</v>
      </c>
      <c r="H5618" t="s">
        <v>39</v>
      </c>
      <c r="I5618" t="s">
        <v>157</v>
      </c>
      <c r="J5618" t="s">
        <v>33</v>
      </c>
      <c r="K5618">
        <v>1</v>
      </c>
    </row>
    <row r="5619" spans="1:11">
      <c r="B5619" t="s">
        <v>30</v>
      </c>
      <c r="C5619" t="s">
        <v>156</v>
      </c>
      <c r="F5619" t="s">
        <v>34</v>
      </c>
      <c r="G5619">
        <v>699</v>
      </c>
      <c r="H5619" t="s">
        <v>39</v>
      </c>
      <c r="I5619" t="s">
        <v>157</v>
      </c>
      <c r="J5619" t="s">
        <v>18</v>
      </c>
      <c r="K5619">
        <v>1</v>
      </c>
    </row>
    <row r="5620" spans="1:11">
      <c r="B5620" t="s">
        <v>30</v>
      </c>
      <c r="C5620" t="s">
        <v>156</v>
      </c>
      <c r="F5620" t="s">
        <v>34</v>
      </c>
      <c r="G5620">
        <v>885</v>
      </c>
      <c r="H5620" t="s">
        <v>39</v>
      </c>
      <c r="I5620" t="s">
        <v>157</v>
      </c>
      <c r="J5620" t="s">
        <v>21</v>
      </c>
      <c r="K5620">
        <v>1</v>
      </c>
    </row>
    <row r="5621" spans="1:11">
      <c r="A5621" t="s">
        <v>12</v>
      </c>
      <c r="B5621" t="s">
        <v>13</v>
      </c>
      <c r="C5621" t="s">
        <v>156</v>
      </c>
      <c r="F5621" t="s">
        <v>15</v>
      </c>
      <c r="G5621">
        <v>1041</v>
      </c>
      <c r="H5621" t="s">
        <v>39</v>
      </c>
      <c r="I5621" t="s">
        <v>157</v>
      </c>
      <c r="J5621" t="s">
        <v>18</v>
      </c>
      <c r="K5621">
        <v>1</v>
      </c>
    </row>
    <row r="5622" spans="1:11">
      <c r="A5622" t="s">
        <v>12</v>
      </c>
      <c r="B5622" t="s">
        <v>13</v>
      </c>
      <c r="C5622" t="s">
        <v>156</v>
      </c>
      <c r="F5622" t="s">
        <v>15</v>
      </c>
      <c r="G5622">
        <v>996</v>
      </c>
      <c r="H5622" t="s">
        <v>39</v>
      </c>
      <c r="I5622" t="s">
        <v>157</v>
      </c>
      <c r="J5622" t="s">
        <v>21</v>
      </c>
      <c r="K5622">
        <v>1</v>
      </c>
    </row>
    <row r="5623" spans="1:11">
      <c r="A5623" t="s">
        <v>12</v>
      </c>
      <c r="B5623" t="s">
        <v>30</v>
      </c>
      <c r="C5623" t="s">
        <v>156</v>
      </c>
      <c r="F5623" t="s">
        <v>15</v>
      </c>
      <c r="G5623">
        <v>2448</v>
      </c>
      <c r="H5623" t="s">
        <v>39</v>
      </c>
      <c r="I5623" t="s">
        <v>157</v>
      </c>
      <c r="J5623" t="s">
        <v>18</v>
      </c>
      <c r="K5623">
        <v>1</v>
      </c>
    </row>
    <row r="5624" spans="1:11">
      <c r="A5624" t="s">
        <v>12</v>
      </c>
      <c r="B5624" t="s">
        <v>30</v>
      </c>
      <c r="C5624" t="s">
        <v>156</v>
      </c>
      <c r="F5624" t="s">
        <v>15</v>
      </c>
      <c r="G5624">
        <v>2613</v>
      </c>
      <c r="H5624" t="s">
        <v>39</v>
      </c>
      <c r="I5624" t="s">
        <v>157</v>
      </c>
      <c r="J5624" t="s">
        <v>21</v>
      </c>
      <c r="K5624">
        <v>1</v>
      </c>
    </row>
    <row r="5625" spans="1:11">
      <c r="A5625" t="s">
        <v>31</v>
      </c>
      <c r="B5625" t="s">
        <v>13</v>
      </c>
      <c r="C5625" t="s">
        <v>156</v>
      </c>
      <c r="F5625" t="s">
        <v>15</v>
      </c>
      <c r="G5625">
        <v>747</v>
      </c>
      <c r="H5625" t="s">
        <v>39</v>
      </c>
      <c r="I5625" t="s">
        <v>157</v>
      </c>
      <c r="J5625" t="s">
        <v>18</v>
      </c>
      <c r="K5625">
        <v>1</v>
      </c>
    </row>
    <row r="5626" spans="1:11">
      <c r="A5626" t="s">
        <v>31</v>
      </c>
      <c r="B5626" t="s">
        <v>13</v>
      </c>
      <c r="C5626" t="s">
        <v>156</v>
      </c>
      <c r="F5626" t="s">
        <v>15</v>
      </c>
      <c r="G5626">
        <v>717</v>
      </c>
      <c r="H5626" t="s">
        <v>39</v>
      </c>
      <c r="I5626" t="s">
        <v>157</v>
      </c>
      <c r="J5626" t="s">
        <v>21</v>
      </c>
      <c r="K5626">
        <v>1</v>
      </c>
    </row>
    <row r="5627" spans="1:11">
      <c r="A5627" t="s">
        <v>31</v>
      </c>
      <c r="B5627" t="s">
        <v>29</v>
      </c>
      <c r="C5627" t="s">
        <v>156</v>
      </c>
      <c r="F5627" t="s">
        <v>15</v>
      </c>
      <c r="G5627">
        <v>867</v>
      </c>
      <c r="H5627" t="s">
        <v>39</v>
      </c>
      <c r="I5627" t="s">
        <v>157</v>
      </c>
      <c r="J5627" t="s">
        <v>18</v>
      </c>
      <c r="K5627">
        <v>1</v>
      </c>
    </row>
    <row r="5628" spans="1:11">
      <c r="A5628" t="s">
        <v>31</v>
      </c>
      <c r="B5628" t="s">
        <v>30</v>
      </c>
      <c r="C5628" t="s">
        <v>156</v>
      </c>
      <c r="F5628" t="s">
        <v>15</v>
      </c>
      <c r="G5628">
        <v>231</v>
      </c>
      <c r="H5628" t="s">
        <v>39</v>
      </c>
      <c r="I5628" t="s">
        <v>157</v>
      </c>
      <c r="J5628" t="s">
        <v>18</v>
      </c>
      <c r="K5628">
        <v>1</v>
      </c>
    </row>
    <row r="5629" spans="1:11">
      <c r="A5629" t="s">
        <v>31</v>
      </c>
      <c r="B5629" t="s">
        <v>30</v>
      </c>
      <c r="C5629" t="s">
        <v>156</v>
      </c>
      <c r="F5629" t="s">
        <v>15</v>
      </c>
      <c r="G5629">
        <v>282</v>
      </c>
      <c r="H5629" t="s">
        <v>39</v>
      </c>
      <c r="I5629" t="s">
        <v>157</v>
      </c>
      <c r="J5629" t="s">
        <v>21</v>
      </c>
      <c r="K5629">
        <v>1</v>
      </c>
    </row>
    <row r="5630" spans="1:11">
      <c r="B5630" t="s">
        <v>22</v>
      </c>
      <c r="C5630" t="s">
        <v>156</v>
      </c>
      <c r="F5630" t="s">
        <v>15</v>
      </c>
      <c r="H5630" t="s">
        <v>39</v>
      </c>
      <c r="I5630" t="s">
        <v>157</v>
      </c>
      <c r="J5630" t="s">
        <v>18</v>
      </c>
      <c r="K5630">
        <v>1</v>
      </c>
    </row>
    <row r="5631" spans="1:11">
      <c r="B5631" t="s">
        <v>22</v>
      </c>
      <c r="C5631" t="s">
        <v>156</v>
      </c>
      <c r="F5631" t="s">
        <v>15</v>
      </c>
      <c r="G5631">
        <v>9</v>
      </c>
      <c r="H5631" t="s">
        <v>39</v>
      </c>
      <c r="I5631" t="s">
        <v>157</v>
      </c>
      <c r="J5631" t="s">
        <v>21</v>
      </c>
      <c r="K5631">
        <v>1</v>
      </c>
    </row>
    <row r="5632" spans="1:11">
      <c r="B5632" t="s">
        <v>29</v>
      </c>
      <c r="C5632" t="s">
        <v>156</v>
      </c>
      <c r="F5632" t="s">
        <v>15</v>
      </c>
      <c r="G5632">
        <v>9</v>
      </c>
      <c r="H5632" t="s">
        <v>39</v>
      </c>
      <c r="I5632" t="s">
        <v>157</v>
      </c>
      <c r="J5632" t="s">
        <v>18</v>
      </c>
      <c r="K5632">
        <v>1</v>
      </c>
    </row>
    <row r="5633" spans="1:11">
      <c r="B5633" t="s">
        <v>29</v>
      </c>
      <c r="C5633" t="s">
        <v>156</v>
      </c>
      <c r="F5633" t="s">
        <v>15</v>
      </c>
      <c r="G5633">
        <v>9</v>
      </c>
      <c r="H5633" t="s">
        <v>39</v>
      </c>
      <c r="I5633" t="s">
        <v>157</v>
      </c>
      <c r="J5633" t="s">
        <v>21</v>
      </c>
      <c r="K5633">
        <v>1</v>
      </c>
    </row>
    <row r="5634" spans="1:11">
      <c r="B5634" t="s">
        <v>30</v>
      </c>
      <c r="C5634" t="s">
        <v>156</v>
      </c>
      <c r="F5634" t="s">
        <v>15</v>
      </c>
      <c r="H5634" t="s">
        <v>39</v>
      </c>
      <c r="I5634" t="s">
        <v>157</v>
      </c>
      <c r="J5634" t="s">
        <v>18</v>
      </c>
      <c r="K5634">
        <v>1</v>
      </c>
    </row>
    <row r="5635" spans="1:11">
      <c r="B5635" t="s">
        <v>30</v>
      </c>
      <c r="C5635" t="s">
        <v>156</v>
      </c>
      <c r="F5635" t="s">
        <v>15</v>
      </c>
      <c r="H5635" t="s">
        <v>39</v>
      </c>
      <c r="I5635" t="s">
        <v>157</v>
      </c>
      <c r="J5635" t="s">
        <v>21</v>
      </c>
      <c r="K5635">
        <v>1</v>
      </c>
    </row>
    <row r="5636" spans="1:11">
      <c r="A5636" t="s">
        <v>12</v>
      </c>
      <c r="B5636" t="s">
        <v>13</v>
      </c>
      <c r="C5636" t="s">
        <v>156</v>
      </c>
      <c r="F5636" t="s">
        <v>32</v>
      </c>
      <c r="G5636">
        <v>29886</v>
      </c>
      <c r="H5636" t="s">
        <v>39</v>
      </c>
      <c r="I5636" t="s">
        <v>157</v>
      </c>
      <c r="J5636" t="s">
        <v>18</v>
      </c>
      <c r="K5636">
        <v>1</v>
      </c>
    </row>
    <row r="5637" spans="1:11">
      <c r="A5637" t="s">
        <v>12</v>
      </c>
      <c r="B5637" t="s">
        <v>13</v>
      </c>
      <c r="C5637" t="s">
        <v>156</v>
      </c>
      <c r="F5637" t="s">
        <v>32</v>
      </c>
      <c r="G5637">
        <v>28308</v>
      </c>
      <c r="H5637" t="s">
        <v>39</v>
      </c>
      <c r="I5637" t="s">
        <v>157</v>
      </c>
      <c r="J5637" t="s">
        <v>21</v>
      </c>
      <c r="K5637">
        <v>1</v>
      </c>
    </row>
    <row r="5638" spans="1:11">
      <c r="A5638" t="s">
        <v>12</v>
      </c>
      <c r="B5638" t="s">
        <v>22</v>
      </c>
      <c r="C5638" t="s">
        <v>156</v>
      </c>
      <c r="F5638" t="s">
        <v>32</v>
      </c>
      <c r="H5638" t="s">
        <v>39</v>
      </c>
      <c r="I5638" t="s">
        <v>157</v>
      </c>
      <c r="J5638" t="s">
        <v>33</v>
      </c>
      <c r="K5638">
        <v>1</v>
      </c>
    </row>
    <row r="5639" spans="1:11">
      <c r="A5639" t="s">
        <v>12</v>
      </c>
      <c r="B5639" t="s">
        <v>30</v>
      </c>
      <c r="C5639" t="s">
        <v>156</v>
      </c>
      <c r="F5639" t="s">
        <v>32</v>
      </c>
      <c r="G5639">
        <v>38616</v>
      </c>
      <c r="H5639" t="s">
        <v>39</v>
      </c>
      <c r="I5639" t="s">
        <v>157</v>
      </c>
      <c r="J5639" t="s">
        <v>18</v>
      </c>
      <c r="K5639">
        <v>1</v>
      </c>
    </row>
    <row r="5640" spans="1:11">
      <c r="A5640" t="s">
        <v>12</v>
      </c>
      <c r="B5640" t="s">
        <v>30</v>
      </c>
      <c r="C5640" t="s">
        <v>156</v>
      </c>
      <c r="F5640" t="s">
        <v>32</v>
      </c>
      <c r="G5640">
        <v>42030</v>
      </c>
      <c r="H5640" t="s">
        <v>39</v>
      </c>
      <c r="I5640" t="s">
        <v>157</v>
      </c>
      <c r="J5640" t="s">
        <v>21</v>
      </c>
      <c r="K5640">
        <v>1</v>
      </c>
    </row>
    <row r="5641" spans="1:11">
      <c r="A5641" t="s">
        <v>31</v>
      </c>
      <c r="B5641" t="s">
        <v>13</v>
      </c>
      <c r="C5641" t="s">
        <v>156</v>
      </c>
      <c r="F5641" t="s">
        <v>32</v>
      </c>
      <c r="G5641">
        <v>18183</v>
      </c>
      <c r="H5641" t="s">
        <v>39</v>
      </c>
      <c r="I5641" t="s">
        <v>157</v>
      </c>
      <c r="J5641" t="s">
        <v>18</v>
      </c>
      <c r="K5641">
        <v>1</v>
      </c>
    </row>
    <row r="5642" spans="1:11">
      <c r="A5642" t="s">
        <v>31</v>
      </c>
      <c r="B5642" t="s">
        <v>13</v>
      </c>
      <c r="C5642" t="s">
        <v>156</v>
      </c>
      <c r="F5642" t="s">
        <v>32</v>
      </c>
      <c r="G5642">
        <v>17016</v>
      </c>
      <c r="H5642" t="s">
        <v>39</v>
      </c>
      <c r="I5642" t="s">
        <v>157</v>
      </c>
      <c r="J5642" t="s">
        <v>21</v>
      </c>
      <c r="K5642">
        <v>1</v>
      </c>
    </row>
    <row r="5643" spans="1:11">
      <c r="B5643" t="s">
        <v>13</v>
      </c>
      <c r="C5643" t="s">
        <v>156</v>
      </c>
      <c r="F5643" t="s">
        <v>32</v>
      </c>
      <c r="G5643">
        <v>12</v>
      </c>
      <c r="H5643" t="s">
        <v>39</v>
      </c>
      <c r="I5643" t="s">
        <v>157</v>
      </c>
      <c r="J5643" t="s">
        <v>18</v>
      </c>
      <c r="K5643">
        <v>1</v>
      </c>
    </row>
    <row r="5644" spans="1:11">
      <c r="B5644" t="s">
        <v>13</v>
      </c>
      <c r="C5644" t="s">
        <v>156</v>
      </c>
      <c r="F5644" t="s">
        <v>32</v>
      </c>
      <c r="G5644">
        <v>6</v>
      </c>
      <c r="H5644" t="s">
        <v>39</v>
      </c>
      <c r="I5644" t="s">
        <v>157</v>
      </c>
      <c r="J5644" t="s">
        <v>21</v>
      </c>
      <c r="K5644">
        <v>1</v>
      </c>
    </row>
    <row r="5645" spans="1:11">
      <c r="B5645" t="s">
        <v>22</v>
      </c>
      <c r="C5645" t="s">
        <v>156</v>
      </c>
      <c r="F5645" t="s">
        <v>32</v>
      </c>
      <c r="G5645">
        <v>183</v>
      </c>
      <c r="H5645" t="s">
        <v>39</v>
      </c>
      <c r="I5645" t="s">
        <v>157</v>
      </c>
      <c r="J5645" t="s">
        <v>18</v>
      </c>
      <c r="K5645">
        <v>1</v>
      </c>
    </row>
    <row r="5646" spans="1:11">
      <c r="B5646" t="s">
        <v>22</v>
      </c>
      <c r="C5646" t="s">
        <v>156</v>
      </c>
      <c r="F5646" t="s">
        <v>32</v>
      </c>
      <c r="G5646">
        <v>144</v>
      </c>
      <c r="H5646" t="s">
        <v>39</v>
      </c>
      <c r="I5646" t="s">
        <v>157</v>
      </c>
      <c r="J5646" t="s">
        <v>21</v>
      </c>
      <c r="K5646">
        <v>1</v>
      </c>
    </row>
    <row r="5647" spans="1:11">
      <c r="B5647" t="s">
        <v>29</v>
      </c>
      <c r="C5647" t="s">
        <v>156</v>
      </c>
      <c r="F5647" t="s">
        <v>32</v>
      </c>
      <c r="G5647">
        <v>435</v>
      </c>
      <c r="H5647" t="s">
        <v>39</v>
      </c>
      <c r="I5647" t="s">
        <v>157</v>
      </c>
      <c r="J5647" t="s">
        <v>18</v>
      </c>
      <c r="K5647">
        <v>1</v>
      </c>
    </row>
    <row r="5648" spans="1:11">
      <c r="B5648" t="s">
        <v>29</v>
      </c>
      <c r="C5648" t="s">
        <v>156</v>
      </c>
      <c r="F5648" t="s">
        <v>32</v>
      </c>
      <c r="G5648">
        <v>291</v>
      </c>
      <c r="H5648" t="s">
        <v>39</v>
      </c>
      <c r="I5648" t="s">
        <v>157</v>
      </c>
      <c r="J5648" t="s">
        <v>21</v>
      </c>
      <c r="K5648">
        <v>1</v>
      </c>
    </row>
    <row r="5649" spans="1:11">
      <c r="B5649" t="s">
        <v>30</v>
      </c>
      <c r="C5649" t="s">
        <v>156</v>
      </c>
      <c r="F5649" t="s">
        <v>32</v>
      </c>
      <c r="G5649">
        <v>63</v>
      </c>
      <c r="H5649" t="s">
        <v>39</v>
      </c>
      <c r="I5649" t="s">
        <v>157</v>
      </c>
      <c r="J5649" t="s">
        <v>18</v>
      </c>
      <c r="K5649">
        <v>1</v>
      </c>
    </row>
    <row r="5650" spans="1:11">
      <c r="B5650" t="s">
        <v>30</v>
      </c>
      <c r="C5650" t="s">
        <v>156</v>
      </c>
      <c r="F5650" t="s">
        <v>32</v>
      </c>
      <c r="G5650">
        <v>75</v>
      </c>
      <c r="H5650" t="s">
        <v>39</v>
      </c>
      <c r="I5650" t="s">
        <v>157</v>
      </c>
      <c r="J5650" t="s">
        <v>21</v>
      </c>
      <c r="K5650">
        <v>1</v>
      </c>
    </row>
    <row r="5651" spans="1:11">
      <c r="A5651" t="s">
        <v>12</v>
      </c>
      <c r="B5651" t="s">
        <v>22</v>
      </c>
      <c r="C5651" t="s">
        <v>158</v>
      </c>
      <c r="F5651" t="s">
        <v>34</v>
      </c>
      <c r="H5651" t="s">
        <v>39</v>
      </c>
      <c r="I5651" t="s">
        <v>159</v>
      </c>
      <c r="J5651" t="s">
        <v>33</v>
      </c>
      <c r="K5651">
        <v>1</v>
      </c>
    </row>
    <row r="5652" spans="1:11">
      <c r="A5652" t="s">
        <v>12</v>
      </c>
      <c r="B5652" t="s">
        <v>29</v>
      </c>
      <c r="C5652" t="s">
        <v>158</v>
      </c>
      <c r="F5652" t="s">
        <v>34</v>
      </c>
      <c r="H5652" t="s">
        <v>39</v>
      </c>
      <c r="I5652" t="s">
        <v>159</v>
      </c>
      <c r="J5652" t="s">
        <v>33</v>
      </c>
      <c r="K5652">
        <v>1</v>
      </c>
    </row>
    <row r="5653" spans="1:11">
      <c r="A5653" t="s">
        <v>31</v>
      </c>
      <c r="B5653" t="s">
        <v>22</v>
      </c>
      <c r="C5653" t="s">
        <v>158</v>
      </c>
      <c r="F5653" t="s">
        <v>34</v>
      </c>
      <c r="H5653" t="s">
        <v>39</v>
      </c>
      <c r="I5653" t="s">
        <v>159</v>
      </c>
      <c r="J5653" t="s">
        <v>33</v>
      </c>
      <c r="K5653">
        <v>1</v>
      </c>
    </row>
    <row r="5654" spans="1:11">
      <c r="B5654" t="s">
        <v>13</v>
      </c>
      <c r="C5654" t="s">
        <v>158</v>
      </c>
      <c r="F5654" t="s">
        <v>34</v>
      </c>
      <c r="G5654">
        <v>231</v>
      </c>
      <c r="H5654" t="s">
        <v>39</v>
      </c>
      <c r="I5654" t="s">
        <v>159</v>
      </c>
      <c r="J5654" t="s">
        <v>18</v>
      </c>
      <c r="K5654">
        <v>1</v>
      </c>
    </row>
    <row r="5655" spans="1:11">
      <c r="B5655" t="s">
        <v>13</v>
      </c>
      <c r="C5655" t="s">
        <v>158</v>
      </c>
      <c r="F5655" t="s">
        <v>34</v>
      </c>
      <c r="G5655">
        <v>168</v>
      </c>
      <c r="H5655" t="s">
        <v>39</v>
      </c>
      <c r="I5655" t="s">
        <v>159</v>
      </c>
      <c r="J5655" t="s">
        <v>21</v>
      </c>
      <c r="K5655">
        <v>1</v>
      </c>
    </row>
    <row r="5656" spans="1:11">
      <c r="B5656" t="s">
        <v>22</v>
      </c>
      <c r="C5656" t="s">
        <v>158</v>
      </c>
      <c r="F5656" t="s">
        <v>34</v>
      </c>
      <c r="H5656" t="s">
        <v>39</v>
      </c>
      <c r="I5656" t="s">
        <v>159</v>
      </c>
      <c r="J5656" t="s">
        <v>33</v>
      </c>
      <c r="K5656">
        <v>1</v>
      </c>
    </row>
    <row r="5657" spans="1:11">
      <c r="B5657" t="s">
        <v>29</v>
      </c>
      <c r="C5657" t="s">
        <v>158</v>
      </c>
      <c r="F5657" t="s">
        <v>34</v>
      </c>
      <c r="H5657" t="s">
        <v>39</v>
      </c>
      <c r="I5657" t="s">
        <v>159</v>
      </c>
      <c r="J5657" t="s">
        <v>33</v>
      </c>
      <c r="K5657">
        <v>1</v>
      </c>
    </row>
    <row r="5658" spans="1:11">
      <c r="B5658" t="s">
        <v>30</v>
      </c>
      <c r="C5658" t="s">
        <v>158</v>
      </c>
      <c r="F5658" t="s">
        <v>34</v>
      </c>
      <c r="G5658">
        <v>699</v>
      </c>
      <c r="H5658" t="s">
        <v>39</v>
      </c>
      <c r="I5658" t="s">
        <v>159</v>
      </c>
      <c r="J5658" t="s">
        <v>18</v>
      </c>
      <c r="K5658">
        <v>1</v>
      </c>
    </row>
    <row r="5659" spans="1:11">
      <c r="B5659" t="s">
        <v>30</v>
      </c>
      <c r="C5659" t="s">
        <v>158</v>
      </c>
      <c r="F5659" t="s">
        <v>34</v>
      </c>
      <c r="G5659">
        <v>885</v>
      </c>
      <c r="H5659" t="s">
        <v>39</v>
      </c>
      <c r="I5659" t="s">
        <v>159</v>
      </c>
      <c r="J5659" t="s">
        <v>21</v>
      </c>
      <c r="K5659">
        <v>1</v>
      </c>
    </row>
    <row r="5660" spans="1:11">
      <c r="A5660" t="s">
        <v>12</v>
      </c>
      <c r="B5660" t="s">
        <v>13</v>
      </c>
      <c r="C5660" t="s">
        <v>158</v>
      </c>
      <c r="F5660" t="s">
        <v>15</v>
      </c>
      <c r="G5660">
        <v>1041</v>
      </c>
      <c r="H5660" t="s">
        <v>39</v>
      </c>
      <c r="I5660" t="s">
        <v>159</v>
      </c>
      <c r="J5660" t="s">
        <v>18</v>
      </c>
      <c r="K5660">
        <v>1</v>
      </c>
    </row>
    <row r="5661" spans="1:11">
      <c r="A5661" t="s">
        <v>12</v>
      </c>
      <c r="B5661" t="s">
        <v>13</v>
      </c>
      <c r="C5661" t="s">
        <v>158</v>
      </c>
      <c r="F5661" t="s">
        <v>15</v>
      </c>
      <c r="G5661">
        <v>996</v>
      </c>
      <c r="H5661" t="s">
        <v>39</v>
      </c>
      <c r="I5661" t="s">
        <v>159</v>
      </c>
      <c r="J5661" t="s">
        <v>21</v>
      </c>
      <c r="K5661">
        <v>1</v>
      </c>
    </row>
    <row r="5662" spans="1:11">
      <c r="A5662" t="s">
        <v>12</v>
      </c>
      <c r="B5662" t="s">
        <v>30</v>
      </c>
      <c r="C5662" t="s">
        <v>158</v>
      </c>
      <c r="F5662" t="s">
        <v>15</v>
      </c>
      <c r="G5662">
        <v>2448</v>
      </c>
      <c r="H5662" t="s">
        <v>39</v>
      </c>
      <c r="I5662" t="s">
        <v>159</v>
      </c>
      <c r="J5662" t="s">
        <v>18</v>
      </c>
      <c r="K5662">
        <v>1</v>
      </c>
    </row>
    <row r="5663" spans="1:11">
      <c r="A5663" t="s">
        <v>12</v>
      </c>
      <c r="B5663" t="s">
        <v>30</v>
      </c>
      <c r="C5663" t="s">
        <v>158</v>
      </c>
      <c r="F5663" t="s">
        <v>15</v>
      </c>
      <c r="G5663">
        <v>2613</v>
      </c>
      <c r="H5663" t="s">
        <v>39</v>
      </c>
      <c r="I5663" t="s">
        <v>159</v>
      </c>
      <c r="J5663" t="s">
        <v>21</v>
      </c>
      <c r="K5663">
        <v>1</v>
      </c>
    </row>
    <row r="5664" spans="1:11">
      <c r="A5664" t="s">
        <v>31</v>
      </c>
      <c r="B5664" t="s">
        <v>13</v>
      </c>
      <c r="C5664" t="s">
        <v>158</v>
      </c>
      <c r="F5664" t="s">
        <v>15</v>
      </c>
      <c r="G5664">
        <v>747</v>
      </c>
      <c r="H5664" t="s">
        <v>39</v>
      </c>
      <c r="I5664" t="s">
        <v>159</v>
      </c>
      <c r="J5664" t="s">
        <v>18</v>
      </c>
      <c r="K5664">
        <v>1</v>
      </c>
    </row>
    <row r="5665" spans="1:11">
      <c r="A5665" t="s">
        <v>31</v>
      </c>
      <c r="B5665" t="s">
        <v>13</v>
      </c>
      <c r="C5665" t="s">
        <v>158</v>
      </c>
      <c r="F5665" t="s">
        <v>15</v>
      </c>
      <c r="G5665">
        <v>717</v>
      </c>
      <c r="H5665" t="s">
        <v>39</v>
      </c>
      <c r="I5665" t="s">
        <v>159</v>
      </c>
      <c r="J5665" t="s">
        <v>21</v>
      </c>
      <c r="K5665">
        <v>1</v>
      </c>
    </row>
    <row r="5666" spans="1:11">
      <c r="A5666" t="s">
        <v>31</v>
      </c>
      <c r="B5666" t="s">
        <v>30</v>
      </c>
      <c r="C5666" t="s">
        <v>158</v>
      </c>
      <c r="F5666" t="s">
        <v>15</v>
      </c>
      <c r="G5666">
        <v>231</v>
      </c>
      <c r="H5666" t="s">
        <v>39</v>
      </c>
      <c r="I5666" t="s">
        <v>159</v>
      </c>
      <c r="J5666" t="s">
        <v>18</v>
      </c>
      <c r="K5666">
        <v>1</v>
      </c>
    </row>
    <row r="5667" spans="1:11">
      <c r="B5667" t="s">
        <v>22</v>
      </c>
      <c r="C5667" t="s">
        <v>158</v>
      </c>
      <c r="F5667" t="s">
        <v>15</v>
      </c>
      <c r="H5667" t="s">
        <v>39</v>
      </c>
      <c r="I5667" t="s">
        <v>159</v>
      </c>
      <c r="J5667" t="s">
        <v>18</v>
      </c>
      <c r="K5667">
        <v>1</v>
      </c>
    </row>
    <row r="5668" spans="1:11">
      <c r="B5668" t="s">
        <v>22</v>
      </c>
      <c r="C5668" t="s">
        <v>158</v>
      </c>
      <c r="F5668" t="s">
        <v>15</v>
      </c>
      <c r="G5668">
        <v>9</v>
      </c>
      <c r="H5668" t="s">
        <v>39</v>
      </c>
      <c r="I5668" t="s">
        <v>159</v>
      </c>
      <c r="J5668" t="s">
        <v>21</v>
      </c>
      <c r="K5668">
        <v>1</v>
      </c>
    </row>
    <row r="5669" spans="1:11">
      <c r="B5669" t="s">
        <v>29</v>
      </c>
      <c r="C5669" t="s">
        <v>158</v>
      </c>
      <c r="F5669" t="s">
        <v>15</v>
      </c>
      <c r="G5669">
        <v>9</v>
      </c>
      <c r="H5669" t="s">
        <v>39</v>
      </c>
      <c r="I5669" t="s">
        <v>159</v>
      </c>
      <c r="J5669" t="s">
        <v>18</v>
      </c>
      <c r="K5669">
        <v>1</v>
      </c>
    </row>
    <row r="5670" spans="1:11">
      <c r="B5670" t="s">
        <v>29</v>
      </c>
      <c r="C5670" t="s">
        <v>158</v>
      </c>
      <c r="F5670" t="s">
        <v>15</v>
      </c>
      <c r="G5670">
        <v>9</v>
      </c>
      <c r="H5670" t="s">
        <v>39</v>
      </c>
      <c r="I5670" t="s">
        <v>159</v>
      </c>
      <c r="J5670" t="s">
        <v>21</v>
      </c>
      <c r="K5670">
        <v>1</v>
      </c>
    </row>
    <row r="5671" spans="1:11">
      <c r="B5671" t="s">
        <v>30</v>
      </c>
      <c r="C5671" t="s">
        <v>158</v>
      </c>
      <c r="F5671" t="s">
        <v>15</v>
      </c>
      <c r="H5671" t="s">
        <v>39</v>
      </c>
      <c r="I5671" t="s">
        <v>159</v>
      </c>
      <c r="J5671" t="s">
        <v>18</v>
      </c>
      <c r="K5671">
        <v>1</v>
      </c>
    </row>
    <row r="5672" spans="1:11">
      <c r="B5672" t="s">
        <v>30</v>
      </c>
      <c r="C5672" t="s">
        <v>158</v>
      </c>
      <c r="F5672" t="s">
        <v>15</v>
      </c>
      <c r="H5672" t="s">
        <v>39</v>
      </c>
      <c r="I5672" t="s">
        <v>159</v>
      </c>
      <c r="J5672" t="s">
        <v>21</v>
      </c>
      <c r="K5672">
        <v>1</v>
      </c>
    </row>
    <row r="5673" spans="1:11">
      <c r="A5673" t="s">
        <v>12</v>
      </c>
      <c r="B5673" t="s">
        <v>13</v>
      </c>
      <c r="C5673" t="s">
        <v>158</v>
      </c>
      <c r="F5673" t="s">
        <v>32</v>
      </c>
      <c r="G5673">
        <v>29886</v>
      </c>
      <c r="H5673" t="s">
        <v>39</v>
      </c>
      <c r="I5673" t="s">
        <v>159</v>
      </c>
      <c r="J5673" t="s">
        <v>18</v>
      </c>
      <c r="K5673">
        <v>1</v>
      </c>
    </row>
    <row r="5674" spans="1:11">
      <c r="A5674" t="s">
        <v>12</v>
      </c>
      <c r="B5674" t="s">
        <v>22</v>
      </c>
      <c r="C5674" t="s">
        <v>158</v>
      </c>
      <c r="F5674" t="s">
        <v>32</v>
      </c>
      <c r="H5674" t="s">
        <v>39</v>
      </c>
      <c r="I5674" t="s">
        <v>159</v>
      </c>
      <c r="J5674" t="s">
        <v>33</v>
      </c>
      <c r="K5674">
        <v>1</v>
      </c>
    </row>
    <row r="5675" spans="1:11">
      <c r="A5675" t="s">
        <v>31</v>
      </c>
      <c r="B5675" t="s">
        <v>13</v>
      </c>
      <c r="C5675" t="s">
        <v>158</v>
      </c>
      <c r="F5675" t="s">
        <v>32</v>
      </c>
      <c r="G5675">
        <v>18183</v>
      </c>
      <c r="H5675" t="s">
        <v>39</v>
      </c>
      <c r="I5675" t="s">
        <v>159</v>
      </c>
      <c r="J5675" t="s">
        <v>18</v>
      </c>
      <c r="K5675">
        <v>1</v>
      </c>
    </row>
    <row r="5676" spans="1:11">
      <c r="A5676" t="s">
        <v>31</v>
      </c>
      <c r="B5676" t="s">
        <v>13</v>
      </c>
      <c r="C5676" t="s">
        <v>158</v>
      </c>
      <c r="F5676" t="s">
        <v>32</v>
      </c>
      <c r="G5676">
        <v>17016</v>
      </c>
      <c r="H5676" t="s">
        <v>39</v>
      </c>
      <c r="I5676" t="s">
        <v>159</v>
      </c>
      <c r="J5676" t="s">
        <v>21</v>
      </c>
      <c r="K5676">
        <v>1</v>
      </c>
    </row>
    <row r="5677" spans="1:11">
      <c r="B5677" t="s">
        <v>13</v>
      </c>
      <c r="C5677" t="s">
        <v>158</v>
      </c>
      <c r="F5677" t="s">
        <v>32</v>
      </c>
      <c r="G5677">
        <v>12</v>
      </c>
      <c r="H5677" t="s">
        <v>39</v>
      </c>
      <c r="I5677" t="s">
        <v>159</v>
      </c>
      <c r="J5677" t="s">
        <v>18</v>
      </c>
      <c r="K5677">
        <v>1</v>
      </c>
    </row>
    <row r="5678" spans="1:11">
      <c r="B5678" t="s">
        <v>13</v>
      </c>
      <c r="C5678" t="s">
        <v>158</v>
      </c>
      <c r="F5678" t="s">
        <v>32</v>
      </c>
      <c r="G5678">
        <v>6</v>
      </c>
      <c r="H5678" t="s">
        <v>39</v>
      </c>
      <c r="I5678" t="s">
        <v>159</v>
      </c>
      <c r="J5678" t="s">
        <v>21</v>
      </c>
      <c r="K5678">
        <v>1</v>
      </c>
    </row>
    <row r="5679" spans="1:11">
      <c r="B5679" t="s">
        <v>29</v>
      </c>
      <c r="C5679" t="s">
        <v>158</v>
      </c>
      <c r="F5679" t="s">
        <v>32</v>
      </c>
      <c r="G5679">
        <v>291</v>
      </c>
      <c r="H5679" t="s">
        <v>39</v>
      </c>
      <c r="I5679" t="s">
        <v>159</v>
      </c>
      <c r="J5679" t="s">
        <v>21</v>
      </c>
      <c r="K5679">
        <v>1</v>
      </c>
    </row>
    <row r="5680" spans="1:11">
      <c r="B5680" t="s">
        <v>30</v>
      </c>
      <c r="C5680" t="s">
        <v>158</v>
      </c>
      <c r="F5680" t="s">
        <v>32</v>
      </c>
      <c r="G5680">
        <v>63</v>
      </c>
      <c r="H5680" t="s">
        <v>39</v>
      </c>
      <c r="I5680" t="s">
        <v>159</v>
      </c>
      <c r="J5680" t="s">
        <v>18</v>
      </c>
      <c r="K5680">
        <v>1</v>
      </c>
    </row>
    <row r="5681" spans="1:11">
      <c r="B5681" t="s">
        <v>30</v>
      </c>
      <c r="C5681" t="s">
        <v>158</v>
      </c>
      <c r="F5681" t="s">
        <v>32</v>
      </c>
      <c r="G5681">
        <v>75</v>
      </c>
      <c r="H5681" t="s">
        <v>39</v>
      </c>
      <c r="I5681" t="s">
        <v>159</v>
      </c>
      <c r="J5681" t="s">
        <v>21</v>
      </c>
      <c r="K5681">
        <v>1</v>
      </c>
    </row>
    <row r="5682" spans="1:11">
      <c r="A5682" t="s">
        <v>12</v>
      </c>
      <c r="B5682" t="s">
        <v>13</v>
      </c>
      <c r="C5682" t="s">
        <v>160</v>
      </c>
      <c r="F5682" t="s">
        <v>34</v>
      </c>
      <c r="G5682">
        <v>322962</v>
      </c>
      <c r="H5682" t="s">
        <v>39</v>
      </c>
      <c r="I5682" t="s">
        <v>161</v>
      </c>
      <c r="J5682" t="s">
        <v>18</v>
      </c>
      <c r="K5682">
        <v>1</v>
      </c>
    </row>
    <row r="5683" spans="1:11">
      <c r="A5683" t="s">
        <v>12</v>
      </c>
      <c r="B5683" t="s">
        <v>22</v>
      </c>
      <c r="C5683" t="s">
        <v>160</v>
      </c>
      <c r="F5683" t="s">
        <v>34</v>
      </c>
      <c r="H5683" t="s">
        <v>39</v>
      </c>
      <c r="I5683" t="s">
        <v>161</v>
      </c>
      <c r="J5683" t="s">
        <v>33</v>
      </c>
      <c r="K5683">
        <v>1</v>
      </c>
    </row>
    <row r="5684" spans="1:11">
      <c r="A5684" t="s">
        <v>12</v>
      </c>
      <c r="B5684" t="s">
        <v>29</v>
      </c>
      <c r="C5684" t="s">
        <v>160</v>
      </c>
      <c r="F5684" t="s">
        <v>34</v>
      </c>
      <c r="H5684" t="s">
        <v>39</v>
      </c>
      <c r="I5684" t="s">
        <v>161</v>
      </c>
      <c r="J5684" t="s">
        <v>33</v>
      </c>
      <c r="K5684">
        <v>1</v>
      </c>
    </row>
    <row r="5685" spans="1:11">
      <c r="A5685" t="s">
        <v>31</v>
      </c>
      <c r="B5685" t="s">
        <v>13</v>
      </c>
      <c r="C5685" t="s">
        <v>160</v>
      </c>
      <c r="F5685" t="s">
        <v>34</v>
      </c>
      <c r="G5685">
        <v>123438</v>
      </c>
      <c r="H5685" t="s">
        <v>39</v>
      </c>
      <c r="I5685" t="s">
        <v>161</v>
      </c>
      <c r="J5685" t="s">
        <v>18</v>
      </c>
      <c r="K5685">
        <v>1</v>
      </c>
    </row>
    <row r="5686" spans="1:11">
      <c r="A5686" t="s">
        <v>31</v>
      </c>
      <c r="B5686" t="s">
        <v>13</v>
      </c>
      <c r="C5686" t="s">
        <v>160</v>
      </c>
      <c r="F5686" t="s">
        <v>34</v>
      </c>
      <c r="G5686">
        <v>116016</v>
      </c>
      <c r="H5686" t="s">
        <v>39</v>
      </c>
      <c r="I5686" t="s">
        <v>161</v>
      </c>
      <c r="J5686" t="s">
        <v>21</v>
      </c>
      <c r="K5686">
        <v>1</v>
      </c>
    </row>
    <row r="5687" spans="1:11">
      <c r="A5687" t="s">
        <v>31</v>
      </c>
      <c r="B5687" t="s">
        <v>22</v>
      </c>
      <c r="C5687" t="s">
        <v>160</v>
      </c>
      <c r="F5687" t="s">
        <v>34</v>
      </c>
      <c r="H5687" t="s">
        <v>39</v>
      </c>
      <c r="I5687" t="s">
        <v>161</v>
      </c>
      <c r="J5687" t="s">
        <v>33</v>
      </c>
      <c r="K5687">
        <v>1</v>
      </c>
    </row>
    <row r="5688" spans="1:11">
      <c r="A5688" t="s">
        <v>31</v>
      </c>
      <c r="B5688" t="s">
        <v>30</v>
      </c>
      <c r="C5688" t="s">
        <v>160</v>
      </c>
      <c r="F5688" t="s">
        <v>34</v>
      </c>
      <c r="G5688">
        <v>34806</v>
      </c>
      <c r="H5688" t="s">
        <v>39</v>
      </c>
      <c r="I5688" t="s">
        <v>161</v>
      </c>
      <c r="J5688" t="s">
        <v>18</v>
      </c>
      <c r="K5688">
        <v>1</v>
      </c>
    </row>
    <row r="5689" spans="1:11">
      <c r="A5689" t="s">
        <v>31</v>
      </c>
      <c r="B5689" t="s">
        <v>30</v>
      </c>
      <c r="C5689" t="s">
        <v>160</v>
      </c>
      <c r="F5689" t="s">
        <v>34</v>
      </c>
      <c r="G5689">
        <v>39813</v>
      </c>
      <c r="H5689" t="s">
        <v>39</v>
      </c>
      <c r="I5689" t="s">
        <v>161</v>
      </c>
      <c r="J5689" t="s">
        <v>21</v>
      </c>
      <c r="K5689">
        <v>1</v>
      </c>
    </row>
    <row r="5690" spans="1:11">
      <c r="B5690" t="s">
        <v>13</v>
      </c>
      <c r="C5690" t="s">
        <v>160</v>
      </c>
      <c r="F5690" t="s">
        <v>34</v>
      </c>
      <c r="G5690">
        <v>231</v>
      </c>
      <c r="H5690" t="s">
        <v>39</v>
      </c>
      <c r="I5690" t="s">
        <v>161</v>
      </c>
      <c r="J5690" t="s">
        <v>18</v>
      </c>
      <c r="K5690">
        <v>1</v>
      </c>
    </row>
    <row r="5691" spans="1:11">
      <c r="B5691" t="s">
        <v>13</v>
      </c>
      <c r="C5691" t="s">
        <v>160</v>
      </c>
      <c r="F5691" t="s">
        <v>34</v>
      </c>
      <c r="G5691">
        <v>168</v>
      </c>
      <c r="H5691" t="s">
        <v>39</v>
      </c>
      <c r="I5691" t="s">
        <v>161</v>
      </c>
      <c r="J5691" t="s">
        <v>21</v>
      </c>
      <c r="K5691">
        <v>1</v>
      </c>
    </row>
    <row r="5692" spans="1:11">
      <c r="B5692" t="s">
        <v>22</v>
      </c>
      <c r="C5692" t="s">
        <v>160</v>
      </c>
      <c r="F5692" t="s">
        <v>34</v>
      </c>
      <c r="H5692" t="s">
        <v>39</v>
      </c>
      <c r="I5692" t="s">
        <v>161</v>
      </c>
      <c r="J5692" t="s">
        <v>33</v>
      </c>
      <c r="K5692">
        <v>1</v>
      </c>
    </row>
    <row r="5693" spans="1:11">
      <c r="B5693" t="s">
        <v>29</v>
      </c>
      <c r="C5693" t="s">
        <v>160</v>
      </c>
      <c r="F5693" t="s">
        <v>34</v>
      </c>
      <c r="H5693" t="s">
        <v>39</v>
      </c>
      <c r="I5693" t="s">
        <v>161</v>
      </c>
      <c r="J5693" t="s">
        <v>33</v>
      </c>
      <c r="K5693">
        <v>1</v>
      </c>
    </row>
    <row r="5694" spans="1:11">
      <c r="B5694" t="s">
        <v>30</v>
      </c>
      <c r="C5694" t="s">
        <v>160</v>
      </c>
      <c r="F5694" t="s">
        <v>34</v>
      </c>
      <c r="G5694">
        <v>885</v>
      </c>
      <c r="H5694" t="s">
        <v>39</v>
      </c>
      <c r="I5694" t="s">
        <v>161</v>
      </c>
      <c r="J5694" t="s">
        <v>21</v>
      </c>
      <c r="K5694">
        <v>1</v>
      </c>
    </row>
    <row r="5695" spans="1:11">
      <c r="A5695" t="s">
        <v>12</v>
      </c>
      <c r="B5695" t="s">
        <v>13</v>
      </c>
      <c r="C5695" t="s">
        <v>160</v>
      </c>
      <c r="F5695" t="s">
        <v>15</v>
      </c>
      <c r="G5695">
        <v>1041</v>
      </c>
      <c r="H5695" t="s">
        <v>39</v>
      </c>
      <c r="I5695" t="s">
        <v>161</v>
      </c>
      <c r="J5695" t="s">
        <v>18</v>
      </c>
      <c r="K5695">
        <v>1</v>
      </c>
    </row>
    <row r="5696" spans="1:11">
      <c r="A5696" t="s">
        <v>12</v>
      </c>
      <c r="B5696" t="s">
        <v>13</v>
      </c>
      <c r="C5696" t="s">
        <v>160</v>
      </c>
      <c r="F5696" t="s">
        <v>15</v>
      </c>
      <c r="G5696">
        <v>996</v>
      </c>
      <c r="H5696" t="s">
        <v>39</v>
      </c>
      <c r="I5696" t="s">
        <v>161</v>
      </c>
      <c r="J5696" t="s">
        <v>21</v>
      </c>
      <c r="K5696">
        <v>1</v>
      </c>
    </row>
    <row r="5697" spans="1:11">
      <c r="A5697" t="s">
        <v>12</v>
      </c>
      <c r="B5697" t="s">
        <v>30</v>
      </c>
      <c r="C5697" t="s">
        <v>160</v>
      </c>
      <c r="F5697" t="s">
        <v>15</v>
      </c>
      <c r="G5697">
        <v>2448</v>
      </c>
      <c r="H5697" t="s">
        <v>39</v>
      </c>
      <c r="I5697" t="s">
        <v>161</v>
      </c>
      <c r="J5697" t="s">
        <v>18</v>
      </c>
      <c r="K5697">
        <v>1</v>
      </c>
    </row>
    <row r="5698" spans="1:11">
      <c r="A5698" t="s">
        <v>12</v>
      </c>
      <c r="B5698" t="s">
        <v>30</v>
      </c>
      <c r="C5698" t="s">
        <v>160</v>
      </c>
      <c r="F5698" t="s">
        <v>15</v>
      </c>
      <c r="G5698">
        <v>2613</v>
      </c>
      <c r="H5698" t="s">
        <v>39</v>
      </c>
      <c r="I5698" t="s">
        <v>161</v>
      </c>
      <c r="J5698" t="s">
        <v>21</v>
      </c>
      <c r="K5698">
        <v>1</v>
      </c>
    </row>
    <row r="5699" spans="1:11">
      <c r="A5699" t="s">
        <v>31</v>
      </c>
      <c r="B5699" t="s">
        <v>13</v>
      </c>
      <c r="C5699" t="s">
        <v>160</v>
      </c>
      <c r="F5699" t="s">
        <v>15</v>
      </c>
      <c r="G5699">
        <v>747</v>
      </c>
      <c r="H5699" t="s">
        <v>39</v>
      </c>
      <c r="I5699" t="s">
        <v>161</v>
      </c>
      <c r="J5699" t="s">
        <v>18</v>
      </c>
      <c r="K5699">
        <v>1</v>
      </c>
    </row>
    <row r="5700" spans="1:11">
      <c r="A5700" t="s">
        <v>31</v>
      </c>
      <c r="B5700" t="s">
        <v>13</v>
      </c>
      <c r="C5700" t="s">
        <v>160</v>
      </c>
      <c r="F5700" t="s">
        <v>15</v>
      </c>
      <c r="G5700">
        <v>717</v>
      </c>
      <c r="H5700" t="s">
        <v>39</v>
      </c>
      <c r="I5700" t="s">
        <v>161</v>
      </c>
      <c r="J5700" t="s">
        <v>21</v>
      </c>
      <c r="K5700">
        <v>1</v>
      </c>
    </row>
    <row r="5701" spans="1:11">
      <c r="A5701" t="s">
        <v>31</v>
      </c>
      <c r="B5701" t="s">
        <v>30</v>
      </c>
      <c r="C5701" t="s">
        <v>160</v>
      </c>
      <c r="F5701" t="s">
        <v>15</v>
      </c>
      <c r="G5701">
        <v>231</v>
      </c>
      <c r="H5701" t="s">
        <v>39</v>
      </c>
      <c r="I5701" t="s">
        <v>161</v>
      </c>
      <c r="J5701" t="s">
        <v>18</v>
      </c>
      <c r="K5701">
        <v>1</v>
      </c>
    </row>
    <row r="5702" spans="1:11">
      <c r="A5702" t="s">
        <v>31</v>
      </c>
      <c r="B5702" t="s">
        <v>30</v>
      </c>
      <c r="C5702" t="s">
        <v>160</v>
      </c>
      <c r="F5702" t="s">
        <v>15</v>
      </c>
      <c r="G5702">
        <v>282</v>
      </c>
      <c r="H5702" t="s">
        <v>39</v>
      </c>
      <c r="I5702" t="s">
        <v>161</v>
      </c>
      <c r="J5702" t="s">
        <v>21</v>
      </c>
      <c r="K5702">
        <v>1</v>
      </c>
    </row>
    <row r="5703" spans="1:11">
      <c r="B5703" t="s">
        <v>22</v>
      </c>
      <c r="C5703" t="s">
        <v>160</v>
      </c>
      <c r="F5703" t="s">
        <v>15</v>
      </c>
      <c r="H5703" t="s">
        <v>39</v>
      </c>
      <c r="I5703" t="s">
        <v>161</v>
      </c>
      <c r="J5703" t="s">
        <v>18</v>
      </c>
      <c r="K5703">
        <v>1</v>
      </c>
    </row>
    <row r="5704" spans="1:11">
      <c r="B5704" t="s">
        <v>22</v>
      </c>
      <c r="C5704" t="s">
        <v>160</v>
      </c>
      <c r="F5704" t="s">
        <v>15</v>
      </c>
      <c r="G5704">
        <v>9</v>
      </c>
      <c r="H5704" t="s">
        <v>39</v>
      </c>
      <c r="I5704" t="s">
        <v>161</v>
      </c>
      <c r="J5704" t="s">
        <v>21</v>
      </c>
      <c r="K5704">
        <v>1</v>
      </c>
    </row>
    <row r="5705" spans="1:11">
      <c r="B5705" t="s">
        <v>29</v>
      </c>
      <c r="C5705" t="s">
        <v>160</v>
      </c>
      <c r="F5705" t="s">
        <v>15</v>
      </c>
      <c r="G5705">
        <v>9</v>
      </c>
      <c r="H5705" t="s">
        <v>39</v>
      </c>
      <c r="I5705" t="s">
        <v>161</v>
      </c>
      <c r="J5705" t="s">
        <v>18</v>
      </c>
      <c r="K5705">
        <v>1</v>
      </c>
    </row>
    <row r="5706" spans="1:11">
      <c r="B5706" t="s">
        <v>29</v>
      </c>
      <c r="C5706" t="s">
        <v>160</v>
      </c>
      <c r="F5706" t="s">
        <v>15</v>
      </c>
      <c r="G5706">
        <v>9</v>
      </c>
      <c r="H5706" t="s">
        <v>39</v>
      </c>
      <c r="I5706" t="s">
        <v>161</v>
      </c>
      <c r="J5706" t="s">
        <v>21</v>
      </c>
      <c r="K5706">
        <v>1</v>
      </c>
    </row>
    <row r="5707" spans="1:11">
      <c r="B5707" t="s">
        <v>30</v>
      </c>
      <c r="C5707" t="s">
        <v>160</v>
      </c>
      <c r="F5707" t="s">
        <v>15</v>
      </c>
      <c r="H5707" t="s">
        <v>39</v>
      </c>
      <c r="I5707" t="s">
        <v>161</v>
      </c>
      <c r="J5707" t="s">
        <v>18</v>
      </c>
      <c r="K5707">
        <v>1</v>
      </c>
    </row>
    <row r="5708" spans="1:11">
      <c r="B5708" t="s">
        <v>30</v>
      </c>
      <c r="C5708" t="s">
        <v>160</v>
      </c>
      <c r="F5708" t="s">
        <v>15</v>
      </c>
      <c r="H5708" t="s">
        <v>39</v>
      </c>
      <c r="I5708" t="s">
        <v>161</v>
      </c>
      <c r="J5708" t="s">
        <v>21</v>
      </c>
      <c r="K5708">
        <v>1</v>
      </c>
    </row>
    <row r="5709" spans="1:11">
      <c r="A5709" t="s">
        <v>12</v>
      </c>
      <c r="B5709" t="s">
        <v>13</v>
      </c>
      <c r="C5709" t="s">
        <v>160</v>
      </c>
      <c r="F5709" t="s">
        <v>32</v>
      </c>
      <c r="G5709">
        <v>29886</v>
      </c>
      <c r="H5709" t="s">
        <v>39</v>
      </c>
      <c r="I5709" t="s">
        <v>161</v>
      </c>
      <c r="J5709" t="s">
        <v>18</v>
      </c>
      <c r="K5709">
        <v>1</v>
      </c>
    </row>
    <row r="5710" spans="1:11">
      <c r="A5710" t="s">
        <v>12</v>
      </c>
      <c r="B5710" t="s">
        <v>13</v>
      </c>
      <c r="C5710" t="s">
        <v>160</v>
      </c>
      <c r="F5710" t="s">
        <v>32</v>
      </c>
      <c r="G5710">
        <v>28308</v>
      </c>
      <c r="H5710" t="s">
        <v>39</v>
      </c>
      <c r="I5710" t="s">
        <v>161</v>
      </c>
      <c r="J5710" t="s">
        <v>21</v>
      </c>
      <c r="K5710">
        <v>1</v>
      </c>
    </row>
    <row r="5711" spans="1:11">
      <c r="A5711" t="s">
        <v>12</v>
      </c>
      <c r="B5711" t="s">
        <v>22</v>
      </c>
      <c r="C5711" t="s">
        <v>160</v>
      </c>
      <c r="F5711" t="s">
        <v>32</v>
      </c>
      <c r="H5711" t="s">
        <v>39</v>
      </c>
      <c r="I5711" t="s">
        <v>161</v>
      </c>
      <c r="J5711" t="s">
        <v>33</v>
      </c>
      <c r="K5711">
        <v>1</v>
      </c>
    </row>
    <row r="5712" spans="1:11">
      <c r="A5712" t="s">
        <v>12</v>
      </c>
      <c r="B5712" t="s">
        <v>30</v>
      </c>
      <c r="C5712" t="s">
        <v>160</v>
      </c>
      <c r="F5712" t="s">
        <v>32</v>
      </c>
      <c r="G5712">
        <v>38616</v>
      </c>
      <c r="H5712" t="s">
        <v>39</v>
      </c>
      <c r="I5712" t="s">
        <v>161</v>
      </c>
      <c r="J5712" t="s">
        <v>18</v>
      </c>
      <c r="K5712">
        <v>1</v>
      </c>
    </row>
    <row r="5713" spans="1:11">
      <c r="A5713" t="s">
        <v>12</v>
      </c>
      <c r="B5713" t="s">
        <v>30</v>
      </c>
      <c r="C5713" t="s">
        <v>160</v>
      </c>
      <c r="F5713" t="s">
        <v>32</v>
      </c>
      <c r="G5713">
        <v>42030</v>
      </c>
      <c r="H5713" t="s">
        <v>39</v>
      </c>
      <c r="I5713" t="s">
        <v>161</v>
      </c>
      <c r="J5713" t="s">
        <v>21</v>
      </c>
      <c r="K5713">
        <v>1</v>
      </c>
    </row>
    <row r="5714" spans="1:11">
      <c r="A5714" t="s">
        <v>31</v>
      </c>
      <c r="B5714" t="s">
        <v>13</v>
      </c>
      <c r="C5714" t="s">
        <v>160</v>
      </c>
      <c r="F5714" t="s">
        <v>32</v>
      </c>
      <c r="G5714">
        <v>18183</v>
      </c>
      <c r="H5714" t="s">
        <v>39</v>
      </c>
      <c r="I5714" t="s">
        <v>161</v>
      </c>
      <c r="J5714" t="s">
        <v>18</v>
      </c>
      <c r="K5714">
        <v>1</v>
      </c>
    </row>
    <row r="5715" spans="1:11">
      <c r="A5715" t="s">
        <v>31</v>
      </c>
      <c r="B5715" t="s">
        <v>13</v>
      </c>
      <c r="C5715" t="s">
        <v>160</v>
      </c>
      <c r="F5715" t="s">
        <v>32</v>
      </c>
      <c r="G5715">
        <v>17016</v>
      </c>
      <c r="H5715" t="s">
        <v>39</v>
      </c>
      <c r="I5715" t="s">
        <v>161</v>
      </c>
      <c r="J5715" t="s">
        <v>21</v>
      </c>
      <c r="K5715">
        <v>1</v>
      </c>
    </row>
    <row r="5716" spans="1:11">
      <c r="A5716" t="s">
        <v>31</v>
      </c>
      <c r="B5716" t="s">
        <v>30</v>
      </c>
      <c r="C5716" t="s">
        <v>160</v>
      </c>
      <c r="F5716" t="s">
        <v>32</v>
      </c>
      <c r="G5716">
        <v>4815</v>
      </c>
      <c r="H5716" t="s">
        <v>39</v>
      </c>
      <c r="I5716" t="s">
        <v>161</v>
      </c>
      <c r="J5716" t="s">
        <v>18</v>
      </c>
      <c r="K5716">
        <v>1</v>
      </c>
    </row>
    <row r="5717" spans="1:11">
      <c r="A5717" t="s">
        <v>31</v>
      </c>
      <c r="B5717" t="s">
        <v>30</v>
      </c>
      <c r="C5717" t="s">
        <v>160</v>
      </c>
      <c r="F5717" t="s">
        <v>32</v>
      </c>
      <c r="G5717">
        <v>5691</v>
      </c>
      <c r="H5717" t="s">
        <v>39</v>
      </c>
      <c r="I5717" t="s">
        <v>161</v>
      </c>
      <c r="J5717" t="s">
        <v>21</v>
      </c>
      <c r="K5717">
        <v>1</v>
      </c>
    </row>
    <row r="5718" spans="1:11">
      <c r="B5718" t="s">
        <v>13</v>
      </c>
      <c r="C5718" t="s">
        <v>160</v>
      </c>
      <c r="F5718" t="s">
        <v>32</v>
      </c>
      <c r="G5718">
        <v>12</v>
      </c>
      <c r="H5718" t="s">
        <v>39</v>
      </c>
      <c r="I5718" t="s">
        <v>161</v>
      </c>
      <c r="J5718" t="s">
        <v>18</v>
      </c>
      <c r="K5718">
        <v>1</v>
      </c>
    </row>
    <row r="5719" spans="1:11">
      <c r="B5719" t="s">
        <v>13</v>
      </c>
      <c r="C5719" t="s">
        <v>160</v>
      </c>
      <c r="F5719" t="s">
        <v>32</v>
      </c>
      <c r="G5719">
        <v>6</v>
      </c>
      <c r="H5719" t="s">
        <v>39</v>
      </c>
      <c r="I5719" t="s">
        <v>161</v>
      </c>
      <c r="J5719" t="s">
        <v>21</v>
      </c>
      <c r="K5719">
        <v>1</v>
      </c>
    </row>
    <row r="5720" spans="1:11">
      <c r="B5720" t="s">
        <v>22</v>
      </c>
      <c r="C5720" t="s">
        <v>160</v>
      </c>
      <c r="F5720" t="s">
        <v>32</v>
      </c>
      <c r="G5720">
        <v>183</v>
      </c>
      <c r="H5720" t="s">
        <v>39</v>
      </c>
      <c r="I5720" t="s">
        <v>161</v>
      </c>
      <c r="J5720" t="s">
        <v>18</v>
      </c>
      <c r="K5720">
        <v>1</v>
      </c>
    </row>
    <row r="5721" spans="1:11">
      <c r="B5721" t="s">
        <v>22</v>
      </c>
      <c r="C5721" t="s">
        <v>160</v>
      </c>
      <c r="F5721" t="s">
        <v>32</v>
      </c>
      <c r="G5721">
        <v>144</v>
      </c>
      <c r="H5721" t="s">
        <v>39</v>
      </c>
      <c r="I5721" t="s">
        <v>161</v>
      </c>
      <c r="J5721" t="s">
        <v>21</v>
      </c>
      <c r="K5721">
        <v>1</v>
      </c>
    </row>
    <row r="5722" spans="1:11">
      <c r="B5722" t="s">
        <v>29</v>
      </c>
      <c r="C5722" t="s">
        <v>160</v>
      </c>
      <c r="F5722" t="s">
        <v>32</v>
      </c>
      <c r="G5722">
        <v>435</v>
      </c>
      <c r="H5722" t="s">
        <v>39</v>
      </c>
      <c r="I5722" t="s">
        <v>161</v>
      </c>
      <c r="J5722" t="s">
        <v>18</v>
      </c>
      <c r="K5722">
        <v>1</v>
      </c>
    </row>
    <row r="5723" spans="1:11">
      <c r="B5723" t="s">
        <v>29</v>
      </c>
      <c r="C5723" t="s">
        <v>160</v>
      </c>
      <c r="F5723" t="s">
        <v>32</v>
      </c>
      <c r="G5723">
        <v>291</v>
      </c>
      <c r="H5723" t="s">
        <v>39</v>
      </c>
      <c r="I5723" t="s">
        <v>161</v>
      </c>
      <c r="J5723" t="s">
        <v>21</v>
      </c>
      <c r="K5723">
        <v>1</v>
      </c>
    </row>
    <row r="5724" spans="1:11">
      <c r="B5724" t="s">
        <v>30</v>
      </c>
      <c r="C5724" t="s">
        <v>160</v>
      </c>
      <c r="F5724" t="s">
        <v>32</v>
      </c>
      <c r="G5724">
        <v>63</v>
      </c>
      <c r="H5724" t="s">
        <v>39</v>
      </c>
      <c r="I5724" t="s">
        <v>161</v>
      </c>
      <c r="J5724" t="s">
        <v>18</v>
      </c>
      <c r="K5724">
        <v>1</v>
      </c>
    </row>
    <row r="5725" spans="1:11">
      <c r="B5725" t="s">
        <v>30</v>
      </c>
      <c r="C5725" t="s">
        <v>160</v>
      </c>
      <c r="F5725" t="s">
        <v>32</v>
      </c>
      <c r="G5725">
        <v>75</v>
      </c>
      <c r="H5725" t="s">
        <v>39</v>
      </c>
      <c r="I5725" t="s">
        <v>161</v>
      </c>
      <c r="J5725" t="s">
        <v>21</v>
      </c>
      <c r="K5725">
        <v>1</v>
      </c>
    </row>
    <row r="5726" spans="1:11">
      <c r="A5726" t="s">
        <v>12</v>
      </c>
      <c r="B5726" t="s">
        <v>13</v>
      </c>
      <c r="C5726" t="s">
        <v>162</v>
      </c>
      <c r="F5726" t="s">
        <v>34</v>
      </c>
      <c r="G5726">
        <v>307629</v>
      </c>
      <c r="H5726" t="s">
        <v>39</v>
      </c>
      <c r="I5726" t="s">
        <v>163</v>
      </c>
      <c r="J5726" t="s">
        <v>21</v>
      </c>
      <c r="K5726">
        <v>1</v>
      </c>
    </row>
    <row r="5727" spans="1:11">
      <c r="A5727" t="s">
        <v>12</v>
      </c>
      <c r="B5727" t="s">
        <v>22</v>
      </c>
      <c r="C5727" t="s">
        <v>162</v>
      </c>
      <c r="F5727" t="s">
        <v>34</v>
      </c>
      <c r="H5727" t="s">
        <v>39</v>
      </c>
      <c r="I5727" t="s">
        <v>163</v>
      </c>
      <c r="J5727" t="s">
        <v>33</v>
      </c>
      <c r="K5727">
        <v>1</v>
      </c>
    </row>
    <row r="5728" spans="1:11">
      <c r="A5728" t="s">
        <v>12</v>
      </c>
      <c r="B5728" t="s">
        <v>29</v>
      </c>
      <c r="C5728" t="s">
        <v>162</v>
      </c>
      <c r="F5728" t="s">
        <v>34</v>
      </c>
      <c r="H5728" t="s">
        <v>39</v>
      </c>
      <c r="I5728" t="s">
        <v>163</v>
      </c>
      <c r="J5728" t="s">
        <v>33</v>
      </c>
      <c r="K5728">
        <v>1</v>
      </c>
    </row>
    <row r="5729" spans="1:11">
      <c r="A5729" t="s">
        <v>31</v>
      </c>
      <c r="B5729" t="s">
        <v>13</v>
      </c>
      <c r="C5729" t="s">
        <v>162</v>
      </c>
      <c r="F5729" t="s">
        <v>34</v>
      </c>
      <c r="G5729">
        <v>123438</v>
      </c>
      <c r="H5729" t="s">
        <v>39</v>
      </c>
      <c r="I5729" t="s">
        <v>163</v>
      </c>
      <c r="J5729" t="s">
        <v>18</v>
      </c>
      <c r="K5729">
        <v>1</v>
      </c>
    </row>
    <row r="5730" spans="1:11">
      <c r="A5730" t="s">
        <v>31</v>
      </c>
      <c r="B5730" t="s">
        <v>13</v>
      </c>
      <c r="C5730" t="s">
        <v>162</v>
      </c>
      <c r="F5730" t="s">
        <v>34</v>
      </c>
      <c r="G5730">
        <v>116016</v>
      </c>
      <c r="H5730" t="s">
        <v>39</v>
      </c>
      <c r="I5730" t="s">
        <v>163</v>
      </c>
      <c r="J5730" t="s">
        <v>21</v>
      </c>
      <c r="K5730">
        <v>1</v>
      </c>
    </row>
    <row r="5731" spans="1:11">
      <c r="A5731" t="s">
        <v>31</v>
      </c>
      <c r="B5731" t="s">
        <v>22</v>
      </c>
      <c r="C5731" t="s">
        <v>162</v>
      </c>
      <c r="F5731" t="s">
        <v>34</v>
      </c>
      <c r="H5731" t="s">
        <v>39</v>
      </c>
      <c r="I5731" t="s">
        <v>163</v>
      </c>
      <c r="J5731" t="s">
        <v>33</v>
      </c>
      <c r="K5731">
        <v>1</v>
      </c>
    </row>
    <row r="5732" spans="1:11">
      <c r="B5732" t="s">
        <v>13</v>
      </c>
      <c r="C5732" t="s">
        <v>162</v>
      </c>
      <c r="F5732" t="s">
        <v>34</v>
      </c>
      <c r="G5732">
        <v>231</v>
      </c>
      <c r="H5732" t="s">
        <v>39</v>
      </c>
      <c r="I5732" t="s">
        <v>163</v>
      </c>
      <c r="J5732" t="s">
        <v>18</v>
      </c>
      <c r="K5732">
        <v>1</v>
      </c>
    </row>
    <row r="5733" spans="1:11">
      <c r="B5733" t="s">
        <v>13</v>
      </c>
      <c r="C5733" t="s">
        <v>162</v>
      </c>
      <c r="F5733" t="s">
        <v>34</v>
      </c>
      <c r="G5733">
        <v>168</v>
      </c>
      <c r="H5733" t="s">
        <v>39</v>
      </c>
      <c r="I5733" t="s">
        <v>163</v>
      </c>
      <c r="J5733" t="s">
        <v>21</v>
      </c>
      <c r="K5733">
        <v>1</v>
      </c>
    </row>
    <row r="5734" spans="1:11">
      <c r="B5734" t="s">
        <v>22</v>
      </c>
      <c r="C5734" t="s">
        <v>162</v>
      </c>
      <c r="F5734" t="s">
        <v>34</v>
      </c>
      <c r="G5734">
        <v>3264</v>
      </c>
      <c r="H5734" t="s">
        <v>39</v>
      </c>
      <c r="I5734" t="s">
        <v>163</v>
      </c>
      <c r="J5734" t="s">
        <v>18</v>
      </c>
      <c r="K5734">
        <v>1</v>
      </c>
    </row>
    <row r="5735" spans="1:11">
      <c r="B5735" t="s">
        <v>22</v>
      </c>
      <c r="C5735" t="s">
        <v>162</v>
      </c>
      <c r="F5735" t="s">
        <v>34</v>
      </c>
      <c r="H5735" t="s">
        <v>39</v>
      </c>
      <c r="I5735" t="s">
        <v>163</v>
      </c>
      <c r="J5735" t="s">
        <v>33</v>
      </c>
      <c r="K5735">
        <v>1</v>
      </c>
    </row>
    <row r="5736" spans="1:11">
      <c r="B5736" t="s">
        <v>29</v>
      </c>
      <c r="C5736" t="s">
        <v>162</v>
      </c>
      <c r="F5736" t="s">
        <v>34</v>
      </c>
      <c r="H5736" t="s">
        <v>39</v>
      </c>
      <c r="I5736" t="s">
        <v>163</v>
      </c>
      <c r="J5736" t="s">
        <v>33</v>
      </c>
      <c r="K5736">
        <v>1</v>
      </c>
    </row>
    <row r="5737" spans="1:11">
      <c r="B5737" t="s">
        <v>30</v>
      </c>
      <c r="C5737" t="s">
        <v>162</v>
      </c>
      <c r="F5737" t="s">
        <v>34</v>
      </c>
      <c r="G5737">
        <v>699</v>
      </c>
      <c r="H5737" t="s">
        <v>39</v>
      </c>
      <c r="I5737" t="s">
        <v>163</v>
      </c>
      <c r="J5737" t="s">
        <v>18</v>
      </c>
      <c r="K5737">
        <v>1</v>
      </c>
    </row>
    <row r="5738" spans="1:11">
      <c r="B5738" t="s">
        <v>30</v>
      </c>
      <c r="C5738" t="s">
        <v>162</v>
      </c>
      <c r="F5738" t="s">
        <v>34</v>
      </c>
      <c r="G5738">
        <v>885</v>
      </c>
      <c r="H5738" t="s">
        <v>39</v>
      </c>
      <c r="I5738" t="s">
        <v>163</v>
      </c>
      <c r="J5738" t="s">
        <v>21</v>
      </c>
      <c r="K5738">
        <v>1</v>
      </c>
    </row>
    <row r="5739" spans="1:11">
      <c r="A5739" t="s">
        <v>12</v>
      </c>
      <c r="B5739" t="s">
        <v>13</v>
      </c>
      <c r="C5739" t="s">
        <v>162</v>
      </c>
      <c r="F5739" t="s">
        <v>15</v>
      </c>
      <c r="G5739">
        <v>1041</v>
      </c>
      <c r="H5739" t="s">
        <v>39</v>
      </c>
      <c r="I5739" t="s">
        <v>163</v>
      </c>
      <c r="J5739" t="s">
        <v>18</v>
      </c>
      <c r="K5739">
        <v>1</v>
      </c>
    </row>
    <row r="5740" spans="1:11">
      <c r="A5740" t="s">
        <v>12</v>
      </c>
      <c r="B5740" t="s">
        <v>13</v>
      </c>
      <c r="C5740" t="s">
        <v>162</v>
      </c>
      <c r="F5740" t="s">
        <v>15</v>
      </c>
      <c r="G5740">
        <v>996</v>
      </c>
      <c r="H5740" t="s">
        <v>39</v>
      </c>
      <c r="I5740" t="s">
        <v>163</v>
      </c>
      <c r="J5740" t="s">
        <v>21</v>
      </c>
      <c r="K5740">
        <v>1</v>
      </c>
    </row>
    <row r="5741" spans="1:11">
      <c r="A5741" t="s">
        <v>12</v>
      </c>
      <c r="B5741" t="s">
        <v>30</v>
      </c>
      <c r="C5741" t="s">
        <v>162</v>
      </c>
      <c r="F5741" t="s">
        <v>15</v>
      </c>
      <c r="G5741">
        <v>2448</v>
      </c>
      <c r="H5741" t="s">
        <v>39</v>
      </c>
      <c r="I5741" t="s">
        <v>163</v>
      </c>
      <c r="J5741" t="s">
        <v>18</v>
      </c>
      <c r="K5741">
        <v>1</v>
      </c>
    </row>
    <row r="5742" spans="1:11">
      <c r="A5742" t="s">
        <v>12</v>
      </c>
      <c r="B5742" t="s">
        <v>30</v>
      </c>
      <c r="C5742" t="s">
        <v>162</v>
      </c>
      <c r="F5742" t="s">
        <v>15</v>
      </c>
      <c r="G5742">
        <v>2613</v>
      </c>
      <c r="H5742" t="s">
        <v>39</v>
      </c>
      <c r="I5742" t="s">
        <v>163</v>
      </c>
      <c r="J5742" t="s">
        <v>21</v>
      </c>
      <c r="K5742">
        <v>1</v>
      </c>
    </row>
    <row r="5743" spans="1:11">
      <c r="A5743" t="s">
        <v>31</v>
      </c>
      <c r="B5743" t="s">
        <v>13</v>
      </c>
      <c r="C5743" t="s">
        <v>162</v>
      </c>
      <c r="F5743" t="s">
        <v>15</v>
      </c>
      <c r="G5743">
        <v>747</v>
      </c>
      <c r="H5743" t="s">
        <v>39</v>
      </c>
      <c r="I5743" t="s">
        <v>163</v>
      </c>
      <c r="J5743" t="s">
        <v>18</v>
      </c>
      <c r="K5743">
        <v>1</v>
      </c>
    </row>
    <row r="5744" spans="1:11">
      <c r="A5744" t="s">
        <v>31</v>
      </c>
      <c r="B5744" t="s">
        <v>13</v>
      </c>
      <c r="C5744" t="s">
        <v>162</v>
      </c>
      <c r="F5744" t="s">
        <v>15</v>
      </c>
      <c r="G5744">
        <v>717</v>
      </c>
      <c r="H5744" t="s">
        <v>39</v>
      </c>
      <c r="I5744" t="s">
        <v>163</v>
      </c>
      <c r="J5744" t="s">
        <v>21</v>
      </c>
      <c r="K5744">
        <v>1</v>
      </c>
    </row>
    <row r="5745" spans="1:11">
      <c r="A5745" t="s">
        <v>31</v>
      </c>
      <c r="B5745" t="s">
        <v>30</v>
      </c>
      <c r="C5745" t="s">
        <v>162</v>
      </c>
      <c r="F5745" t="s">
        <v>15</v>
      </c>
      <c r="G5745">
        <v>231</v>
      </c>
      <c r="H5745" t="s">
        <v>39</v>
      </c>
      <c r="I5745" t="s">
        <v>163</v>
      </c>
      <c r="J5745" t="s">
        <v>18</v>
      </c>
      <c r="K5745">
        <v>1</v>
      </c>
    </row>
    <row r="5746" spans="1:11">
      <c r="A5746" t="s">
        <v>31</v>
      </c>
      <c r="B5746" t="s">
        <v>30</v>
      </c>
      <c r="C5746" t="s">
        <v>162</v>
      </c>
      <c r="F5746" t="s">
        <v>15</v>
      </c>
      <c r="G5746">
        <v>282</v>
      </c>
      <c r="H5746" t="s">
        <v>39</v>
      </c>
      <c r="I5746" t="s">
        <v>163</v>
      </c>
      <c r="J5746" t="s">
        <v>21</v>
      </c>
      <c r="K5746">
        <v>1</v>
      </c>
    </row>
    <row r="5747" spans="1:11">
      <c r="B5747" t="s">
        <v>22</v>
      </c>
      <c r="C5747" t="s">
        <v>162</v>
      </c>
      <c r="F5747" t="s">
        <v>15</v>
      </c>
      <c r="H5747" t="s">
        <v>39</v>
      </c>
      <c r="I5747" t="s">
        <v>163</v>
      </c>
      <c r="J5747" t="s">
        <v>18</v>
      </c>
      <c r="K5747">
        <v>1</v>
      </c>
    </row>
    <row r="5748" spans="1:11">
      <c r="B5748" t="s">
        <v>22</v>
      </c>
      <c r="C5748" t="s">
        <v>162</v>
      </c>
      <c r="F5748" t="s">
        <v>15</v>
      </c>
      <c r="G5748">
        <v>9</v>
      </c>
      <c r="H5748" t="s">
        <v>39</v>
      </c>
      <c r="I5748" t="s">
        <v>163</v>
      </c>
      <c r="J5748" t="s">
        <v>21</v>
      </c>
      <c r="K5748">
        <v>1</v>
      </c>
    </row>
    <row r="5749" spans="1:11">
      <c r="B5749" t="s">
        <v>29</v>
      </c>
      <c r="C5749" t="s">
        <v>162</v>
      </c>
      <c r="F5749" t="s">
        <v>15</v>
      </c>
      <c r="G5749">
        <v>9</v>
      </c>
      <c r="H5749" t="s">
        <v>39</v>
      </c>
      <c r="I5749" t="s">
        <v>163</v>
      </c>
      <c r="J5749" t="s">
        <v>18</v>
      </c>
      <c r="K5749">
        <v>1</v>
      </c>
    </row>
    <row r="5750" spans="1:11">
      <c r="B5750" t="s">
        <v>29</v>
      </c>
      <c r="C5750" t="s">
        <v>162</v>
      </c>
      <c r="F5750" t="s">
        <v>15</v>
      </c>
      <c r="G5750">
        <v>9</v>
      </c>
      <c r="H5750" t="s">
        <v>39</v>
      </c>
      <c r="I5750" t="s">
        <v>163</v>
      </c>
      <c r="J5750" t="s">
        <v>21</v>
      </c>
      <c r="K5750">
        <v>1</v>
      </c>
    </row>
    <row r="5751" spans="1:11">
      <c r="B5751" t="s">
        <v>30</v>
      </c>
      <c r="C5751" t="s">
        <v>162</v>
      </c>
      <c r="F5751" t="s">
        <v>15</v>
      </c>
      <c r="H5751" t="s">
        <v>39</v>
      </c>
      <c r="I5751" t="s">
        <v>163</v>
      </c>
      <c r="J5751" t="s">
        <v>18</v>
      </c>
      <c r="K5751">
        <v>1</v>
      </c>
    </row>
    <row r="5752" spans="1:11">
      <c r="B5752" t="s">
        <v>30</v>
      </c>
      <c r="C5752" t="s">
        <v>162</v>
      </c>
      <c r="F5752" t="s">
        <v>15</v>
      </c>
      <c r="H5752" t="s">
        <v>39</v>
      </c>
      <c r="I5752" t="s">
        <v>163</v>
      </c>
      <c r="J5752" t="s">
        <v>21</v>
      </c>
      <c r="K5752">
        <v>1</v>
      </c>
    </row>
    <row r="5753" spans="1:11">
      <c r="A5753" t="s">
        <v>12</v>
      </c>
      <c r="B5753" t="s">
        <v>13</v>
      </c>
      <c r="C5753" t="s">
        <v>162</v>
      </c>
      <c r="F5753" t="s">
        <v>32</v>
      </c>
      <c r="G5753">
        <v>29886</v>
      </c>
      <c r="H5753" t="s">
        <v>39</v>
      </c>
      <c r="I5753" t="s">
        <v>163</v>
      </c>
      <c r="J5753" t="s">
        <v>18</v>
      </c>
      <c r="K5753">
        <v>1</v>
      </c>
    </row>
    <row r="5754" spans="1:11">
      <c r="A5754" t="s">
        <v>12</v>
      </c>
      <c r="B5754" t="s">
        <v>13</v>
      </c>
      <c r="C5754" t="s">
        <v>162</v>
      </c>
      <c r="F5754" t="s">
        <v>32</v>
      </c>
      <c r="G5754">
        <v>28308</v>
      </c>
      <c r="H5754" t="s">
        <v>39</v>
      </c>
      <c r="I5754" t="s">
        <v>163</v>
      </c>
      <c r="J5754" t="s">
        <v>21</v>
      </c>
      <c r="K5754">
        <v>1</v>
      </c>
    </row>
    <row r="5755" spans="1:11">
      <c r="A5755" t="s">
        <v>12</v>
      </c>
      <c r="B5755" t="s">
        <v>22</v>
      </c>
      <c r="C5755" t="s">
        <v>162</v>
      </c>
      <c r="F5755" t="s">
        <v>32</v>
      </c>
      <c r="H5755" t="s">
        <v>39</v>
      </c>
      <c r="I5755" t="s">
        <v>163</v>
      </c>
      <c r="J5755" t="s">
        <v>33</v>
      </c>
      <c r="K5755">
        <v>1</v>
      </c>
    </row>
    <row r="5756" spans="1:11">
      <c r="A5756" t="s">
        <v>31</v>
      </c>
      <c r="B5756" t="s">
        <v>13</v>
      </c>
      <c r="C5756" t="s">
        <v>162</v>
      </c>
      <c r="F5756" t="s">
        <v>32</v>
      </c>
      <c r="G5756">
        <v>18183</v>
      </c>
      <c r="H5756" t="s">
        <v>39</v>
      </c>
      <c r="I5756" t="s">
        <v>163</v>
      </c>
      <c r="J5756" t="s">
        <v>18</v>
      </c>
      <c r="K5756">
        <v>1</v>
      </c>
    </row>
    <row r="5757" spans="1:11">
      <c r="A5757" t="s">
        <v>31</v>
      </c>
      <c r="B5757" t="s">
        <v>13</v>
      </c>
      <c r="C5757" t="s">
        <v>162</v>
      </c>
      <c r="F5757" t="s">
        <v>32</v>
      </c>
      <c r="G5757">
        <v>17016</v>
      </c>
      <c r="H5757" t="s">
        <v>39</v>
      </c>
      <c r="I5757" t="s">
        <v>163</v>
      </c>
      <c r="J5757" t="s">
        <v>21</v>
      </c>
      <c r="K5757">
        <v>1</v>
      </c>
    </row>
    <row r="5758" spans="1:11">
      <c r="A5758" t="s">
        <v>31</v>
      </c>
      <c r="B5758" t="s">
        <v>30</v>
      </c>
      <c r="C5758" t="s">
        <v>162</v>
      </c>
      <c r="F5758" t="s">
        <v>32</v>
      </c>
      <c r="G5758">
        <v>5691</v>
      </c>
      <c r="H5758" t="s">
        <v>39</v>
      </c>
      <c r="I5758" t="s">
        <v>163</v>
      </c>
      <c r="J5758" t="s">
        <v>21</v>
      </c>
      <c r="K5758">
        <v>1</v>
      </c>
    </row>
    <row r="5759" spans="1:11">
      <c r="B5759" t="s">
        <v>13</v>
      </c>
      <c r="C5759" t="s">
        <v>162</v>
      </c>
      <c r="F5759" t="s">
        <v>32</v>
      </c>
      <c r="G5759">
        <v>12</v>
      </c>
      <c r="H5759" t="s">
        <v>39</v>
      </c>
      <c r="I5759" t="s">
        <v>163</v>
      </c>
      <c r="J5759" t="s">
        <v>18</v>
      </c>
      <c r="K5759">
        <v>1</v>
      </c>
    </row>
    <row r="5760" spans="1:11">
      <c r="B5760" t="s">
        <v>13</v>
      </c>
      <c r="C5760" t="s">
        <v>162</v>
      </c>
      <c r="F5760" t="s">
        <v>32</v>
      </c>
      <c r="G5760">
        <v>6</v>
      </c>
      <c r="H5760" t="s">
        <v>39</v>
      </c>
      <c r="I5760" t="s">
        <v>163</v>
      </c>
      <c r="J5760" t="s">
        <v>21</v>
      </c>
      <c r="K5760">
        <v>1</v>
      </c>
    </row>
    <row r="5761" spans="1:11">
      <c r="B5761" t="s">
        <v>22</v>
      </c>
      <c r="C5761" t="s">
        <v>162</v>
      </c>
      <c r="F5761" t="s">
        <v>32</v>
      </c>
      <c r="G5761">
        <v>183</v>
      </c>
      <c r="H5761" t="s">
        <v>39</v>
      </c>
      <c r="I5761" t="s">
        <v>163</v>
      </c>
      <c r="J5761" t="s">
        <v>18</v>
      </c>
      <c r="K5761">
        <v>1</v>
      </c>
    </row>
    <row r="5762" spans="1:11">
      <c r="B5762" t="s">
        <v>22</v>
      </c>
      <c r="C5762" t="s">
        <v>162</v>
      </c>
      <c r="F5762" t="s">
        <v>32</v>
      </c>
      <c r="G5762">
        <v>144</v>
      </c>
      <c r="H5762" t="s">
        <v>39</v>
      </c>
      <c r="I5762" t="s">
        <v>163</v>
      </c>
      <c r="J5762" t="s">
        <v>21</v>
      </c>
      <c r="K5762">
        <v>1</v>
      </c>
    </row>
    <row r="5763" spans="1:11">
      <c r="B5763" t="s">
        <v>29</v>
      </c>
      <c r="C5763" t="s">
        <v>162</v>
      </c>
      <c r="F5763" t="s">
        <v>32</v>
      </c>
      <c r="G5763">
        <v>435</v>
      </c>
      <c r="H5763" t="s">
        <v>39</v>
      </c>
      <c r="I5763" t="s">
        <v>163</v>
      </c>
      <c r="J5763" t="s">
        <v>18</v>
      </c>
      <c r="K5763">
        <v>1</v>
      </c>
    </row>
    <row r="5764" spans="1:11">
      <c r="B5764" t="s">
        <v>29</v>
      </c>
      <c r="C5764" t="s">
        <v>162</v>
      </c>
      <c r="F5764" t="s">
        <v>32</v>
      </c>
      <c r="G5764">
        <v>291</v>
      </c>
      <c r="H5764" t="s">
        <v>39</v>
      </c>
      <c r="I5764" t="s">
        <v>163</v>
      </c>
      <c r="J5764" t="s">
        <v>21</v>
      </c>
      <c r="K5764">
        <v>1</v>
      </c>
    </row>
    <row r="5765" spans="1:11">
      <c r="B5765" t="s">
        <v>30</v>
      </c>
      <c r="C5765" t="s">
        <v>162</v>
      </c>
      <c r="F5765" t="s">
        <v>32</v>
      </c>
      <c r="G5765">
        <v>63</v>
      </c>
      <c r="H5765" t="s">
        <v>39</v>
      </c>
      <c r="I5765" t="s">
        <v>163</v>
      </c>
      <c r="J5765" t="s">
        <v>18</v>
      </c>
      <c r="K5765">
        <v>1</v>
      </c>
    </row>
    <row r="5766" spans="1:11">
      <c r="B5766" t="s">
        <v>30</v>
      </c>
      <c r="C5766" t="s">
        <v>162</v>
      </c>
      <c r="F5766" t="s">
        <v>32</v>
      </c>
      <c r="G5766">
        <v>75</v>
      </c>
      <c r="H5766" t="s">
        <v>39</v>
      </c>
      <c r="I5766" t="s">
        <v>163</v>
      </c>
      <c r="J5766" t="s">
        <v>21</v>
      </c>
      <c r="K5766">
        <v>1</v>
      </c>
    </row>
    <row r="5767" spans="1:11">
      <c r="A5767" t="s">
        <v>12</v>
      </c>
      <c r="B5767" t="s">
        <v>13</v>
      </c>
      <c r="C5767" t="s">
        <v>164</v>
      </c>
      <c r="F5767" t="s">
        <v>34</v>
      </c>
      <c r="G5767">
        <v>322962</v>
      </c>
      <c r="H5767" t="s">
        <v>39</v>
      </c>
      <c r="I5767" t="s">
        <v>165</v>
      </c>
      <c r="J5767" t="s">
        <v>18</v>
      </c>
      <c r="K5767">
        <v>1</v>
      </c>
    </row>
    <row r="5768" spans="1:11">
      <c r="A5768" t="s">
        <v>12</v>
      </c>
      <c r="B5768" t="s">
        <v>13</v>
      </c>
      <c r="C5768" t="s">
        <v>164</v>
      </c>
      <c r="F5768" t="s">
        <v>34</v>
      </c>
      <c r="G5768">
        <v>307629</v>
      </c>
      <c r="H5768" t="s">
        <v>39</v>
      </c>
      <c r="I5768" t="s">
        <v>165</v>
      </c>
      <c r="J5768" t="s">
        <v>21</v>
      </c>
      <c r="K5768">
        <v>1</v>
      </c>
    </row>
    <row r="5769" spans="1:11">
      <c r="A5769" t="s">
        <v>12</v>
      </c>
      <c r="B5769" t="s">
        <v>22</v>
      </c>
      <c r="C5769" t="s">
        <v>164</v>
      </c>
      <c r="F5769" t="s">
        <v>34</v>
      </c>
      <c r="H5769" t="s">
        <v>39</v>
      </c>
      <c r="I5769" t="s">
        <v>165</v>
      </c>
      <c r="J5769" t="s">
        <v>33</v>
      </c>
      <c r="K5769">
        <v>1</v>
      </c>
    </row>
    <row r="5770" spans="1:11">
      <c r="A5770" t="s">
        <v>12</v>
      </c>
      <c r="B5770" t="s">
        <v>29</v>
      </c>
      <c r="C5770" t="s">
        <v>164</v>
      </c>
      <c r="F5770" t="s">
        <v>34</v>
      </c>
      <c r="H5770" t="s">
        <v>39</v>
      </c>
      <c r="I5770" t="s">
        <v>165</v>
      </c>
      <c r="J5770" t="s">
        <v>33</v>
      </c>
      <c r="K5770">
        <v>1</v>
      </c>
    </row>
    <row r="5771" spans="1:11">
      <c r="A5771" t="s">
        <v>31</v>
      </c>
      <c r="B5771" t="s">
        <v>13</v>
      </c>
      <c r="C5771" t="s">
        <v>164</v>
      </c>
      <c r="F5771" t="s">
        <v>34</v>
      </c>
      <c r="G5771">
        <v>123438</v>
      </c>
      <c r="H5771" t="s">
        <v>39</v>
      </c>
      <c r="I5771" t="s">
        <v>165</v>
      </c>
      <c r="J5771" t="s">
        <v>18</v>
      </c>
      <c r="K5771">
        <v>1</v>
      </c>
    </row>
    <row r="5772" spans="1:11">
      <c r="A5772" t="s">
        <v>31</v>
      </c>
      <c r="B5772" t="s">
        <v>13</v>
      </c>
      <c r="C5772" t="s">
        <v>164</v>
      </c>
      <c r="F5772" t="s">
        <v>34</v>
      </c>
      <c r="G5772">
        <v>116016</v>
      </c>
      <c r="H5772" t="s">
        <v>39</v>
      </c>
      <c r="I5772" t="s">
        <v>165</v>
      </c>
      <c r="J5772" t="s">
        <v>21</v>
      </c>
      <c r="K5772">
        <v>1</v>
      </c>
    </row>
    <row r="5773" spans="1:11">
      <c r="B5773" t="s">
        <v>13</v>
      </c>
      <c r="C5773" t="s">
        <v>164</v>
      </c>
      <c r="F5773" t="s">
        <v>34</v>
      </c>
      <c r="G5773">
        <v>231</v>
      </c>
      <c r="H5773" t="s">
        <v>39</v>
      </c>
      <c r="I5773" t="s">
        <v>165</v>
      </c>
      <c r="J5773" t="s">
        <v>18</v>
      </c>
      <c r="K5773">
        <v>1</v>
      </c>
    </row>
    <row r="5774" spans="1:11">
      <c r="B5774" t="s">
        <v>13</v>
      </c>
      <c r="C5774" t="s">
        <v>164</v>
      </c>
      <c r="F5774" t="s">
        <v>34</v>
      </c>
      <c r="G5774">
        <v>168</v>
      </c>
      <c r="H5774" t="s">
        <v>39</v>
      </c>
      <c r="I5774" t="s">
        <v>165</v>
      </c>
      <c r="J5774" t="s">
        <v>21</v>
      </c>
      <c r="K5774">
        <v>1</v>
      </c>
    </row>
    <row r="5775" spans="1:11">
      <c r="B5775" t="s">
        <v>22</v>
      </c>
      <c r="C5775" t="s">
        <v>164</v>
      </c>
      <c r="F5775" t="s">
        <v>34</v>
      </c>
      <c r="G5775">
        <v>3264</v>
      </c>
      <c r="H5775" t="s">
        <v>39</v>
      </c>
      <c r="I5775" t="s">
        <v>165</v>
      </c>
      <c r="J5775" t="s">
        <v>18</v>
      </c>
      <c r="K5775">
        <v>1</v>
      </c>
    </row>
    <row r="5776" spans="1:11">
      <c r="B5776" t="s">
        <v>22</v>
      </c>
      <c r="C5776" t="s">
        <v>164</v>
      </c>
      <c r="F5776" t="s">
        <v>34</v>
      </c>
      <c r="G5776">
        <v>2253</v>
      </c>
      <c r="H5776" t="s">
        <v>39</v>
      </c>
      <c r="I5776" t="s">
        <v>165</v>
      </c>
      <c r="J5776" t="s">
        <v>21</v>
      </c>
      <c r="K5776">
        <v>1</v>
      </c>
    </row>
    <row r="5777" spans="1:11">
      <c r="B5777" t="s">
        <v>22</v>
      </c>
      <c r="C5777" t="s">
        <v>164</v>
      </c>
      <c r="F5777" t="s">
        <v>34</v>
      </c>
      <c r="H5777" t="s">
        <v>39</v>
      </c>
      <c r="I5777" t="s">
        <v>165</v>
      </c>
      <c r="J5777" t="s">
        <v>33</v>
      </c>
      <c r="K5777">
        <v>1</v>
      </c>
    </row>
    <row r="5778" spans="1:11">
      <c r="B5778" t="s">
        <v>29</v>
      </c>
      <c r="C5778" t="s">
        <v>164</v>
      </c>
      <c r="F5778" t="s">
        <v>34</v>
      </c>
      <c r="H5778" t="s">
        <v>39</v>
      </c>
      <c r="I5778" t="s">
        <v>165</v>
      </c>
      <c r="J5778" t="s">
        <v>33</v>
      </c>
      <c r="K5778">
        <v>1</v>
      </c>
    </row>
    <row r="5779" spans="1:11">
      <c r="B5779" t="s">
        <v>30</v>
      </c>
      <c r="C5779" t="s">
        <v>164</v>
      </c>
      <c r="F5779" t="s">
        <v>34</v>
      </c>
      <c r="G5779">
        <v>699</v>
      </c>
      <c r="H5779" t="s">
        <v>39</v>
      </c>
      <c r="I5779" t="s">
        <v>165</v>
      </c>
      <c r="J5779" t="s">
        <v>18</v>
      </c>
      <c r="K5779">
        <v>1</v>
      </c>
    </row>
    <row r="5780" spans="1:11">
      <c r="B5780" t="s">
        <v>30</v>
      </c>
      <c r="C5780" t="s">
        <v>164</v>
      </c>
      <c r="F5780" t="s">
        <v>34</v>
      </c>
      <c r="G5780">
        <v>885</v>
      </c>
      <c r="H5780" t="s">
        <v>39</v>
      </c>
      <c r="I5780" t="s">
        <v>165</v>
      </c>
      <c r="J5780" t="s">
        <v>21</v>
      </c>
      <c r="K5780">
        <v>1</v>
      </c>
    </row>
    <row r="5781" spans="1:11">
      <c r="A5781" t="s">
        <v>12</v>
      </c>
      <c r="B5781" t="s">
        <v>13</v>
      </c>
      <c r="C5781" t="s">
        <v>164</v>
      </c>
      <c r="F5781" t="s">
        <v>15</v>
      </c>
      <c r="G5781">
        <v>1041</v>
      </c>
      <c r="H5781" t="s">
        <v>39</v>
      </c>
      <c r="I5781" t="s">
        <v>165</v>
      </c>
      <c r="J5781" t="s">
        <v>18</v>
      </c>
      <c r="K5781">
        <v>1</v>
      </c>
    </row>
    <row r="5782" spans="1:11">
      <c r="A5782" t="s">
        <v>12</v>
      </c>
      <c r="B5782" t="s">
        <v>13</v>
      </c>
      <c r="C5782" t="s">
        <v>164</v>
      </c>
      <c r="F5782" t="s">
        <v>15</v>
      </c>
      <c r="G5782">
        <v>996</v>
      </c>
      <c r="H5782" t="s">
        <v>39</v>
      </c>
      <c r="I5782" t="s">
        <v>165</v>
      </c>
      <c r="J5782" t="s">
        <v>21</v>
      </c>
      <c r="K5782">
        <v>1</v>
      </c>
    </row>
    <row r="5783" spans="1:11">
      <c r="A5783" t="s">
        <v>12</v>
      </c>
      <c r="B5783" t="s">
        <v>30</v>
      </c>
      <c r="C5783" t="s">
        <v>164</v>
      </c>
      <c r="F5783" t="s">
        <v>15</v>
      </c>
      <c r="G5783">
        <v>2448</v>
      </c>
      <c r="H5783" t="s">
        <v>39</v>
      </c>
      <c r="I5783" t="s">
        <v>165</v>
      </c>
      <c r="J5783" t="s">
        <v>18</v>
      </c>
      <c r="K5783">
        <v>1</v>
      </c>
    </row>
    <row r="5784" spans="1:11">
      <c r="A5784" t="s">
        <v>12</v>
      </c>
      <c r="B5784" t="s">
        <v>30</v>
      </c>
      <c r="C5784" t="s">
        <v>164</v>
      </c>
      <c r="F5784" t="s">
        <v>15</v>
      </c>
      <c r="G5784">
        <v>2613</v>
      </c>
      <c r="H5784" t="s">
        <v>39</v>
      </c>
      <c r="I5784" t="s">
        <v>165</v>
      </c>
      <c r="J5784" t="s">
        <v>21</v>
      </c>
      <c r="K5784">
        <v>1</v>
      </c>
    </row>
    <row r="5785" spans="1:11">
      <c r="A5785" t="s">
        <v>31</v>
      </c>
      <c r="B5785" t="s">
        <v>13</v>
      </c>
      <c r="C5785" t="s">
        <v>164</v>
      </c>
      <c r="F5785" t="s">
        <v>15</v>
      </c>
      <c r="G5785">
        <v>747</v>
      </c>
      <c r="H5785" t="s">
        <v>39</v>
      </c>
      <c r="I5785" t="s">
        <v>165</v>
      </c>
      <c r="J5785" t="s">
        <v>18</v>
      </c>
      <c r="K5785">
        <v>1</v>
      </c>
    </row>
    <row r="5786" spans="1:11">
      <c r="A5786" t="s">
        <v>31</v>
      </c>
      <c r="B5786" t="s">
        <v>13</v>
      </c>
      <c r="C5786" t="s">
        <v>164</v>
      </c>
      <c r="F5786" t="s">
        <v>15</v>
      </c>
      <c r="G5786">
        <v>717</v>
      </c>
      <c r="H5786" t="s">
        <v>39</v>
      </c>
      <c r="I5786" t="s">
        <v>165</v>
      </c>
      <c r="J5786" t="s">
        <v>21</v>
      </c>
      <c r="K5786">
        <v>1</v>
      </c>
    </row>
    <row r="5787" spans="1:11">
      <c r="A5787" t="s">
        <v>31</v>
      </c>
      <c r="B5787" t="s">
        <v>30</v>
      </c>
      <c r="C5787" t="s">
        <v>164</v>
      </c>
      <c r="F5787" t="s">
        <v>15</v>
      </c>
      <c r="G5787">
        <v>231</v>
      </c>
      <c r="H5787" t="s">
        <v>39</v>
      </c>
      <c r="I5787" t="s">
        <v>165</v>
      </c>
      <c r="J5787" t="s">
        <v>18</v>
      </c>
      <c r="K5787">
        <v>1</v>
      </c>
    </row>
    <row r="5788" spans="1:11">
      <c r="A5788" t="s">
        <v>31</v>
      </c>
      <c r="B5788" t="s">
        <v>30</v>
      </c>
      <c r="C5788" t="s">
        <v>164</v>
      </c>
      <c r="F5788" t="s">
        <v>15</v>
      </c>
      <c r="G5788">
        <v>282</v>
      </c>
      <c r="H5788" t="s">
        <v>39</v>
      </c>
      <c r="I5788" t="s">
        <v>165</v>
      </c>
      <c r="J5788" t="s">
        <v>21</v>
      </c>
      <c r="K5788">
        <v>1</v>
      </c>
    </row>
    <row r="5789" spans="1:11">
      <c r="B5789" t="s">
        <v>22</v>
      </c>
      <c r="C5789" t="s">
        <v>164</v>
      </c>
      <c r="F5789" t="s">
        <v>15</v>
      </c>
      <c r="H5789" t="s">
        <v>39</v>
      </c>
      <c r="I5789" t="s">
        <v>165</v>
      </c>
      <c r="J5789" t="s">
        <v>18</v>
      </c>
      <c r="K5789">
        <v>1</v>
      </c>
    </row>
    <row r="5790" spans="1:11">
      <c r="B5790" t="s">
        <v>22</v>
      </c>
      <c r="C5790" t="s">
        <v>164</v>
      </c>
      <c r="F5790" t="s">
        <v>15</v>
      </c>
      <c r="G5790">
        <v>9</v>
      </c>
      <c r="H5790" t="s">
        <v>39</v>
      </c>
      <c r="I5790" t="s">
        <v>165</v>
      </c>
      <c r="J5790" t="s">
        <v>21</v>
      </c>
      <c r="K5790">
        <v>1</v>
      </c>
    </row>
    <row r="5791" spans="1:11">
      <c r="B5791" t="s">
        <v>29</v>
      </c>
      <c r="C5791" t="s">
        <v>164</v>
      </c>
      <c r="F5791" t="s">
        <v>15</v>
      </c>
      <c r="G5791">
        <v>9</v>
      </c>
      <c r="H5791" t="s">
        <v>39</v>
      </c>
      <c r="I5791" t="s">
        <v>165</v>
      </c>
      <c r="J5791" t="s">
        <v>18</v>
      </c>
      <c r="K5791">
        <v>1</v>
      </c>
    </row>
    <row r="5792" spans="1:11">
      <c r="B5792" t="s">
        <v>29</v>
      </c>
      <c r="C5792" t="s">
        <v>164</v>
      </c>
      <c r="F5792" t="s">
        <v>15</v>
      </c>
      <c r="G5792">
        <v>9</v>
      </c>
      <c r="H5792" t="s">
        <v>39</v>
      </c>
      <c r="I5792" t="s">
        <v>165</v>
      </c>
      <c r="J5792" t="s">
        <v>21</v>
      </c>
      <c r="K5792">
        <v>1</v>
      </c>
    </row>
    <row r="5793" spans="1:11">
      <c r="B5793" t="s">
        <v>30</v>
      </c>
      <c r="C5793" t="s">
        <v>164</v>
      </c>
      <c r="F5793" t="s">
        <v>15</v>
      </c>
      <c r="H5793" t="s">
        <v>39</v>
      </c>
      <c r="I5793" t="s">
        <v>165</v>
      </c>
      <c r="J5793" t="s">
        <v>18</v>
      </c>
      <c r="K5793">
        <v>1</v>
      </c>
    </row>
    <row r="5794" spans="1:11">
      <c r="B5794" t="s">
        <v>30</v>
      </c>
      <c r="C5794" t="s">
        <v>164</v>
      </c>
      <c r="F5794" t="s">
        <v>15</v>
      </c>
      <c r="H5794" t="s">
        <v>39</v>
      </c>
      <c r="I5794" t="s">
        <v>165</v>
      </c>
      <c r="J5794" t="s">
        <v>21</v>
      </c>
      <c r="K5794">
        <v>1</v>
      </c>
    </row>
    <row r="5795" spans="1:11">
      <c r="A5795" t="s">
        <v>12</v>
      </c>
      <c r="B5795" t="s">
        <v>13</v>
      </c>
      <c r="C5795" t="s">
        <v>164</v>
      </c>
      <c r="F5795" t="s">
        <v>32</v>
      </c>
      <c r="G5795">
        <v>29886</v>
      </c>
      <c r="H5795" t="s">
        <v>39</v>
      </c>
      <c r="I5795" t="s">
        <v>165</v>
      </c>
      <c r="J5795" t="s">
        <v>18</v>
      </c>
      <c r="K5795">
        <v>1</v>
      </c>
    </row>
    <row r="5796" spans="1:11">
      <c r="A5796" t="s">
        <v>12</v>
      </c>
      <c r="B5796" t="s">
        <v>13</v>
      </c>
      <c r="C5796" t="s">
        <v>164</v>
      </c>
      <c r="F5796" t="s">
        <v>32</v>
      </c>
      <c r="G5796">
        <v>28308</v>
      </c>
      <c r="H5796" t="s">
        <v>39</v>
      </c>
      <c r="I5796" t="s">
        <v>165</v>
      </c>
      <c r="J5796" t="s">
        <v>21</v>
      </c>
      <c r="K5796">
        <v>1</v>
      </c>
    </row>
    <row r="5797" spans="1:11">
      <c r="A5797" t="s">
        <v>12</v>
      </c>
      <c r="B5797" t="s">
        <v>22</v>
      </c>
      <c r="C5797" t="s">
        <v>164</v>
      </c>
      <c r="F5797" t="s">
        <v>32</v>
      </c>
      <c r="H5797" t="s">
        <v>39</v>
      </c>
      <c r="I5797" t="s">
        <v>165</v>
      </c>
      <c r="J5797" t="s">
        <v>33</v>
      </c>
      <c r="K5797">
        <v>1</v>
      </c>
    </row>
    <row r="5798" spans="1:11">
      <c r="A5798" t="s">
        <v>31</v>
      </c>
      <c r="B5798" t="s">
        <v>13</v>
      </c>
      <c r="C5798" t="s">
        <v>164</v>
      </c>
      <c r="F5798" t="s">
        <v>32</v>
      </c>
      <c r="G5798">
        <v>18183</v>
      </c>
      <c r="H5798" t="s">
        <v>39</v>
      </c>
      <c r="I5798" t="s">
        <v>165</v>
      </c>
      <c r="J5798" t="s">
        <v>18</v>
      </c>
      <c r="K5798">
        <v>1</v>
      </c>
    </row>
    <row r="5799" spans="1:11">
      <c r="A5799" t="s">
        <v>31</v>
      </c>
      <c r="B5799" t="s">
        <v>13</v>
      </c>
      <c r="C5799" t="s">
        <v>164</v>
      </c>
      <c r="F5799" t="s">
        <v>32</v>
      </c>
      <c r="G5799">
        <v>17016</v>
      </c>
      <c r="H5799" t="s">
        <v>39</v>
      </c>
      <c r="I5799" t="s">
        <v>165</v>
      </c>
      <c r="J5799" t="s">
        <v>21</v>
      </c>
      <c r="K5799">
        <v>1</v>
      </c>
    </row>
    <row r="5800" spans="1:11">
      <c r="B5800" t="s">
        <v>13</v>
      </c>
      <c r="C5800" t="s">
        <v>164</v>
      </c>
      <c r="F5800" t="s">
        <v>32</v>
      </c>
      <c r="G5800">
        <v>12</v>
      </c>
      <c r="H5800" t="s">
        <v>39</v>
      </c>
      <c r="I5800" t="s">
        <v>165</v>
      </c>
      <c r="J5800" t="s">
        <v>18</v>
      </c>
      <c r="K5800">
        <v>1</v>
      </c>
    </row>
    <row r="5801" spans="1:11">
      <c r="B5801" t="s">
        <v>13</v>
      </c>
      <c r="C5801" t="s">
        <v>164</v>
      </c>
      <c r="F5801" t="s">
        <v>32</v>
      </c>
      <c r="G5801">
        <v>6</v>
      </c>
      <c r="H5801" t="s">
        <v>39</v>
      </c>
      <c r="I5801" t="s">
        <v>165</v>
      </c>
      <c r="J5801" t="s">
        <v>21</v>
      </c>
      <c r="K5801">
        <v>1</v>
      </c>
    </row>
    <row r="5802" spans="1:11">
      <c r="B5802" t="s">
        <v>22</v>
      </c>
      <c r="C5802" t="s">
        <v>164</v>
      </c>
      <c r="F5802" t="s">
        <v>32</v>
      </c>
      <c r="G5802">
        <v>183</v>
      </c>
      <c r="H5802" t="s">
        <v>39</v>
      </c>
      <c r="I5802" t="s">
        <v>165</v>
      </c>
      <c r="J5802" t="s">
        <v>18</v>
      </c>
      <c r="K5802">
        <v>1</v>
      </c>
    </row>
    <row r="5803" spans="1:11">
      <c r="B5803" t="s">
        <v>22</v>
      </c>
      <c r="C5803" t="s">
        <v>164</v>
      </c>
      <c r="F5803" t="s">
        <v>32</v>
      </c>
      <c r="G5803">
        <v>144</v>
      </c>
      <c r="H5803" t="s">
        <v>39</v>
      </c>
      <c r="I5803" t="s">
        <v>165</v>
      </c>
      <c r="J5803" t="s">
        <v>21</v>
      </c>
      <c r="K5803">
        <v>1</v>
      </c>
    </row>
    <row r="5804" spans="1:11">
      <c r="B5804" t="s">
        <v>29</v>
      </c>
      <c r="C5804" t="s">
        <v>164</v>
      </c>
      <c r="F5804" t="s">
        <v>32</v>
      </c>
      <c r="G5804">
        <v>435</v>
      </c>
      <c r="H5804" t="s">
        <v>39</v>
      </c>
      <c r="I5804" t="s">
        <v>165</v>
      </c>
      <c r="J5804" t="s">
        <v>18</v>
      </c>
      <c r="K5804">
        <v>1</v>
      </c>
    </row>
    <row r="5805" spans="1:11">
      <c r="B5805" t="s">
        <v>29</v>
      </c>
      <c r="C5805" t="s">
        <v>164</v>
      </c>
      <c r="F5805" t="s">
        <v>32</v>
      </c>
      <c r="G5805">
        <v>291</v>
      </c>
      <c r="H5805" t="s">
        <v>39</v>
      </c>
      <c r="I5805" t="s">
        <v>165</v>
      </c>
      <c r="J5805" t="s">
        <v>21</v>
      </c>
      <c r="K5805">
        <v>1</v>
      </c>
    </row>
    <row r="5806" spans="1:11">
      <c r="B5806" t="s">
        <v>30</v>
      </c>
      <c r="C5806" t="s">
        <v>164</v>
      </c>
      <c r="F5806" t="s">
        <v>32</v>
      </c>
      <c r="G5806">
        <v>63</v>
      </c>
      <c r="H5806" t="s">
        <v>39</v>
      </c>
      <c r="I5806" t="s">
        <v>165</v>
      </c>
      <c r="J5806" t="s">
        <v>18</v>
      </c>
      <c r="K5806">
        <v>1</v>
      </c>
    </row>
    <row r="5807" spans="1:11">
      <c r="B5807" t="s">
        <v>30</v>
      </c>
      <c r="C5807" t="s">
        <v>164</v>
      </c>
      <c r="F5807" t="s">
        <v>32</v>
      </c>
      <c r="G5807">
        <v>75</v>
      </c>
      <c r="H5807" t="s">
        <v>39</v>
      </c>
      <c r="I5807" t="s">
        <v>165</v>
      </c>
      <c r="J5807" t="s">
        <v>21</v>
      </c>
      <c r="K5807">
        <v>1</v>
      </c>
    </row>
    <row r="5808" spans="1:11">
      <c r="A5808" t="s">
        <v>12</v>
      </c>
      <c r="B5808" t="s">
        <v>22</v>
      </c>
      <c r="C5808" t="s">
        <v>166</v>
      </c>
      <c r="F5808" t="s">
        <v>34</v>
      </c>
      <c r="H5808" t="s">
        <v>39</v>
      </c>
      <c r="I5808" t="s">
        <v>167</v>
      </c>
      <c r="J5808" t="s">
        <v>33</v>
      </c>
      <c r="K5808">
        <v>1</v>
      </c>
    </row>
    <row r="5809" spans="1:11">
      <c r="A5809" t="s">
        <v>12</v>
      </c>
      <c r="B5809" t="s">
        <v>29</v>
      </c>
      <c r="C5809" t="s">
        <v>166</v>
      </c>
      <c r="F5809" t="s">
        <v>34</v>
      </c>
      <c r="H5809" t="s">
        <v>39</v>
      </c>
      <c r="I5809" t="s">
        <v>167</v>
      </c>
      <c r="J5809" t="s">
        <v>33</v>
      </c>
      <c r="K5809">
        <v>1</v>
      </c>
    </row>
    <row r="5810" spans="1:11">
      <c r="A5810" t="s">
        <v>31</v>
      </c>
      <c r="B5810" t="s">
        <v>13</v>
      </c>
      <c r="C5810" t="s">
        <v>166</v>
      </c>
      <c r="F5810" t="s">
        <v>34</v>
      </c>
      <c r="G5810">
        <v>123438</v>
      </c>
      <c r="H5810" t="s">
        <v>39</v>
      </c>
      <c r="I5810" t="s">
        <v>167</v>
      </c>
      <c r="J5810" t="s">
        <v>18</v>
      </c>
      <c r="K5810">
        <v>1</v>
      </c>
    </row>
    <row r="5811" spans="1:11">
      <c r="A5811" t="s">
        <v>31</v>
      </c>
      <c r="B5811" t="s">
        <v>22</v>
      </c>
      <c r="C5811" t="s">
        <v>166</v>
      </c>
      <c r="F5811" t="s">
        <v>34</v>
      </c>
      <c r="H5811" t="s">
        <v>39</v>
      </c>
      <c r="I5811" t="s">
        <v>167</v>
      </c>
      <c r="J5811" t="s">
        <v>33</v>
      </c>
      <c r="K5811">
        <v>1</v>
      </c>
    </row>
    <row r="5812" spans="1:11">
      <c r="B5812" t="s">
        <v>13</v>
      </c>
      <c r="C5812" t="s">
        <v>166</v>
      </c>
      <c r="F5812" t="s">
        <v>34</v>
      </c>
      <c r="G5812">
        <v>231</v>
      </c>
      <c r="H5812" t="s">
        <v>39</v>
      </c>
      <c r="I5812" t="s">
        <v>167</v>
      </c>
      <c r="J5812" t="s">
        <v>18</v>
      </c>
      <c r="K5812">
        <v>1</v>
      </c>
    </row>
    <row r="5813" spans="1:11">
      <c r="B5813" t="s">
        <v>13</v>
      </c>
      <c r="C5813" t="s">
        <v>166</v>
      </c>
      <c r="F5813" t="s">
        <v>34</v>
      </c>
      <c r="G5813">
        <v>168</v>
      </c>
      <c r="H5813" t="s">
        <v>39</v>
      </c>
      <c r="I5813" t="s">
        <v>167</v>
      </c>
      <c r="J5813" t="s">
        <v>21</v>
      </c>
      <c r="K5813">
        <v>1</v>
      </c>
    </row>
    <row r="5814" spans="1:11">
      <c r="B5814" t="s">
        <v>22</v>
      </c>
      <c r="C5814" t="s">
        <v>166</v>
      </c>
      <c r="F5814" t="s">
        <v>34</v>
      </c>
      <c r="G5814">
        <v>3264</v>
      </c>
      <c r="H5814" t="s">
        <v>39</v>
      </c>
      <c r="I5814" t="s">
        <v>167</v>
      </c>
      <c r="J5814" t="s">
        <v>18</v>
      </c>
      <c r="K5814">
        <v>1</v>
      </c>
    </row>
    <row r="5815" spans="1:11">
      <c r="B5815" t="s">
        <v>22</v>
      </c>
      <c r="C5815" t="s">
        <v>166</v>
      </c>
      <c r="F5815" t="s">
        <v>34</v>
      </c>
      <c r="G5815">
        <v>2253</v>
      </c>
      <c r="H5815" t="s">
        <v>39</v>
      </c>
      <c r="I5815" t="s">
        <v>167</v>
      </c>
      <c r="J5815" t="s">
        <v>21</v>
      </c>
      <c r="K5815">
        <v>1</v>
      </c>
    </row>
    <row r="5816" spans="1:11">
      <c r="B5816" t="s">
        <v>22</v>
      </c>
      <c r="C5816" t="s">
        <v>166</v>
      </c>
      <c r="F5816" t="s">
        <v>34</v>
      </c>
      <c r="H5816" t="s">
        <v>39</v>
      </c>
      <c r="I5816" t="s">
        <v>167</v>
      </c>
      <c r="J5816" t="s">
        <v>33</v>
      </c>
      <c r="K5816">
        <v>1</v>
      </c>
    </row>
    <row r="5817" spans="1:11">
      <c r="B5817" t="s">
        <v>29</v>
      </c>
      <c r="C5817" t="s">
        <v>166</v>
      </c>
      <c r="F5817" t="s">
        <v>34</v>
      </c>
      <c r="H5817" t="s">
        <v>39</v>
      </c>
      <c r="I5817" t="s">
        <v>167</v>
      </c>
      <c r="J5817" t="s">
        <v>33</v>
      </c>
      <c r="K5817">
        <v>1</v>
      </c>
    </row>
    <row r="5818" spans="1:11">
      <c r="B5818" t="s">
        <v>30</v>
      </c>
      <c r="C5818" t="s">
        <v>166</v>
      </c>
      <c r="F5818" t="s">
        <v>34</v>
      </c>
      <c r="G5818">
        <v>699</v>
      </c>
      <c r="H5818" t="s">
        <v>39</v>
      </c>
      <c r="I5818" t="s">
        <v>167</v>
      </c>
      <c r="J5818" t="s">
        <v>18</v>
      </c>
      <c r="K5818">
        <v>1</v>
      </c>
    </row>
    <row r="5819" spans="1:11">
      <c r="B5819" t="s">
        <v>30</v>
      </c>
      <c r="C5819" t="s">
        <v>166</v>
      </c>
      <c r="F5819" t="s">
        <v>34</v>
      </c>
      <c r="G5819">
        <v>885</v>
      </c>
      <c r="H5819" t="s">
        <v>39</v>
      </c>
      <c r="I5819" t="s">
        <v>167</v>
      </c>
      <c r="J5819" t="s">
        <v>21</v>
      </c>
      <c r="K5819">
        <v>1</v>
      </c>
    </row>
    <row r="5820" spans="1:11">
      <c r="A5820" t="s">
        <v>12</v>
      </c>
      <c r="B5820" t="s">
        <v>13</v>
      </c>
      <c r="C5820" t="s">
        <v>166</v>
      </c>
      <c r="F5820" t="s">
        <v>15</v>
      </c>
      <c r="G5820">
        <v>1041</v>
      </c>
      <c r="H5820" t="s">
        <v>39</v>
      </c>
      <c r="I5820" t="s">
        <v>167</v>
      </c>
      <c r="J5820" t="s">
        <v>18</v>
      </c>
      <c r="K5820">
        <v>1</v>
      </c>
    </row>
    <row r="5821" spans="1:11">
      <c r="A5821" t="s">
        <v>12</v>
      </c>
      <c r="B5821" t="s">
        <v>13</v>
      </c>
      <c r="C5821" t="s">
        <v>166</v>
      </c>
      <c r="F5821" t="s">
        <v>15</v>
      </c>
      <c r="G5821">
        <v>996</v>
      </c>
      <c r="H5821" t="s">
        <v>39</v>
      </c>
      <c r="I5821" t="s">
        <v>167</v>
      </c>
      <c r="J5821" t="s">
        <v>21</v>
      </c>
      <c r="K5821">
        <v>1</v>
      </c>
    </row>
    <row r="5822" spans="1:11">
      <c r="A5822" t="s">
        <v>31</v>
      </c>
      <c r="B5822" t="s">
        <v>13</v>
      </c>
      <c r="C5822" t="s">
        <v>166</v>
      </c>
      <c r="F5822" t="s">
        <v>15</v>
      </c>
      <c r="G5822">
        <v>747</v>
      </c>
      <c r="H5822" t="s">
        <v>39</v>
      </c>
      <c r="I5822" t="s">
        <v>167</v>
      </c>
      <c r="J5822" t="s">
        <v>18</v>
      </c>
      <c r="K5822">
        <v>1</v>
      </c>
    </row>
    <row r="5823" spans="1:11">
      <c r="A5823" t="s">
        <v>31</v>
      </c>
      <c r="B5823" t="s">
        <v>13</v>
      </c>
      <c r="C5823" t="s">
        <v>166</v>
      </c>
      <c r="F5823" t="s">
        <v>15</v>
      </c>
      <c r="G5823">
        <v>717</v>
      </c>
      <c r="H5823" t="s">
        <v>39</v>
      </c>
      <c r="I5823" t="s">
        <v>167</v>
      </c>
      <c r="J5823" t="s">
        <v>21</v>
      </c>
      <c r="K5823">
        <v>1</v>
      </c>
    </row>
    <row r="5824" spans="1:11">
      <c r="B5824" t="s">
        <v>22</v>
      </c>
      <c r="C5824" t="s">
        <v>166</v>
      </c>
      <c r="F5824" t="s">
        <v>15</v>
      </c>
      <c r="H5824" t="s">
        <v>39</v>
      </c>
      <c r="I5824" t="s">
        <v>167</v>
      </c>
      <c r="J5824" t="s">
        <v>18</v>
      </c>
      <c r="K5824">
        <v>1</v>
      </c>
    </row>
    <row r="5825" spans="1:11">
      <c r="B5825" t="s">
        <v>22</v>
      </c>
      <c r="C5825" t="s">
        <v>166</v>
      </c>
      <c r="F5825" t="s">
        <v>15</v>
      </c>
      <c r="G5825">
        <v>9</v>
      </c>
      <c r="H5825" t="s">
        <v>39</v>
      </c>
      <c r="I5825" t="s">
        <v>167</v>
      </c>
      <c r="J5825" t="s">
        <v>21</v>
      </c>
      <c r="K5825">
        <v>1</v>
      </c>
    </row>
    <row r="5826" spans="1:11">
      <c r="B5826" t="s">
        <v>29</v>
      </c>
      <c r="C5826" t="s">
        <v>166</v>
      </c>
      <c r="F5826" t="s">
        <v>15</v>
      </c>
      <c r="G5826">
        <v>9</v>
      </c>
      <c r="H5826" t="s">
        <v>39</v>
      </c>
      <c r="I5826" t="s">
        <v>167</v>
      </c>
      <c r="J5826" t="s">
        <v>18</v>
      </c>
      <c r="K5826">
        <v>1</v>
      </c>
    </row>
    <row r="5827" spans="1:11">
      <c r="B5827" t="s">
        <v>29</v>
      </c>
      <c r="C5827" t="s">
        <v>166</v>
      </c>
      <c r="F5827" t="s">
        <v>15</v>
      </c>
      <c r="G5827">
        <v>9</v>
      </c>
      <c r="H5827" t="s">
        <v>39</v>
      </c>
      <c r="I5827" t="s">
        <v>167</v>
      </c>
      <c r="J5827" t="s">
        <v>21</v>
      </c>
      <c r="K5827">
        <v>1</v>
      </c>
    </row>
    <row r="5828" spans="1:11">
      <c r="B5828" t="s">
        <v>30</v>
      </c>
      <c r="C5828" t="s">
        <v>166</v>
      </c>
      <c r="F5828" t="s">
        <v>15</v>
      </c>
      <c r="H5828" t="s">
        <v>39</v>
      </c>
      <c r="I5828" t="s">
        <v>167</v>
      </c>
      <c r="J5828" t="s">
        <v>18</v>
      </c>
      <c r="K5828">
        <v>1</v>
      </c>
    </row>
    <row r="5829" spans="1:11">
      <c r="B5829" t="s">
        <v>30</v>
      </c>
      <c r="C5829" t="s">
        <v>166</v>
      </c>
      <c r="F5829" t="s">
        <v>15</v>
      </c>
      <c r="H5829" t="s">
        <v>39</v>
      </c>
      <c r="I5829" t="s">
        <v>167</v>
      </c>
      <c r="J5829" t="s">
        <v>21</v>
      </c>
      <c r="K5829">
        <v>1</v>
      </c>
    </row>
    <row r="5830" spans="1:11">
      <c r="A5830" t="s">
        <v>12</v>
      </c>
      <c r="B5830" t="s">
        <v>13</v>
      </c>
      <c r="C5830" t="s">
        <v>166</v>
      </c>
      <c r="F5830" t="s">
        <v>32</v>
      </c>
      <c r="G5830">
        <v>28308</v>
      </c>
      <c r="H5830" t="s">
        <v>39</v>
      </c>
      <c r="I5830" t="s">
        <v>167</v>
      </c>
      <c r="J5830" t="s">
        <v>21</v>
      </c>
      <c r="K5830">
        <v>1</v>
      </c>
    </row>
    <row r="5831" spans="1:11">
      <c r="A5831" t="s">
        <v>12</v>
      </c>
      <c r="B5831" t="s">
        <v>22</v>
      </c>
      <c r="C5831" t="s">
        <v>166</v>
      </c>
      <c r="F5831" t="s">
        <v>32</v>
      </c>
      <c r="H5831" t="s">
        <v>39</v>
      </c>
      <c r="I5831" t="s">
        <v>167</v>
      </c>
      <c r="J5831" t="s">
        <v>33</v>
      </c>
      <c r="K5831">
        <v>1</v>
      </c>
    </row>
    <row r="5832" spans="1:11">
      <c r="A5832" t="s">
        <v>31</v>
      </c>
      <c r="B5832" t="s">
        <v>13</v>
      </c>
      <c r="C5832" t="s">
        <v>166</v>
      </c>
      <c r="F5832" t="s">
        <v>32</v>
      </c>
      <c r="G5832">
        <v>18183</v>
      </c>
      <c r="H5832" t="s">
        <v>39</v>
      </c>
      <c r="I5832" t="s">
        <v>167</v>
      </c>
      <c r="J5832" t="s">
        <v>18</v>
      </c>
      <c r="K5832">
        <v>1</v>
      </c>
    </row>
    <row r="5833" spans="1:11">
      <c r="A5833" t="s">
        <v>31</v>
      </c>
      <c r="B5833" t="s">
        <v>13</v>
      </c>
      <c r="C5833" t="s">
        <v>166</v>
      </c>
      <c r="F5833" t="s">
        <v>32</v>
      </c>
      <c r="G5833">
        <v>17016</v>
      </c>
      <c r="H5833" t="s">
        <v>39</v>
      </c>
      <c r="I5833" t="s">
        <v>167</v>
      </c>
      <c r="J5833" t="s">
        <v>21</v>
      </c>
      <c r="K5833">
        <v>1</v>
      </c>
    </row>
    <row r="5834" spans="1:11">
      <c r="B5834" t="s">
        <v>13</v>
      </c>
      <c r="C5834" t="s">
        <v>166</v>
      </c>
      <c r="F5834" t="s">
        <v>32</v>
      </c>
      <c r="G5834">
        <v>12</v>
      </c>
      <c r="H5834" t="s">
        <v>39</v>
      </c>
      <c r="I5834" t="s">
        <v>167</v>
      </c>
      <c r="J5834" t="s">
        <v>18</v>
      </c>
      <c r="K5834">
        <v>1</v>
      </c>
    </row>
    <row r="5835" spans="1:11">
      <c r="B5835" t="s">
        <v>13</v>
      </c>
      <c r="C5835" t="s">
        <v>166</v>
      </c>
      <c r="F5835" t="s">
        <v>32</v>
      </c>
      <c r="G5835">
        <v>6</v>
      </c>
      <c r="H5835" t="s">
        <v>39</v>
      </c>
      <c r="I5835" t="s">
        <v>167</v>
      </c>
      <c r="J5835" t="s">
        <v>21</v>
      </c>
      <c r="K5835">
        <v>1</v>
      </c>
    </row>
    <row r="5836" spans="1:11">
      <c r="B5836" t="s">
        <v>22</v>
      </c>
      <c r="C5836" t="s">
        <v>166</v>
      </c>
      <c r="F5836" t="s">
        <v>32</v>
      </c>
      <c r="G5836">
        <v>183</v>
      </c>
      <c r="H5836" t="s">
        <v>39</v>
      </c>
      <c r="I5836" t="s">
        <v>167</v>
      </c>
      <c r="J5836" t="s">
        <v>18</v>
      </c>
      <c r="K5836">
        <v>1</v>
      </c>
    </row>
    <row r="5837" spans="1:11">
      <c r="B5837" t="s">
        <v>22</v>
      </c>
      <c r="C5837" t="s">
        <v>166</v>
      </c>
      <c r="F5837" t="s">
        <v>32</v>
      </c>
      <c r="G5837">
        <v>144</v>
      </c>
      <c r="H5837" t="s">
        <v>39</v>
      </c>
      <c r="I5837" t="s">
        <v>167</v>
      </c>
      <c r="J5837" t="s">
        <v>21</v>
      </c>
      <c r="K5837">
        <v>1</v>
      </c>
    </row>
    <row r="5838" spans="1:11">
      <c r="B5838" t="s">
        <v>29</v>
      </c>
      <c r="C5838" t="s">
        <v>166</v>
      </c>
      <c r="F5838" t="s">
        <v>32</v>
      </c>
      <c r="G5838">
        <v>435</v>
      </c>
      <c r="H5838" t="s">
        <v>39</v>
      </c>
      <c r="I5838" t="s">
        <v>167</v>
      </c>
      <c r="J5838" t="s">
        <v>18</v>
      </c>
      <c r="K5838">
        <v>1</v>
      </c>
    </row>
    <row r="5839" spans="1:11">
      <c r="B5839" t="s">
        <v>29</v>
      </c>
      <c r="C5839" t="s">
        <v>166</v>
      </c>
      <c r="F5839" t="s">
        <v>32</v>
      </c>
      <c r="G5839">
        <v>291</v>
      </c>
      <c r="H5839" t="s">
        <v>39</v>
      </c>
      <c r="I5839" t="s">
        <v>167</v>
      </c>
      <c r="J5839" t="s">
        <v>21</v>
      </c>
      <c r="K5839">
        <v>1</v>
      </c>
    </row>
    <row r="5840" spans="1:11">
      <c r="B5840" t="s">
        <v>30</v>
      </c>
      <c r="C5840" t="s">
        <v>166</v>
      </c>
      <c r="F5840" t="s">
        <v>32</v>
      </c>
      <c r="G5840">
        <v>63</v>
      </c>
      <c r="H5840" t="s">
        <v>39</v>
      </c>
      <c r="I5840" t="s">
        <v>167</v>
      </c>
      <c r="J5840" t="s">
        <v>18</v>
      </c>
      <c r="K5840">
        <v>1</v>
      </c>
    </row>
    <row r="5841" spans="1:11">
      <c r="B5841" t="s">
        <v>30</v>
      </c>
      <c r="C5841" t="s">
        <v>166</v>
      </c>
      <c r="F5841" t="s">
        <v>32</v>
      </c>
      <c r="G5841">
        <v>75</v>
      </c>
      <c r="H5841" t="s">
        <v>39</v>
      </c>
      <c r="I5841" t="s">
        <v>167</v>
      </c>
      <c r="J5841" t="s">
        <v>21</v>
      </c>
      <c r="K5841">
        <v>1</v>
      </c>
    </row>
    <row r="5842" spans="1:11">
      <c r="A5842" t="s">
        <v>12</v>
      </c>
      <c r="B5842" t="s">
        <v>13</v>
      </c>
      <c r="C5842" t="s">
        <v>168</v>
      </c>
      <c r="F5842" t="s">
        <v>34</v>
      </c>
      <c r="G5842">
        <v>307629</v>
      </c>
      <c r="H5842" t="s">
        <v>39</v>
      </c>
      <c r="I5842" t="s">
        <v>169</v>
      </c>
      <c r="J5842" t="s">
        <v>21</v>
      </c>
      <c r="K5842">
        <v>1</v>
      </c>
    </row>
    <row r="5843" spans="1:11">
      <c r="A5843" t="s">
        <v>12</v>
      </c>
      <c r="B5843" t="s">
        <v>29</v>
      </c>
      <c r="C5843" t="s">
        <v>168</v>
      </c>
      <c r="F5843" t="s">
        <v>34</v>
      </c>
      <c r="H5843" t="s">
        <v>39</v>
      </c>
      <c r="I5843" t="s">
        <v>169</v>
      </c>
      <c r="J5843" t="s">
        <v>33</v>
      </c>
      <c r="K5843">
        <v>1</v>
      </c>
    </row>
    <row r="5844" spans="1:11">
      <c r="A5844" t="s">
        <v>31</v>
      </c>
      <c r="B5844" t="s">
        <v>13</v>
      </c>
      <c r="C5844" t="s">
        <v>168</v>
      </c>
      <c r="F5844" t="s">
        <v>34</v>
      </c>
      <c r="G5844">
        <v>123438</v>
      </c>
      <c r="H5844" t="s">
        <v>39</v>
      </c>
      <c r="I5844" t="s">
        <v>169</v>
      </c>
      <c r="J5844" t="s">
        <v>18</v>
      </c>
      <c r="K5844">
        <v>1</v>
      </c>
    </row>
    <row r="5845" spans="1:11">
      <c r="A5845" t="s">
        <v>31</v>
      </c>
      <c r="B5845" t="s">
        <v>13</v>
      </c>
      <c r="C5845" t="s">
        <v>168</v>
      </c>
      <c r="F5845" t="s">
        <v>34</v>
      </c>
      <c r="G5845">
        <v>116016</v>
      </c>
      <c r="H5845" t="s">
        <v>39</v>
      </c>
      <c r="I5845" t="s">
        <v>169</v>
      </c>
      <c r="J5845" t="s">
        <v>21</v>
      </c>
      <c r="K5845">
        <v>1</v>
      </c>
    </row>
    <row r="5846" spans="1:11">
      <c r="A5846" t="s">
        <v>31</v>
      </c>
      <c r="B5846" t="s">
        <v>22</v>
      </c>
      <c r="C5846" t="s">
        <v>168</v>
      </c>
      <c r="F5846" t="s">
        <v>34</v>
      </c>
      <c r="H5846" t="s">
        <v>39</v>
      </c>
      <c r="I5846" t="s">
        <v>169</v>
      </c>
      <c r="J5846" t="s">
        <v>33</v>
      </c>
      <c r="K5846">
        <v>1</v>
      </c>
    </row>
    <row r="5847" spans="1:11">
      <c r="B5847" t="s">
        <v>13</v>
      </c>
      <c r="C5847" t="s">
        <v>168</v>
      </c>
      <c r="F5847" t="s">
        <v>34</v>
      </c>
      <c r="G5847">
        <v>231</v>
      </c>
      <c r="H5847" t="s">
        <v>39</v>
      </c>
      <c r="I5847" t="s">
        <v>169</v>
      </c>
      <c r="J5847" t="s">
        <v>18</v>
      </c>
      <c r="K5847">
        <v>1</v>
      </c>
    </row>
    <row r="5848" spans="1:11">
      <c r="B5848" t="s">
        <v>13</v>
      </c>
      <c r="C5848" t="s">
        <v>168</v>
      </c>
      <c r="F5848" t="s">
        <v>34</v>
      </c>
      <c r="G5848">
        <v>168</v>
      </c>
      <c r="H5848" t="s">
        <v>39</v>
      </c>
      <c r="I5848" t="s">
        <v>169</v>
      </c>
      <c r="J5848" t="s">
        <v>21</v>
      </c>
      <c r="K5848">
        <v>1</v>
      </c>
    </row>
    <row r="5849" spans="1:11">
      <c r="B5849" t="s">
        <v>22</v>
      </c>
      <c r="C5849" t="s">
        <v>168</v>
      </c>
      <c r="F5849" t="s">
        <v>34</v>
      </c>
      <c r="H5849" t="s">
        <v>39</v>
      </c>
      <c r="I5849" t="s">
        <v>169</v>
      </c>
      <c r="J5849" t="s">
        <v>33</v>
      </c>
      <c r="K5849">
        <v>1</v>
      </c>
    </row>
    <row r="5850" spans="1:11">
      <c r="B5850" t="s">
        <v>29</v>
      </c>
      <c r="C5850" t="s">
        <v>168</v>
      </c>
      <c r="F5850" t="s">
        <v>34</v>
      </c>
      <c r="H5850" t="s">
        <v>39</v>
      </c>
      <c r="I5850" t="s">
        <v>169</v>
      </c>
      <c r="J5850" t="s">
        <v>33</v>
      </c>
      <c r="K5850">
        <v>1</v>
      </c>
    </row>
    <row r="5851" spans="1:11">
      <c r="A5851" t="s">
        <v>12</v>
      </c>
      <c r="B5851" t="s">
        <v>13</v>
      </c>
      <c r="C5851" t="s">
        <v>168</v>
      </c>
      <c r="F5851" t="s">
        <v>15</v>
      </c>
      <c r="G5851">
        <v>1041</v>
      </c>
      <c r="H5851" t="s">
        <v>39</v>
      </c>
      <c r="I5851" t="s">
        <v>169</v>
      </c>
      <c r="J5851" t="s">
        <v>18</v>
      </c>
      <c r="K5851">
        <v>1</v>
      </c>
    </row>
    <row r="5852" spans="1:11">
      <c r="A5852" t="s">
        <v>12</v>
      </c>
      <c r="B5852" t="s">
        <v>13</v>
      </c>
      <c r="C5852" t="s">
        <v>168</v>
      </c>
      <c r="F5852" t="s">
        <v>15</v>
      </c>
      <c r="G5852">
        <v>996</v>
      </c>
      <c r="H5852" t="s">
        <v>39</v>
      </c>
      <c r="I5852" t="s">
        <v>169</v>
      </c>
      <c r="J5852" t="s">
        <v>21</v>
      </c>
      <c r="K5852">
        <v>1</v>
      </c>
    </row>
    <row r="5853" spans="1:11">
      <c r="A5853" t="s">
        <v>31</v>
      </c>
      <c r="B5853" t="s">
        <v>13</v>
      </c>
      <c r="C5853" t="s">
        <v>168</v>
      </c>
      <c r="F5853" t="s">
        <v>15</v>
      </c>
      <c r="G5853">
        <v>747</v>
      </c>
      <c r="H5853" t="s">
        <v>39</v>
      </c>
      <c r="I5853" t="s">
        <v>169</v>
      </c>
      <c r="J5853" t="s">
        <v>18</v>
      </c>
      <c r="K5853">
        <v>1</v>
      </c>
    </row>
    <row r="5854" spans="1:11">
      <c r="A5854" t="s">
        <v>31</v>
      </c>
      <c r="B5854" t="s">
        <v>13</v>
      </c>
      <c r="C5854" t="s">
        <v>168</v>
      </c>
      <c r="F5854" t="s">
        <v>15</v>
      </c>
      <c r="G5854">
        <v>717</v>
      </c>
      <c r="H5854" t="s">
        <v>39</v>
      </c>
      <c r="I5854" t="s">
        <v>169</v>
      </c>
      <c r="J5854" t="s">
        <v>21</v>
      </c>
      <c r="K5854">
        <v>1</v>
      </c>
    </row>
    <row r="5855" spans="1:11">
      <c r="B5855" t="s">
        <v>22</v>
      </c>
      <c r="C5855" t="s">
        <v>168</v>
      </c>
      <c r="F5855" t="s">
        <v>15</v>
      </c>
      <c r="H5855" t="s">
        <v>39</v>
      </c>
      <c r="I5855" t="s">
        <v>169</v>
      </c>
      <c r="J5855" t="s">
        <v>18</v>
      </c>
      <c r="K5855">
        <v>1</v>
      </c>
    </row>
    <row r="5856" spans="1:11">
      <c r="B5856" t="s">
        <v>22</v>
      </c>
      <c r="C5856" t="s">
        <v>168</v>
      </c>
      <c r="F5856" t="s">
        <v>15</v>
      </c>
      <c r="G5856">
        <v>9</v>
      </c>
      <c r="H5856" t="s">
        <v>39</v>
      </c>
      <c r="I5856" t="s">
        <v>169</v>
      </c>
      <c r="J5856" t="s">
        <v>21</v>
      </c>
      <c r="K5856">
        <v>1</v>
      </c>
    </row>
    <row r="5857" spans="1:11">
      <c r="B5857" t="s">
        <v>29</v>
      </c>
      <c r="C5857" t="s">
        <v>168</v>
      </c>
      <c r="F5857" t="s">
        <v>15</v>
      </c>
      <c r="G5857">
        <v>9</v>
      </c>
      <c r="H5857" t="s">
        <v>39</v>
      </c>
      <c r="I5857" t="s">
        <v>169</v>
      </c>
      <c r="J5857" t="s">
        <v>18</v>
      </c>
      <c r="K5857">
        <v>1</v>
      </c>
    </row>
    <row r="5858" spans="1:11">
      <c r="B5858" t="s">
        <v>29</v>
      </c>
      <c r="C5858" t="s">
        <v>168</v>
      </c>
      <c r="F5858" t="s">
        <v>15</v>
      </c>
      <c r="G5858">
        <v>9</v>
      </c>
      <c r="H5858" t="s">
        <v>39</v>
      </c>
      <c r="I5858" t="s">
        <v>169</v>
      </c>
      <c r="J5858" t="s">
        <v>21</v>
      </c>
      <c r="K5858">
        <v>1</v>
      </c>
    </row>
    <row r="5859" spans="1:11">
      <c r="B5859" t="s">
        <v>30</v>
      </c>
      <c r="C5859" t="s">
        <v>168</v>
      </c>
      <c r="F5859" t="s">
        <v>15</v>
      </c>
      <c r="H5859" t="s">
        <v>39</v>
      </c>
      <c r="I5859" t="s">
        <v>169</v>
      </c>
      <c r="J5859" t="s">
        <v>18</v>
      </c>
      <c r="K5859">
        <v>1</v>
      </c>
    </row>
    <row r="5860" spans="1:11">
      <c r="B5860" t="s">
        <v>30</v>
      </c>
      <c r="C5860" t="s">
        <v>168</v>
      </c>
      <c r="F5860" t="s">
        <v>15</v>
      </c>
      <c r="H5860" t="s">
        <v>39</v>
      </c>
      <c r="I5860" t="s">
        <v>169</v>
      </c>
      <c r="J5860" t="s">
        <v>21</v>
      </c>
      <c r="K5860">
        <v>1</v>
      </c>
    </row>
    <row r="5861" spans="1:11">
      <c r="A5861" t="s">
        <v>12</v>
      </c>
      <c r="B5861" t="s">
        <v>13</v>
      </c>
      <c r="C5861" t="s">
        <v>168</v>
      </c>
      <c r="F5861" t="s">
        <v>32</v>
      </c>
      <c r="G5861">
        <v>29886</v>
      </c>
      <c r="H5861" t="s">
        <v>39</v>
      </c>
      <c r="I5861" t="s">
        <v>169</v>
      </c>
      <c r="J5861" t="s">
        <v>18</v>
      </c>
      <c r="K5861">
        <v>1</v>
      </c>
    </row>
    <row r="5862" spans="1:11">
      <c r="A5862" t="s">
        <v>12</v>
      </c>
      <c r="B5862" t="s">
        <v>13</v>
      </c>
      <c r="C5862" t="s">
        <v>168</v>
      </c>
      <c r="F5862" t="s">
        <v>32</v>
      </c>
      <c r="G5862">
        <v>28308</v>
      </c>
      <c r="H5862" t="s">
        <v>39</v>
      </c>
      <c r="I5862" t="s">
        <v>169</v>
      </c>
      <c r="J5862" t="s">
        <v>21</v>
      </c>
      <c r="K5862">
        <v>1</v>
      </c>
    </row>
    <row r="5863" spans="1:11">
      <c r="A5863" t="s">
        <v>12</v>
      </c>
      <c r="B5863" t="s">
        <v>22</v>
      </c>
      <c r="C5863" t="s">
        <v>168</v>
      </c>
      <c r="F5863" t="s">
        <v>32</v>
      </c>
      <c r="H5863" t="s">
        <v>39</v>
      </c>
      <c r="I5863" t="s">
        <v>169</v>
      </c>
      <c r="J5863" t="s">
        <v>33</v>
      </c>
      <c r="K5863">
        <v>1</v>
      </c>
    </row>
    <row r="5864" spans="1:11">
      <c r="A5864" t="s">
        <v>31</v>
      </c>
      <c r="B5864" t="s">
        <v>13</v>
      </c>
      <c r="C5864" t="s">
        <v>168</v>
      </c>
      <c r="F5864" t="s">
        <v>32</v>
      </c>
      <c r="G5864">
        <v>18183</v>
      </c>
      <c r="H5864" t="s">
        <v>39</v>
      </c>
      <c r="I5864" t="s">
        <v>169</v>
      </c>
      <c r="J5864" t="s">
        <v>18</v>
      </c>
      <c r="K5864">
        <v>1</v>
      </c>
    </row>
    <row r="5865" spans="1:11">
      <c r="A5865" t="s">
        <v>31</v>
      </c>
      <c r="B5865" t="s">
        <v>13</v>
      </c>
      <c r="C5865" t="s">
        <v>168</v>
      </c>
      <c r="F5865" t="s">
        <v>32</v>
      </c>
      <c r="G5865">
        <v>17016</v>
      </c>
      <c r="H5865" t="s">
        <v>39</v>
      </c>
      <c r="I5865" t="s">
        <v>169</v>
      </c>
      <c r="J5865" t="s">
        <v>21</v>
      </c>
      <c r="K5865">
        <v>1</v>
      </c>
    </row>
    <row r="5866" spans="1:11">
      <c r="B5866" t="s">
        <v>13</v>
      </c>
      <c r="C5866" t="s">
        <v>168</v>
      </c>
      <c r="F5866" t="s">
        <v>32</v>
      </c>
      <c r="G5866">
        <v>12</v>
      </c>
      <c r="H5866" t="s">
        <v>39</v>
      </c>
      <c r="I5866" t="s">
        <v>169</v>
      </c>
      <c r="J5866" t="s">
        <v>18</v>
      </c>
      <c r="K5866">
        <v>1</v>
      </c>
    </row>
    <row r="5867" spans="1:11">
      <c r="B5867" t="s">
        <v>13</v>
      </c>
      <c r="C5867" t="s">
        <v>168</v>
      </c>
      <c r="F5867" t="s">
        <v>32</v>
      </c>
      <c r="G5867">
        <v>6</v>
      </c>
      <c r="H5867" t="s">
        <v>39</v>
      </c>
      <c r="I5867" t="s">
        <v>169</v>
      </c>
      <c r="J5867" t="s">
        <v>21</v>
      </c>
      <c r="K5867">
        <v>1</v>
      </c>
    </row>
    <row r="5868" spans="1:11">
      <c r="B5868" t="s">
        <v>30</v>
      </c>
      <c r="C5868" t="s">
        <v>168</v>
      </c>
      <c r="F5868" t="s">
        <v>32</v>
      </c>
      <c r="G5868">
        <v>75</v>
      </c>
      <c r="H5868" t="s">
        <v>39</v>
      </c>
      <c r="I5868" t="s">
        <v>169</v>
      </c>
      <c r="J5868" t="s">
        <v>21</v>
      </c>
      <c r="K5868">
        <v>1</v>
      </c>
    </row>
    <row r="5869" spans="1:11">
      <c r="A5869" t="s">
        <v>12</v>
      </c>
      <c r="B5869" t="s">
        <v>22</v>
      </c>
      <c r="C5869" t="s">
        <v>170</v>
      </c>
      <c r="F5869" t="s">
        <v>34</v>
      </c>
      <c r="H5869" t="s">
        <v>39</v>
      </c>
      <c r="I5869" t="s">
        <v>171</v>
      </c>
      <c r="J5869" t="s">
        <v>33</v>
      </c>
      <c r="K5869">
        <v>1</v>
      </c>
    </row>
    <row r="5870" spans="1:11">
      <c r="A5870" t="s">
        <v>12</v>
      </c>
      <c r="B5870" t="s">
        <v>29</v>
      </c>
      <c r="C5870" t="s">
        <v>170</v>
      </c>
      <c r="F5870" t="s">
        <v>34</v>
      </c>
      <c r="H5870" t="s">
        <v>39</v>
      </c>
      <c r="I5870" t="s">
        <v>171</v>
      </c>
      <c r="J5870" t="s">
        <v>33</v>
      </c>
      <c r="K5870">
        <v>1</v>
      </c>
    </row>
    <row r="5871" spans="1:11">
      <c r="A5871" t="s">
        <v>31</v>
      </c>
      <c r="B5871" t="s">
        <v>13</v>
      </c>
      <c r="C5871" t="s">
        <v>170</v>
      </c>
      <c r="F5871" t="s">
        <v>34</v>
      </c>
      <c r="G5871">
        <v>123438</v>
      </c>
      <c r="H5871" t="s">
        <v>39</v>
      </c>
      <c r="I5871" t="s">
        <v>171</v>
      </c>
      <c r="J5871" t="s">
        <v>18</v>
      </c>
      <c r="K5871">
        <v>1</v>
      </c>
    </row>
    <row r="5872" spans="1:11">
      <c r="A5872" t="s">
        <v>31</v>
      </c>
      <c r="B5872" t="s">
        <v>22</v>
      </c>
      <c r="C5872" t="s">
        <v>170</v>
      </c>
      <c r="F5872" t="s">
        <v>34</v>
      </c>
      <c r="H5872" t="s">
        <v>39</v>
      </c>
      <c r="I5872" t="s">
        <v>171</v>
      </c>
      <c r="J5872" t="s">
        <v>33</v>
      </c>
      <c r="K5872">
        <v>1</v>
      </c>
    </row>
    <row r="5873" spans="1:11">
      <c r="B5873" t="s">
        <v>13</v>
      </c>
      <c r="C5873" t="s">
        <v>170</v>
      </c>
      <c r="F5873" t="s">
        <v>34</v>
      </c>
      <c r="G5873">
        <v>231</v>
      </c>
      <c r="H5873" t="s">
        <v>39</v>
      </c>
      <c r="I5873" t="s">
        <v>171</v>
      </c>
      <c r="J5873" t="s">
        <v>18</v>
      </c>
      <c r="K5873">
        <v>1</v>
      </c>
    </row>
    <row r="5874" spans="1:11">
      <c r="B5874" t="s">
        <v>13</v>
      </c>
      <c r="C5874" t="s">
        <v>170</v>
      </c>
      <c r="F5874" t="s">
        <v>34</v>
      </c>
      <c r="G5874">
        <v>168</v>
      </c>
      <c r="H5874" t="s">
        <v>39</v>
      </c>
      <c r="I5874" t="s">
        <v>171</v>
      </c>
      <c r="J5874" t="s">
        <v>21</v>
      </c>
      <c r="K5874">
        <v>1</v>
      </c>
    </row>
    <row r="5875" spans="1:11">
      <c r="B5875" t="s">
        <v>22</v>
      </c>
      <c r="C5875" t="s">
        <v>170</v>
      </c>
      <c r="F5875" t="s">
        <v>34</v>
      </c>
      <c r="G5875">
        <v>3264</v>
      </c>
      <c r="H5875" t="s">
        <v>39</v>
      </c>
      <c r="I5875" t="s">
        <v>171</v>
      </c>
      <c r="J5875" t="s">
        <v>18</v>
      </c>
      <c r="K5875">
        <v>1</v>
      </c>
    </row>
    <row r="5876" spans="1:11">
      <c r="B5876" t="s">
        <v>22</v>
      </c>
      <c r="C5876" t="s">
        <v>170</v>
      </c>
      <c r="F5876" t="s">
        <v>34</v>
      </c>
      <c r="H5876" t="s">
        <v>39</v>
      </c>
      <c r="I5876" t="s">
        <v>171</v>
      </c>
      <c r="J5876" t="s">
        <v>33</v>
      </c>
      <c r="K5876">
        <v>1</v>
      </c>
    </row>
    <row r="5877" spans="1:11">
      <c r="B5877" t="s">
        <v>29</v>
      </c>
      <c r="C5877" t="s">
        <v>170</v>
      </c>
      <c r="F5877" t="s">
        <v>34</v>
      </c>
      <c r="H5877" t="s">
        <v>39</v>
      </c>
      <c r="I5877" t="s">
        <v>171</v>
      </c>
      <c r="J5877" t="s">
        <v>33</v>
      </c>
      <c r="K5877">
        <v>1</v>
      </c>
    </row>
    <row r="5878" spans="1:11">
      <c r="B5878" t="s">
        <v>30</v>
      </c>
      <c r="C5878" t="s">
        <v>170</v>
      </c>
      <c r="F5878" t="s">
        <v>34</v>
      </c>
      <c r="G5878">
        <v>699</v>
      </c>
      <c r="H5878" t="s">
        <v>39</v>
      </c>
      <c r="I5878" t="s">
        <v>171</v>
      </c>
      <c r="J5878" t="s">
        <v>18</v>
      </c>
      <c r="K5878">
        <v>1</v>
      </c>
    </row>
    <row r="5879" spans="1:11">
      <c r="B5879" t="s">
        <v>30</v>
      </c>
      <c r="C5879" t="s">
        <v>170</v>
      </c>
      <c r="F5879" t="s">
        <v>34</v>
      </c>
      <c r="G5879">
        <v>885</v>
      </c>
      <c r="H5879" t="s">
        <v>39</v>
      </c>
      <c r="I5879" t="s">
        <v>171</v>
      </c>
      <c r="J5879" t="s">
        <v>21</v>
      </c>
      <c r="K5879">
        <v>1</v>
      </c>
    </row>
    <row r="5880" spans="1:11">
      <c r="A5880" t="s">
        <v>12</v>
      </c>
      <c r="B5880" t="s">
        <v>13</v>
      </c>
      <c r="C5880" t="s">
        <v>170</v>
      </c>
      <c r="F5880" t="s">
        <v>15</v>
      </c>
      <c r="G5880">
        <v>1041</v>
      </c>
      <c r="H5880" t="s">
        <v>39</v>
      </c>
      <c r="I5880" t="s">
        <v>171</v>
      </c>
      <c r="J5880" t="s">
        <v>18</v>
      </c>
      <c r="K5880">
        <v>1</v>
      </c>
    </row>
    <row r="5881" spans="1:11">
      <c r="A5881" t="s">
        <v>12</v>
      </c>
      <c r="B5881" t="s">
        <v>13</v>
      </c>
      <c r="C5881" t="s">
        <v>170</v>
      </c>
      <c r="F5881" t="s">
        <v>15</v>
      </c>
      <c r="G5881">
        <v>996</v>
      </c>
      <c r="H5881" t="s">
        <v>39</v>
      </c>
      <c r="I5881" t="s">
        <v>171</v>
      </c>
      <c r="J5881" t="s">
        <v>21</v>
      </c>
      <c r="K5881">
        <v>1</v>
      </c>
    </row>
    <row r="5882" spans="1:11">
      <c r="A5882" t="s">
        <v>12</v>
      </c>
      <c r="B5882" t="s">
        <v>30</v>
      </c>
      <c r="C5882" t="s">
        <v>170</v>
      </c>
      <c r="F5882" t="s">
        <v>15</v>
      </c>
      <c r="G5882">
        <v>2448</v>
      </c>
      <c r="H5882" t="s">
        <v>39</v>
      </c>
      <c r="I5882" t="s">
        <v>171</v>
      </c>
      <c r="J5882" t="s">
        <v>18</v>
      </c>
      <c r="K5882">
        <v>1</v>
      </c>
    </row>
    <row r="5883" spans="1:11">
      <c r="A5883" t="s">
        <v>12</v>
      </c>
      <c r="B5883" t="s">
        <v>30</v>
      </c>
      <c r="C5883" t="s">
        <v>170</v>
      </c>
      <c r="F5883" t="s">
        <v>15</v>
      </c>
      <c r="G5883">
        <v>2613</v>
      </c>
      <c r="H5883" t="s">
        <v>39</v>
      </c>
      <c r="I5883" t="s">
        <v>171</v>
      </c>
      <c r="J5883" t="s">
        <v>21</v>
      </c>
      <c r="K5883">
        <v>1</v>
      </c>
    </row>
    <row r="5884" spans="1:11">
      <c r="A5884" t="s">
        <v>31</v>
      </c>
      <c r="B5884" t="s">
        <v>13</v>
      </c>
      <c r="C5884" t="s">
        <v>170</v>
      </c>
      <c r="F5884" t="s">
        <v>15</v>
      </c>
      <c r="G5884">
        <v>747</v>
      </c>
      <c r="H5884" t="s">
        <v>39</v>
      </c>
      <c r="I5884" t="s">
        <v>171</v>
      </c>
      <c r="J5884" t="s">
        <v>18</v>
      </c>
      <c r="K5884">
        <v>1</v>
      </c>
    </row>
    <row r="5885" spans="1:11">
      <c r="A5885" t="s">
        <v>31</v>
      </c>
      <c r="B5885" t="s">
        <v>13</v>
      </c>
      <c r="C5885" t="s">
        <v>170</v>
      </c>
      <c r="F5885" t="s">
        <v>15</v>
      </c>
      <c r="G5885">
        <v>717</v>
      </c>
      <c r="H5885" t="s">
        <v>39</v>
      </c>
      <c r="I5885" t="s">
        <v>171</v>
      </c>
      <c r="J5885" t="s">
        <v>21</v>
      </c>
      <c r="K5885">
        <v>1</v>
      </c>
    </row>
    <row r="5886" spans="1:11">
      <c r="A5886" t="s">
        <v>31</v>
      </c>
      <c r="B5886" t="s">
        <v>30</v>
      </c>
      <c r="C5886" t="s">
        <v>170</v>
      </c>
      <c r="F5886" t="s">
        <v>15</v>
      </c>
      <c r="G5886">
        <v>231</v>
      </c>
      <c r="H5886" t="s">
        <v>39</v>
      </c>
      <c r="I5886" t="s">
        <v>171</v>
      </c>
      <c r="J5886" t="s">
        <v>18</v>
      </c>
      <c r="K5886">
        <v>1</v>
      </c>
    </row>
    <row r="5887" spans="1:11">
      <c r="A5887" t="s">
        <v>31</v>
      </c>
      <c r="B5887" t="s">
        <v>30</v>
      </c>
      <c r="C5887" t="s">
        <v>170</v>
      </c>
      <c r="F5887" t="s">
        <v>15</v>
      </c>
      <c r="G5887">
        <v>282</v>
      </c>
      <c r="H5887" t="s">
        <v>39</v>
      </c>
      <c r="I5887" t="s">
        <v>171</v>
      </c>
      <c r="J5887" t="s">
        <v>21</v>
      </c>
      <c r="K5887">
        <v>1</v>
      </c>
    </row>
    <row r="5888" spans="1:11">
      <c r="B5888" t="s">
        <v>22</v>
      </c>
      <c r="C5888" t="s">
        <v>170</v>
      </c>
      <c r="F5888" t="s">
        <v>15</v>
      </c>
      <c r="H5888" t="s">
        <v>39</v>
      </c>
      <c r="I5888" t="s">
        <v>171</v>
      </c>
      <c r="J5888" t="s">
        <v>18</v>
      </c>
      <c r="K5888">
        <v>1</v>
      </c>
    </row>
    <row r="5889" spans="1:11">
      <c r="B5889" t="s">
        <v>22</v>
      </c>
      <c r="C5889" t="s">
        <v>170</v>
      </c>
      <c r="F5889" t="s">
        <v>15</v>
      </c>
      <c r="G5889">
        <v>9</v>
      </c>
      <c r="H5889" t="s">
        <v>39</v>
      </c>
      <c r="I5889" t="s">
        <v>171</v>
      </c>
      <c r="J5889" t="s">
        <v>21</v>
      </c>
      <c r="K5889">
        <v>1</v>
      </c>
    </row>
    <row r="5890" spans="1:11">
      <c r="B5890" t="s">
        <v>29</v>
      </c>
      <c r="C5890" t="s">
        <v>170</v>
      </c>
      <c r="F5890" t="s">
        <v>15</v>
      </c>
      <c r="G5890">
        <v>9</v>
      </c>
      <c r="H5890" t="s">
        <v>39</v>
      </c>
      <c r="I5890" t="s">
        <v>171</v>
      </c>
      <c r="J5890" t="s">
        <v>18</v>
      </c>
      <c r="K5890">
        <v>1</v>
      </c>
    </row>
    <row r="5891" spans="1:11">
      <c r="B5891" t="s">
        <v>29</v>
      </c>
      <c r="C5891" t="s">
        <v>170</v>
      </c>
      <c r="F5891" t="s">
        <v>15</v>
      </c>
      <c r="G5891">
        <v>9</v>
      </c>
      <c r="H5891" t="s">
        <v>39</v>
      </c>
      <c r="I5891" t="s">
        <v>171</v>
      </c>
      <c r="J5891" t="s">
        <v>21</v>
      </c>
      <c r="K5891">
        <v>1</v>
      </c>
    </row>
    <row r="5892" spans="1:11">
      <c r="B5892" t="s">
        <v>30</v>
      </c>
      <c r="C5892" t="s">
        <v>170</v>
      </c>
      <c r="F5892" t="s">
        <v>15</v>
      </c>
      <c r="H5892" t="s">
        <v>39</v>
      </c>
      <c r="I5892" t="s">
        <v>171</v>
      </c>
      <c r="J5892" t="s">
        <v>18</v>
      </c>
      <c r="K5892">
        <v>1</v>
      </c>
    </row>
    <row r="5893" spans="1:11">
      <c r="B5893" t="s">
        <v>30</v>
      </c>
      <c r="C5893" t="s">
        <v>170</v>
      </c>
      <c r="F5893" t="s">
        <v>15</v>
      </c>
      <c r="H5893" t="s">
        <v>39</v>
      </c>
      <c r="I5893" t="s">
        <v>171</v>
      </c>
      <c r="J5893" t="s">
        <v>21</v>
      </c>
      <c r="K5893">
        <v>1</v>
      </c>
    </row>
    <row r="5894" spans="1:11">
      <c r="A5894" t="s">
        <v>12</v>
      </c>
      <c r="B5894" t="s">
        <v>13</v>
      </c>
      <c r="C5894" t="s">
        <v>170</v>
      </c>
      <c r="F5894" t="s">
        <v>32</v>
      </c>
      <c r="G5894">
        <v>29886</v>
      </c>
      <c r="H5894" t="s">
        <v>39</v>
      </c>
      <c r="I5894" t="s">
        <v>171</v>
      </c>
      <c r="J5894" t="s">
        <v>18</v>
      </c>
      <c r="K5894">
        <v>1</v>
      </c>
    </row>
    <row r="5895" spans="1:11">
      <c r="A5895" t="s">
        <v>12</v>
      </c>
      <c r="B5895" t="s">
        <v>13</v>
      </c>
      <c r="C5895" t="s">
        <v>170</v>
      </c>
      <c r="F5895" t="s">
        <v>32</v>
      </c>
      <c r="G5895">
        <v>28308</v>
      </c>
      <c r="H5895" t="s">
        <v>39</v>
      </c>
      <c r="I5895" t="s">
        <v>171</v>
      </c>
      <c r="J5895" t="s">
        <v>21</v>
      </c>
      <c r="K5895">
        <v>1</v>
      </c>
    </row>
    <row r="5896" spans="1:11">
      <c r="A5896" t="s">
        <v>12</v>
      </c>
      <c r="B5896" t="s">
        <v>22</v>
      </c>
      <c r="C5896" t="s">
        <v>170</v>
      </c>
      <c r="F5896" t="s">
        <v>32</v>
      </c>
      <c r="H5896" t="s">
        <v>39</v>
      </c>
      <c r="I5896" t="s">
        <v>171</v>
      </c>
      <c r="J5896" t="s">
        <v>33</v>
      </c>
      <c r="K5896">
        <v>1</v>
      </c>
    </row>
    <row r="5897" spans="1:11">
      <c r="A5897" t="s">
        <v>12</v>
      </c>
      <c r="B5897" t="s">
        <v>30</v>
      </c>
      <c r="C5897" t="s">
        <v>170</v>
      </c>
      <c r="F5897" t="s">
        <v>32</v>
      </c>
      <c r="G5897">
        <v>42030</v>
      </c>
      <c r="H5897" t="s">
        <v>39</v>
      </c>
      <c r="I5897" t="s">
        <v>171</v>
      </c>
      <c r="J5897" t="s">
        <v>21</v>
      </c>
      <c r="K5897">
        <v>1</v>
      </c>
    </row>
    <row r="5898" spans="1:11">
      <c r="A5898" t="s">
        <v>31</v>
      </c>
      <c r="B5898" t="s">
        <v>13</v>
      </c>
      <c r="C5898" t="s">
        <v>170</v>
      </c>
      <c r="F5898" t="s">
        <v>32</v>
      </c>
      <c r="G5898">
        <v>18183</v>
      </c>
      <c r="H5898" t="s">
        <v>39</v>
      </c>
      <c r="I5898" t="s">
        <v>171</v>
      </c>
      <c r="J5898" t="s">
        <v>18</v>
      </c>
      <c r="K5898">
        <v>1</v>
      </c>
    </row>
    <row r="5899" spans="1:11">
      <c r="A5899" t="s">
        <v>31</v>
      </c>
      <c r="B5899" t="s">
        <v>13</v>
      </c>
      <c r="C5899" t="s">
        <v>170</v>
      </c>
      <c r="F5899" t="s">
        <v>32</v>
      </c>
      <c r="G5899">
        <v>17016</v>
      </c>
      <c r="H5899" t="s">
        <v>39</v>
      </c>
      <c r="I5899" t="s">
        <v>171</v>
      </c>
      <c r="J5899" t="s">
        <v>21</v>
      </c>
      <c r="K5899">
        <v>1</v>
      </c>
    </row>
    <row r="5900" spans="1:11">
      <c r="A5900" t="s">
        <v>31</v>
      </c>
      <c r="B5900" t="s">
        <v>30</v>
      </c>
      <c r="C5900" t="s">
        <v>170</v>
      </c>
      <c r="F5900" t="s">
        <v>32</v>
      </c>
      <c r="G5900">
        <v>4815</v>
      </c>
      <c r="H5900" t="s">
        <v>39</v>
      </c>
      <c r="I5900" t="s">
        <v>171</v>
      </c>
      <c r="J5900" t="s">
        <v>18</v>
      </c>
      <c r="K5900">
        <v>1</v>
      </c>
    </row>
    <row r="5901" spans="1:11">
      <c r="B5901" t="s">
        <v>13</v>
      </c>
      <c r="C5901" t="s">
        <v>170</v>
      </c>
      <c r="F5901" t="s">
        <v>32</v>
      </c>
      <c r="G5901">
        <v>12</v>
      </c>
      <c r="H5901" t="s">
        <v>39</v>
      </c>
      <c r="I5901" t="s">
        <v>171</v>
      </c>
      <c r="J5901" t="s">
        <v>18</v>
      </c>
      <c r="K5901">
        <v>1</v>
      </c>
    </row>
    <row r="5902" spans="1:11">
      <c r="B5902" t="s">
        <v>13</v>
      </c>
      <c r="C5902" t="s">
        <v>170</v>
      </c>
      <c r="F5902" t="s">
        <v>32</v>
      </c>
      <c r="G5902">
        <v>6</v>
      </c>
      <c r="H5902" t="s">
        <v>39</v>
      </c>
      <c r="I5902" t="s">
        <v>171</v>
      </c>
      <c r="J5902" t="s">
        <v>21</v>
      </c>
      <c r="K5902">
        <v>1</v>
      </c>
    </row>
    <row r="5903" spans="1:11">
      <c r="B5903" t="s">
        <v>22</v>
      </c>
      <c r="C5903" t="s">
        <v>170</v>
      </c>
      <c r="F5903" t="s">
        <v>32</v>
      </c>
      <c r="G5903">
        <v>183</v>
      </c>
      <c r="H5903" t="s">
        <v>39</v>
      </c>
      <c r="I5903" t="s">
        <v>171</v>
      </c>
      <c r="J5903" t="s">
        <v>18</v>
      </c>
      <c r="K5903">
        <v>1</v>
      </c>
    </row>
    <row r="5904" spans="1:11">
      <c r="B5904" t="s">
        <v>22</v>
      </c>
      <c r="C5904" t="s">
        <v>170</v>
      </c>
      <c r="F5904" t="s">
        <v>32</v>
      </c>
      <c r="G5904">
        <v>144</v>
      </c>
      <c r="H5904" t="s">
        <v>39</v>
      </c>
      <c r="I5904" t="s">
        <v>171</v>
      </c>
      <c r="J5904" t="s">
        <v>21</v>
      </c>
      <c r="K5904">
        <v>1</v>
      </c>
    </row>
    <row r="5905" spans="1:11">
      <c r="B5905" t="s">
        <v>29</v>
      </c>
      <c r="C5905" t="s">
        <v>170</v>
      </c>
      <c r="F5905" t="s">
        <v>32</v>
      </c>
      <c r="G5905">
        <v>435</v>
      </c>
      <c r="H5905" t="s">
        <v>39</v>
      </c>
      <c r="I5905" t="s">
        <v>171</v>
      </c>
      <c r="J5905" t="s">
        <v>18</v>
      </c>
      <c r="K5905">
        <v>1</v>
      </c>
    </row>
    <row r="5906" spans="1:11">
      <c r="B5906" t="s">
        <v>29</v>
      </c>
      <c r="C5906" t="s">
        <v>170</v>
      </c>
      <c r="F5906" t="s">
        <v>32</v>
      </c>
      <c r="G5906">
        <v>291</v>
      </c>
      <c r="H5906" t="s">
        <v>39</v>
      </c>
      <c r="I5906" t="s">
        <v>171</v>
      </c>
      <c r="J5906" t="s">
        <v>21</v>
      </c>
      <c r="K5906">
        <v>1</v>
      </c>
    </row>
    <row r="5907" spans="1:11">
      <c r="B5907" t="s">
        <v>30</v>
      </c>
      <c r="C5907" t="s">
        <v>170</v>
      </c>
      <c r="F5907" t="s">
        <v>32</v>
      </c>
      <c r="G5907">
        <v>63</v>
      </c>
      <c r="H5907" t="s">
        <v>39</v>
      </c>
      <c r="I5907" t="s">
        <v>171</v>
      </c>
      <c r="J5907" t="s">
        <v>18</v>
      </c>
      <c r="K5907">
        <v>1</v>
      </c>
    </row>
    <row r="5908" spans="1:11">
      <c r="B5908" t="s">
        <v>30</v>
      </c>
      <c r="C5908" t="s">
        <v>170</v>
      </c>
      <c r="F5908" t="s">
        <v>32</v>
      </c>
      <c r="G5908">
        <v>75</v>
      </c>
      <c r="H5908" t="s">
        <v>39</v>
      </c>
      <c r="I5908" t="s">
        <v>171</v>
      </c>
      <c r="J5908" t="s">
        <v>21</v>
      </c>
      <c r="K5908">
        <v>1</v>
      </c>
    </row>
    <row r="5909" spans="1:11">
      <c r="A5909" t="s">
        <v>12</v>
      </c>
      <c r="B5909" t="s">
        <v>29</v>
      </c>
      <c r="C5909" t="s">
        <v>172</v>
      </c>
      <c r="F5909" t="s">
        <v>34</v>
      </c>
      <c r="H5909" t="s">
        <v>39</v>
      </c>
      <c r="I5909" t="s">
        <v>173</v>
      </c>
      <c r="J5909" t="s">
        <v>33</v>
      </c>
      <c r="K5909">
        <v>1</v>
      </c>
    </row>
    <row r="5910" spans="1:11">
      <c r="A5910" t="s">
        <v>31</v>
      </c>
      <c r="B5910" t="s">
        <v>13</v>
      </c>
      <c r="C5910" t="s">
        <v>172</v>
      </c>
      <c r="F5910" t="s">
        <v>34</v>
      </c>
      <c r="G5910">
        <v>116016</v>
      </c>
      <c r="H5910" t="s">
        <v>39</v>
      </c>
      <c r="I5910" t="s">
        <v>173</v>
      </c>
      <c r="J5910" t="s">
        <v>21</v>
      </c>
      <c r="K5910">
        <v>1</v>
      </c>
    </row>
    <row r="5911" spans="1:11">
      <c r="B5911" t="s">
        <v>13</v>
      </c>
      <c r="C5911" t="s">
        <v>172</v>
      </c>
      <c r="F5911" t="s">
        <v>34</v>
      </c>
      <c r="G5911">
        <v>231</v>
      </c>
      <c r="H5911" t="s">
        <v>39</v>
      </c>
      <c r="I5911" t="s">
        <v>173</v>
      </c>
      <c r="J5911" t="s">
        <v>18</v>
      </c>
      <c r="K5911">
        <v>1</v>
      </c>
    </row>
    <row r="5912" spans="1:11">
      <c r="B5912" t="s">
        <v>13</v>
      </c>
      <c r="C5912" t="s">
        <v>172</v>
      </c>
      <c r="F5912" t="s">
        <v>34</v>
      </c>
      <c r="G5912">
        <v>168</v>
      </c>
      <c r="H5912" t="s">
        <v>39</v>
      </c>
      <c r="I5912" t="s">
        <v>173</v>
      </c>
      <c r="J5912" t="s">
        <v>21</v>
      </c>
      <c r="K5912">
        <v>1</v>
      </c>
    </row>
    <row r="5913" spans="1:11">
      <c r="B5913" t="s">
        <v>22</v>
      </c>
      <c r="C5913" t="s">
        <v>172</v>
      </c>
      <c r="F5913" t="s">
        <v>34</v>
      </c>
      <c r="H5913" t="s">
        <v>39</v>
      </c>
      <c r="I5913" t="s">
        <v>173</v>
      </c>
      <c r="J5913" t="s">
        <v>33</v>
      </c>
      <c r="K5913">
        <v>1</v>
      </c>
    </row>
    <row r="5914" spans="1:11">
      <c r="B5914" t="s">
        <v>29</v>
      </c>
      <c r="C5914" t="s">
        <v>172</v>
      </c>
      <c r="F5914" t="s">
        <v>34</v>
      </c>
      <c r="H5914" t="s">
        <v>39</v>
      </c>
      <c r="I5914" t="s">
        <v>173</v>
      </c>
      <c r="J5914" t="s">
        <v>33</v>
      </c>
      <c r="K5914">
        <v>1</v>
      </c>
    </row>
    <row r="5915" spans="1:11">
      <c r="A5915" t="s">
        <v>12</v>
      </c>
      <c r="B5915" t="s">
        <v>13</v>
      </c>
      <c r="C5915" t="s">
        <v>172</v>
      </c>
      <c r="F5915" t="s">
        <v>15</v>
      </c>
      <c r="G5915">
        <v>1041</v>
      </c>
      <c r="H5915" t="s">
        <v>39</v>
      </c>
      <c r="I5915" t="s">
        <v>173</v>
      </c>
      <c r="J5915" t="s">
        <v>18</v>
      </c>
      <c r="K5915">
        <v>1</v>
      </c>
    </row>
    <row r="5916" spans="1:11">
      <c r="A5916" t="s">
        <v>12</v>
      </c>
      <c r="B5916" t="s">
        <v>13</v>
      </c>
      <c r="C5916" t="s">
        <v>172</v>
      </c>
      <c r="F5916" t="s">
        <v>15</v>
      </c>
      <c r="G5916">
        <v>996</v>
      </c>
      <c r="H5916" t="s">
        <v>39</v>
      </c>
      <c r="I5916" t="s">
        <v>173</v>
      </c>
      <c r="J5916" t="s">
        <v>21</v>
      </c>
      <c r="K5916">
        <v>1</v>
      </c>
    </row>
    <row r="5917" spans="1:11">
      <c r="A5917" t="s">
        <v>31</v>
      </c>
      <c r="B5917" t="s">
        <v>13</v>
      </c>
      <c r="C5917" t="s">
        <v>172</v>
      </c>
      <c r="F5917" t="s">
        <v>15</v>
      </c>
      <c r="G5917">
        <v>747</v>
      </c>
      <c r="H5917" t="s">
        <v>39</v>
      </c>
      <c r="I5917" t="s">
        <v>173</v>
      </c>
      <c r="J5917" t="s">
        <v>18</v>
      </c>
      <c r="K5917">
        <v>1</v>
      </c>
    </row>
    <row r="5918" spans="1:11">
      <c r="A5918" t="s">
        <v>31</v>
      </c>
      <c r="B5918" t="s">
        <v>13</v>
      </c>
      <c r="C5918" t="s">
        <v>172</v>
      </c>
      <c r="F5918" t="s">
        <v>15</v>
      </c>
      <c r="G5918">
        <v>717</v>
      </c>
      <c r="H5918" t="s">
        <v>39</v>
      </c>
      <c r="I5918" t="s">
        <v>173</v>
      </c>
      <c r="J5918" t="s">
        <v>21</v>
      </c>
      <c r="K5918">
        <v>1</v>
      </c>
    </row>
    <row r="5919" spans="1:11">
      <c r="B5919" t="s">
        <v>22</v>
      </c>
      <c r="C5919" t="s">
        <v>172</v>
      </c>
      <c r="F5919" t="s">
        <v>15</v>
      </c>
      <c r="H5919" t="s">
        <v>39</v>
      </c>
      <c r="I5919" t="s">
        <v>173</v>
      </c>
      <c r="J5919" t="s">
        <v>18</v>
      </c>
      <c r="K5919">
        <v>1</v>
      </c>
    </row>
    <row r="5920" spans="1:11">
      <c r="B5920" t="s">
        <v>22</v>
      </c>
      <c r="C5920" t="s">
        <v>172</v>
      </c>
      <c r="F5920" t="s">
        <v>15</v>
      </c>
      <c r="G5920">
        <v>9</v>
      </c>
      <c r="H5920" t="s">
        <v>39</v>
      </c>
      <c r="I5920" t="s">
        <v>173</v>
      </c>
      <c r="J5920" t="s">
        <v>21</v>
      </c>
      <c r="K5920">
        <v>1</v>
      </c>
    </row>
    <row r="5921" spans="1:11">
      <c r="B5921" t="s">
        <v>29</v>
      </c>
      <c r="C5921" t="s">
        <v>172</v>
      </c>
      <c r="F5921" t="s">
        <v>15</v>
      </c>
      <c r="G5921">
        <v>9</v>
      </c>
      <c r="H5921" t="s">
        <v>39</v>
      </c>
      <c r="I5921" t="s">
        <v>173</v>
      </c>
      <c r="J5921" t="s">
        <v>18</v>
      </c>
      <c r="K5921">
        <v>1</v>
      </c>
    </row>
    <row r="5922" spans="1:11">
      <c r="B5922" t="s">
        <v>30</v>
      </c>
      <c r="C5922" t="s">
        <v>172</v>
      </c>
      <c r="F5922" t="s">
        <v>15</v>
      </c>
      <c r="H5922" t="s">
        <v>39</v>
      </c>
      <c r="I5922" t="s">
        <v>173</v>
      </c>
      <c r="J5922" t="s">
        <v>18</v>
      </c>
      <c r="K5922">
        <v>1</v>
      </c>
    </row>
    <row r="5923" spans="1:11">
      <c r="B5923" t="s">
        <v>30</v>
      </c>
      <c r="C5923" t="s">
        <v>172</v>
      </c>
      <c r="F5923" t="s">
        <v>15</v>
      </c>
      <c r="H5923" t="s">
        <v>39</v>
      </c>
      <c r="I5923" t="s">
        <v>173</v>
      </c>
      <c r="J5923" t="s">
        <v>21</v>
      </c>
      <c r="K5923">
        <v>1</v>
      </c>
    </row>
    <row r="5924" spans="1:11">
      <c r="A5924" t="s">
        <v>31</v>
      </c>
      <c r="B5924" t="s">
        <v>13</v>
      </c>
      <c r="C5924" t="s">
        <v>172</v>
      </c>
      <c r="F5924" t="s">
        <v>32</v>
      </c>
      <c r="G5924">
        <v>18183</v>
      </c>
      <c r="H5924" t="s">
        <v>39</v>
      </c>
      <c r="I5924" t="s">
        <v>173</v>
      </c>
      <c r="J5924" t="s">
        <v>18</v>
      </c>
      <c r="K5924">
        <v>1</v>
      </c>
    </row>
    <row r="5925" spans="1:11">
      <c r="A5925" t="s">
        <v>31</v>
      </c>
      <c r="B5925" t="s">
        <v>13</v>
      </c>
      <c r="C5925" t="s">
        <v>172</v>
      </c>
      <c r="F5925" t="s">
        <v>32</v>
      </c>
      <c r="G5925">
        <v>17016</v>
      </c>
      <c r="H5925" t="s">
        <v>39</v>
      </c>
      <c r="I5925" t="s">
        <v>173</v>
      </c>
      <c r="J5925" t="s">
        <v>21</v>
      </c>
      <c r="K5925">
        <v>1</v>
      </c>
    </row>
    <row r="5926" spans="1:11">
      <c r="B5926" t="s">
        <v>13</v>
      </c>
      <c r="C5926" t="s">
        <v>172</v>
      </c>
      <c r="F5926" t="s">
        <v>32</v>
      </c>
      <c r="G5926">
        <v>12</v>
      </c>
      <c r="H5926" t="s">
        <v>39</v>
      </c>
      <c r="I5926" t="s">
        <v>173</v>
      </c>
      <c r="J5926" t="s">
        <v>18</v>
      </c>
      <c r="K5926">
        <v>1</v>
      </c>
    </row>
    <row r="5927" spans="1:11">
      <c r="B5927" t="s">
        <v>13</v>
      </c>
      <c r="C5927" t="s">
        <v>172</v>
      </c>
      <c r="F5927" t="s">
        <v>32</v>
      </c>
      <c r="G5927">
        <v>6</v>
      </c>
      <c r="H5927" t="s">
        <v>39</v>
      </c>
      <c r="I5927" t="s">
        <v>173</v>
      </c>
      <c r="J5927" t="s">
        <v>21</v>
      </c>
      <c r="K5927">
        <v>1</v>
      </c>
    </row>
    <row r="5928" spans="1:11">
      <c r="A5928" t="s">
        <v>12</v>
      </c>
      <c r="B5928" t="s">
        <v>29</v>
      </c>
      <c r="C5928" t="s">
        <v>174</v>
      </c>
      <c r="F5928" t="s">
        <v>34</v>
      </c>
      <c r="H5928" t="s">
        <v>39</v>
      </c>
      <c r="I5928" t="s">
        <v>175</v>
      </c>
      <c r="J5928" t="s">
        <v>33</v>
      </c>
      <c r="K5928">
        <v>1</v>
      </c>
    </row>
    <row r="5929" spans="1:11">
      <c r="B5929" t="s">
        <v>13</v>
      </c>
      <c r="C5929" t="s">
        <v>174</v>
      </c>
      <c r="F5929" t="s">
        <v>34</v>
      </c>
      <c r="G5929">
        <v>231</v>
      </c>
      <c r="H5929" t="s">
        <v>39</v>
      </c>
      <c r="I5929" t="s">
        <v>175</v>
      </c>
      <c r="J5929" t="s">
        <v>18</v>
      </c>
      <c r="K5929">
        <v>1</v>
      </c>
    </row>
    <row r="5930" spans="1:11">
      <c r="B5930" t="s">
        <v>13</v>
      </c>
      <c r="C5930" t="s">
        <v>174</v>
      </c>
      <c r="F5930" t="s">
        <v>34</v>
      </c>
      <c r="G5930">
        <v>168</v>
      </c>
      <c r="H5930" t="s">
        <v>39</v>
      </c>
      <c r="I5930" t="s">
        <v>175</v>
      </c>
      <c r="J5930" t="s">
        <v>21</v>
      </c>
      <c r="K5930">
        <v>1</v>
      </c>
    </row>
    <row r="5931" spans="1:11">
      <c r="B5931" t="s">
        <v>29</v>
      </c>
      <c r="C5931" t="s">
        <v>174</v>
      </c>
      <c r="F5931" t="s">
        <v>34</v>
      </c>
      <c r="H5931" t="s">
        <v>39</v>
      </c>
      <c r="I5931" t="s">
        <v>175</v>
      </c>
      <c r="J5931" t="s">
        <v>33</v>
      </c>
      <c r="K5931">
        <v>1</v>
      </c>
    </row>
    <row r="5932" spans="1:11">
      <c r="A5932" t="s">
        <v>12</v>
      </c>
      <c r="B5932" t="s">
        <v>13</v>
      </c>
      <c r="C5932" t="s">
        <v>174</v>
      </c>
      <c r="F5932" t="s">
        <v>15</v>
      </c>
      <c r="G5932">
        <v>1041</v>
      </c>
      <c r="H5932" t="s">
        <v>39</v>
      </c>
      <c r="I5932" t="s">
        <v>175</v>
      </c>
      <c r="J5932" t="s">
        <v>18</v>
      </c>
      <c r="K5932">
        <v>1</v>
      </c>
    </row>
    <row r="5933" spans="1:11">
      <c r="A5933" t="s">
        <v>12</v>
      </c>
      <c r="B5933" t="s">
        <v>13</v>
      </c>
      <c r="C5933" t="s">
        <v>174</v>
      </c>
      <c r="F5933" t="s">
        <v>15</v>
      </c>
      <c r="G5933">
        <v>996</v>
      </c>
      <c r="H5933" t="s">
        <v>39</v>
      </c>
      <c r="I5933" t="s">
        <v>175</v>
      </c>
      <c r="J5933" t="s">
        <v>21</v>
      </c>
      <c r="K5933">
        <v>1</v>
      </c>
    </row>
    <row r="5934" spans="1:11">
      <c r="A5934" t="s">
        <v>31</v>
      </c>
      <c r="B5934" t="s">
        <v>13</v>
      </c>
      <c r="C5934" t="s">
        <v>174</v>
      </c>
      <c r="F5934" t="s">
        <v>15</v>
      </c>
      <c r="G5934">
        <v>747</v>
      </c>
      <c r="H5934" t="s">
        <v>39</v>
      </c>
      <c r="I5934" t="s">
        <v>175</v>
      </c>
      <c r="J5934" t="s">
        <v>18</v>
      </c>
      <c r="K5934">
        <v>1</v>
      </c>
    </row>
    <row r="5935" spans="1:11">
      <c r="A5935" t="s">
        <v>31</v>
      </c>
      <c r="B5935" t="s">
        <v>13</v>
      </c>
      <c r="C5935" t="s">
        <v>174</v>
      </c>
      <c r="F5935" t="s">
        <v>15</v>
      </c>
      <c r="G5935">
        <v>717</v>
      </c>
      <c r="H5935" t="s">
        <v>39</v>
      </c>
      <c r="I5935" t="s">
        <v>175</v>
      </c>
      <c r="J5935" t="s">
        <v>21</v>
      </c>
      <c r="K5935">
        <v>1</v>
      </c>
    </row>
    <row r="5936" spans="1:11">
      <c r="B5936" t="s">
        <v>22</v>
      </c>
      <c r="C5936" t="s">
        <v>174</v>
      </c>
      <c r="F5936" t="s">
        <v>15</v>
      </c>
      <c r="H5936" t="s">
        <v>39</v>
      </c>
      <c r="I5936" t="s">
        <v>175</v>
      </c>
      <c r="J5936" t="s">
        <v>18</v>
      </c>
      <c r="K5936">
        <v>1</v>
      </c>
    </row>
    <row r="5937" spans="1:11">
      <c r="B5937" t="s">
        <v>22</v>
      </c>
      <c r="C5937" t="s">
        <v>174</v>
      </c>
      <c r="F5937" t="s">
        <v>15</v>
      </c>
      <c r="G5937">
        <v>9</v>
      </c>
      <c r="H5937" t="s">
        <v>39</v>
      </c>
      <c r="I5937" t="s">
        <v>175</v>
      </c>
      <c r="J5937" t="s">
        <v>21</v>
      </c>
      <c r="K5937">
        <v>1</v>
      </c>
    </row>
    <row r="5938" spans="1:11">
      <c r="B5938" t="s">
        <v>29</v>
      </c>
      <c r="C5938" t="s">
        <v>174</v>
      </c>
      <c r="F5938" t="s">
        <v>15</v>
      </c>
      <c r="G5938">
        <v>9</v>
      </c>
      <c r="H5938" t="s">
        <v>39</v>
      </c>
      <c r="I5938" t="s">
        <v>175</v>
      </c>
      <c r="J5938" t="s">
        <v>18</v>
      </c>
      <c r="K5938">
        <v>1</v>
      </c>
    </row>
    <row r="5939" spans="1:11">
      <c r="B5939" t="s">
        <v>30</v>
      </c>
      <c r="C5939" t="s">
        <v>174</v>
      </c>
      <c r="F5939" t="s">
        <v>15</v>
      </c>
      <c r="H5939" t="s">
        <v>39</v>
      </c>
      <c r="I5939" t="s">
        <v>175</v>
      </c>
      <c r="J5939" t="s">
        <v>21</v>
      </c>
      <c r="K5939">
        <v>1</v>
      </c>
    </row>
    <row r="5940" spans="1:11">
      <c r="A5940" t="s">
        <v>31</v>
      </c>
      <c r="B5940" t="s">
        <v>13</v>
      </c>
      <c r="C5940" t="s">
        <v>174</v>
      </c>
      <c r="F5940" t="s">
        <v>32</v>
      </c>
      <c r="G5940">
        <v>18183</v>
      </c>
      <c r="H5940" t="s">
        <v>39</v>
      </c>
      <c r="I5940" t="s">
        <v>175</v>
      </c>
      <c r="J5940" t="s">
        <v>18</v>
      </c>
      <c r="K5940">
        <v>1</v>
      </c>
    </row>
    <row r="5941" spans="1:11">
      <c r="A5941" t="s">
        <v>31</v>
      </c>
      <c r="B5941" t="s">
        <v>13</v>
      </c>
      <c r="C5941" t="s">
        <v>174</v>
      </c>
      <c r="F5941" t="s">
        <v>32</v>
      </c>
      <c r="G5941">
        <v>17016</v>
      </c>
      <c r="H5941" t="s">
        <v>39</v>
      </c>
      <c r="I5941" t="s">
        <v>175</v>
      </c>
      <c r="J5941" t="s">
        <v>21</v>
      </c>
      <c r="K5941">
        <v>1</v>
      </c>
    </row>
    <row r="5942" spans="1:11">
      <c r="B5942" t="s">
        <v>13</v>
      </c>
      <c r="C5942" t="s">
        <v>174</v>
      </c>
      <c r="F5942" t="s">
        <v>32</v>
      </c>
      <c r="G5942">
        <v>12</v>
      </c>
      <c r="H5942" t="s">
        <v>39</v>
      </c>
      <c r="I5942" t="s">
        <v>175</v>
      </c>
      <c r="J5942" t="s">
        <v>18</v>
      </c>
      <c r="K5942">
        <v>1</v>
      </c>
    </row>
    <row r="5943" spans="1:11">
      <c r="B5943" t="s">
        <v>13</v>
      </c>
      <c r="C5943" t="s">
        <v>174</v>
      </c>
      <c r="F5943" t="s">
        <v>32</v>
      </c>
      <c r="G5943">
        <v>6</v>
      </c>
      <c r="H5943" t="s">
        <v>39</v>
      </c>
      <c r="I5943" t="s">
        <v>175</v>
      </c>
      <c r="J5943" t="s">
        <v>21</v>
      </c>
      <c r="K5943">
        <v>1</v>
      </c>
    </row>
    <row r="5944" spans="1:11">
      <c r="A5944" t="s">
        <v>12</v>
      </c>
      <c r="B5944" t="s">
        <v>22</v>
      </c>
      <c r="C5944" t="s">
        <v>176</v>
      </c>
      <c r="F5944" t="s">
        <v>34</v>
      </c>
      <c r="H5944" t="s">
        <v>39</v>
      </c>
      <c r="I5944" t="s">
        <v>177</v>
      </c>
      <c r="J5944" t="s">
        <v>33</v>
      </c>
      <c r="K5944">
        <v>1</v>
      </c>
    </row>
    <row r="5945" spans="1:11">
      <c r="A5945" t="s">
        <v>12</v>
      </c>
      <c r="B5945" t="s">
        <v>29</v>
      </c>
      <c r="C5945" t="s">
        <v>176</v>
      </c>
      <c r="F5945" t="s">
        <v>34</v>
      </c>
      <c r="H5945" t="s">
        <v>39</v>
      </c>
      <c r="I5945" t="s">
        <v>177</v>
      </c>
      <c r="J5945" t="s">
        <v>33</v>
      </c>
      <c r="K5945">
        <v>1</v>
      </c>
    </row>
    <row r="5946" spans="1:11">
      <c r="A5946" t="s">
        <v>31</v>
      </c>
      <c r="B5946" t="s">
        <v>13</v>
      </c>
      <c r="C5946" t="s">
        <v>176</v>
      </c>
      <c r="F5946" t="s">
        <v>34</v>
      </c>
      <c r="G5946">
        <v>123438</v>
      </c>
      <c r="H5946" t="s">
        <v>39</v>
      </c>
      <c r="I5946" t="s">
        <v>177</v>
      </c>
      <c r="J5946" t="s">
        <v>18</v>
      </c>
      <c r="K5946">
        <v>1</v>
      </c>
    </row>
    <row r="5947" spans="1:11">
      <c r="A5947" t="s">
        <v>31</v>
      </c>
      <c r="B5947" t="s">
        <v>13</v>
      </c>
      <c r="C5947" t="s">
        <v>176</v>
      </c>
      <c r="F5947" t="s">
        <v>34</v>
      </c>
      <c r="G5947">
        <v>116016</v>
      </c>
      <c r="H5947" t="s">
        <v>39</v>
      </c>
      <c r="I5947" t="s">
        <v>177</v>
      </c>
      <c r="J5947" t="s">
        <v>21</v>
      </c>
      <c r="K5947">
        <v>1</v>
      </c>
    </row>
    <row r="5948" spans="1:11">
      <c r="A5948" t="s">
        <v>31</v>
      </c>
      <c r="B5948" t="s">
        <v>22</v>
      </c>
      <c r="C5948" t="s">
        <v>176</v>
      </c>
      <c r="F5948" t="s">
        <v>34</v>
      </c>
      <c r="H5948" t="s">
        <v>39</v>
      </c>
      <c r="I5948" t="s">
        <v>177</v>
      </c>
      <c r="J5948" t="s">
        <v>33</v>
      </c>
      <c r="K5948">
        <v>1</v>
      </c>
    </row>
    <row r="5949" spans="1:11">
      <c r="B5949" t="s">
        <v>13</v>
      </c>
      <c r="C5949" t="s">
        <v>176</v>
      </c>
      <c r="F5949" t="s">
        <v>34</v>
      </c>
      <c r="G5949">
        <v>231</v>
      </c>
      <c r="H5949" t="s">
        <v>39</v>
      </c>
      <c r="I5949" t="s">
        <v>177</v>
      </c>
      <c r="J5949" t="s">
        <v>18</v>
      </c>
      <c r="K5949">
        <v>1</v>
      </c>
    </row>
    <row r="5950" spans="1:11">
      <c r="B5950" t="s">
        <v>13</v>
      </c>
      <c r="C5950" t="s">
        <v>176</v>
      </c>
      <c r="F5950" t="s">
        <v>34</v>
      </c>
      <c r="G5950">
        <v>168</v>
      </c>
      <c r="H5950" t="s">
        <v>39</v>
      </c>
      <c r="I5950" t="s">
        <v>177</v>
      </c>
      <c r="J5950" t="s">
        <v>21</v>
      </c>
      <c r="K5950">
        <v>1</v>
      </c>
    </row>
    <row r="5951" spans="1:11">
      <c r="B5951" t="s">
        <v>22</v>
      </c>
      <c r="C5951" t="s">
        <v>176</v>
      </c>
      <c r="F5951" t="s">
        <v>34</v>
      </c>
      <c r="G5951">
        <v>3264</v>
      </c>
      <c r="H5951" t="s">
        <v>39</v>
      </c>
      <c r="I5951" t="s">
        <v>177</v>
      </c>
      <c r="J5951" t="s">
        <v>18</v>
      </c>
      <c r="K5951">
        <v>1</v>
      </c>
    </row>
    <row r="5952" spans="1:11">
      <c r="B5952" t="s">
        <v>22</v>
      </c>
      <c r="C5952" t="s">
        <v>176</v>
      </c>
      <c r="F5952" t="s">
        <v>34</v>
      </c>
      <c r="G5952">
        <v>2253</v>
      </c>
      <c r="H5952" t="s">
        <v>39</v>
      </c>
      <c r="I5952" t="s">
        <v>177</v>
      </c>
      <c r="J5952" t="s">
        <v>21</v>
      </c>
      <c r="K5952">
        <v>1</v>
      </c>
    </row>
    <row r="5953" spans="1:11">
      <c r="B5953" t="s">
        <v>22</v>
      </c>
      <c r="C5953" t="s">
        <v>176</v>
      </c>
      <c r="F5953" t="s">
        <v>34</v>
      </c>
      <c r="H5953" t="s">
        <v>39</v>
      </c>
      <c r="I5953" t="s">
        <v>177</v>
      </c>
      <c r="J5953" t="s">
        <v>33</v>
      </c>
      <c r="K5953">
        <v>1</v>
      </c>
    </row>
    <row r="5954" spans="1:11">
      <c r="B5954" t="s">
        <v>29</v>
      </c>
      <c r="C5954" t="s">
        <v>176</v>
      </c>
      <c r="F5954" t="s">
        <v>34</v>
      </c>
      <c r="H5954" t="s">
        <v>39</v>
      </c>
      <c r="I5954" t="s">
        <v>177</v>
      </c>
      <c r="J5954" t="s">
        <v>33</v>
      </c>
      <c r="K5954">
        <v>1</v>
      </c>
    </row>
    <row r="5955" spans="1:11">
      <c r="B5955" t="s">
        <v>30</v>
      </c>
      <c r="C5955" t="s">
        <v>176</v>
      </c>
      <c r="F5955" t="s">
        <v>34</v>
      </c>
      <c r="G5955">
        <v>699</v>
      </c>
      <c r="H5955" t="s">
        <v>39</v>
      </c>
      <c r="I5955" t="s">
        <v>177</v>
      </c>
      <c r="J5955" t="s">
        <v>18</v>
      </c>
      <c r="K5955">
        <v>1</v>
      </c>
    </row>
    <row r="5956" spans="1:11">
      <c r="A5956" t="s">
        <v>12</v>
      </c>
      <c r="B5956" t="s">
        <v>13</v>
      </c>
      <c r="C5956" t="s">
        <v>176</v>
      </c>
      <c r="F5956" t="s">
        <v>15</v>
      </c>
      <c r="G5956">
        <v>1041</v>
      </c>
      <c r="H5956" t="s">
        <v>39</v>
      </c>
      <c r="I5956" t="s">
        <v>177</v>
      </c>
      <c r="J5956" t="s">
        <v>18</v>
      </c>
      <c r="K5956">
        <v>1</v>
      </c>
    </row>
    <row r="5957" spans="1:11">
      <c r="A5957" t="s">
        <v>12</v>
      </c>
      <c r="B5957" t="s">
        <v>13</v>
      </c>
      <c r="C5957" t="s">
        <v>176</v>
      </c>
      <c r="F5957" t="s">
        <v>15</v>
      </c>
      <c r="G5957">
        <v>996</v>
      </c>
      <c r="H5957" t="s">
        <v>39</v>
      </c>
      <c r="I5957" t="s">
        <v>177</v>
      </c>
      <c r="J5957" t="s">
        <v>21</v>
      </c>
      <c r="K5957">
        <v>1</v>
      </c>
    </row>
    <row r="5958" spans="1:11">
      <c r="A5958" t="s">
        <v>31</v>
      </c>
      <c r="B5958" t="s">
        <v>13</v>
      </c>
      <c r="C5958" t="s">
        <v>176</v>
      </c>
      <c r="F5958" t="s">
        <v>15</v>
      </c>
      <c r="G5958">
        <v>747</v>
      </c>
      <c r="H5958" t="s">
        <v>39</v>
      </c>
      <c r="I5958" t="s">
        <v>177</v>
      </c>
      <c r="J5958" t="s">
        <v>18</v>
      </c>
      <c r="K5958">
        <v>1</v>
      </c>
    </row>
    <row r="5959" spans="1:11">
      <c r="A5959" t="s">
        <v>31</v>
      </c>
      <c r="B5959" t="s">
        <v>13</v>
      </c>
      <c r="C5959" t="s">
        <v>176</v>
      </c>
      <c r="F5959" t="s">
        <v>15</v>
      </c>
      <c r="G5959">
        <v>717</v>
      </c>
      <c r="H5959" t="s">
        <v>39</v>
      </c>
      <c r="I5959" t="s">
        <v>177</v>
      </c>
      <c r="J5959" t="s">
        <v>21</v>
      </c>
      <c r="K5959">
        <v>1</v>
      </c>
    </row>
    <row r="5960" spans="1:11">
      <c r="A5960" t="s">
        <v>31</v>
      </c>
      <c r="B5960" t="s">
        <v>30</v>
      </c>
      <c r="C5960" t="s">
        <v>176</v>
      </c>
      <c r="F5960" t="s">
        <v>15</v>
      </c>
      <c r="G5960">
        <v>231</v>
      </c>
      <c r="H5960" t="s">
        <v>39</v>
      </c>
      <c r="I5960" t="s">
        <v>177</v>
      </c>
      <c r="J5960" t="s">
        <v>18</v>
      </c>
      <c r="K5960">
        <v>1</v>
      </c>
    </row>
    <row r="5961" spans="1:11">
      <c r="B5961" t="s">
        <v>22</v>
      </c>
      <c r="C5961" t="s">
        <v>176</v>
      </c>
      <c r="F5961" t="s">
        <v>15</v>
      </c>
      <c r="H5961" t="s">
        <v>39</v>
      </c>
      <c r="I5961" t="s">
        <v>177</v>
      </c>
      <c r="J5961" t="s">
        <v>18</v>
      </c>
      <c r="K5961">
        <v>1</v>
      </c>
    </row>
    <row r="5962" spans="1:11">
      <c r="B5962" t="s">
        <v>22</v>
      </c>
      <c r="C5962" t="s">
        <v>176</v>
      </c>
      <c r="F5962" t="s">
        <v>15</v>
      </c>
      <c r="G5962">
        <v>9</v>
      </c>
      <c r="H5962" t="s">
        <v>39</v>
      </c>
      <c r="I5962" t="s">
        <v>177</v>
      </c>
      <c r="J5962" t="s">
        <v>21</v>
      </c>
      <c r="K5962">
        <v>1</v>
      </c>
    </row>
    <row r="5963" spans="1:11">
      <c r="B5963" t="s">
        <v>29</v>
      </c>
      <c r="C5963" t="s">
        <v>176</v>
      </c>
      <c r="F5963" t="s">
        <v>15</v>
      </c>
      <c r="G5963">
        <v>9</v>
      </c>
      <c r="H5963" t="s">
        <v>39</v>
      </c>
      <c r="I5963" t="s">
        <v>177</v>
      </c>
      <c r="J5963" t="s">
        <v>18</v>
      </c>
      <c r="K5963">
        <v>1</v>
      </c>
    </row>
    <row r="5964" spans="1:11">
      <c r="B5964" t="s">
        <v>29</v>
      </c>
      <c r="C5964" t="s">
        <v>176</v>
      </c>
      <c r="F5964" t="s">
        <v>15</v>
      </c>
      <c r="G5964">
        <v>9</v>
      </c>
      <c r="H5964" t="s">
        <v>39</v>
      </c>
      <c r="I5964" t="s">
        <v>177</v>
      </c>
      <c r="J5964" t="s">
        <v>21</v>
      </c>
      <c r="K5964">
        <v>1</v>
      </c>
    </row>
    <row r="5965" spans="1:11">
      <c r="B5965" t="s">
        <v>30</v>
      </c>
      <c r="C5965" t="s">
        <v>176</v>
      </c>
      <c r="F5965" t="s">
        <v>15</v>
      </c>
      <c r="H5965" t="s">
        <v>39</v>
      </c>
      <c r="I5965" t="s">
        <v>177</v>
      </c>
      <c r="J5965" t="s">
        <v>18</v>
      </c>
      <c r="K5965">
        <v>1</v>
      </c>
    </row>
    <row r="5966" spans="1:11">
      <c r="B5966" t="s">
        <v>30</v>
      </c>
      <c r="C5966" t="s">
        <v>176</v>
      </c>
      <c r="F5966" t="s">
        <v>15</v>
      </c>
      <c r="H5966" t="s">
        <v>39</v>
      </c>
      <c r="I5966" t="s">
        <v>177</v>
      </c>
      <c r="J5966" t="s">
        <v>21</v>
      </c>
      <c r="K5966">
        <v>1</v>
      </c>
    </row>
    <row r="5967" spans="1:11">
      <c r="A5967" t="s">
        <v>12</v>
      </c>
      <c r="B5967" t="s">
        <v>13</v>
      </c>
      <c r="C5967" t="s">
        <v>176</v>
      </c>
      <c r="F5967" t="s">
        <v>32</v>
      </c>
      <c r="G5967">
        <v>29886</v>
      </c>
      <c r="H5967" t="s">
        <v>39</v>
      </c>
      <c r="I5967" t="s">
        <v>177</v>
      </c>
      <c r="J5967" t="s">
        <v>18</v>
      </c>
      <c r="K5967">
        <v>1</v>
      </c>
    </row>
    <row r="5968" spans="1:11">
      <c r="A5968" t="s">
        <v>12</v>
      </c>
      <c r="B5968" t="s">
        <v>22</v>
      </c>
      <c r="C5968" t="s">
        <v>176</v>
      </c>
      <c r="F5968" t="s">
        <v>32</v>
      </c>
      <c r="H5968" t="s">
        <v>39</v>
      </c>
      <c r="I5968" t="s">
        <v>177</v>
      </c>
      <c r="J5968" t="s">
        <v>33</v>
      </c>
      <c r="K5968">
        <v>1</v>
      </c>
    </row>
    <row r="5969" spans="1:11">
      <c r="A5969" t="s">
        <v>31</v>
      </c>
      <c r="B5969" t="s">
        <v>13</v>
      </c>
      <c r="C5969" t="s">
        <v>176</v>
      </c>
      <c r="F5969" t="s">
        <v>32</v>
      </c>
      <c r="G5969">
        <v>18183</v>
      </c>
      <c r="H5969" t="s">
        <v>39</v>
      </c>
      <c r="I5969" t="s">
        <v>177</v>
      </c>
      <c r="J5969" t="s">
        <v>18</v>
      </c>
      <c r="K5969">
        <v>1</v>
      </c>
    </row>
    <row r="5970" spans="1:11">
      <c r="A5970" t="s">
        <v>31</v>
      </c>
      <c r="B5970" t="s">
        <v>13</v>
      </c>
      <c r="C5970" t="s">
        <v>176</v>
      </c>
      <c r="F5970" t="s">
        <v>32</v>
      </c>
      <c r="G5970">
        <v>17016</v>
      </c>
      <c r="H5970" t="s">
        <v>39</v>
      </c>
      <c r="I5970" t="s">
        <v>177</v>
      </c>
      <c r="J5970" t="s">
        <v>21</v>
      </c>
      <c r="K5970">
        <v>1</v>
      </c>
    </row>
    <row r="5971" spans="1:11">
      <c r="B5971" t="s">
        <v>13</v>
      </c>
      <c r="C5971" t="s">
        <v>176</v>
      </c>
      <c r="F5971" t="s">
        <v>32</v>
      </c>
      <c r="G5971">
        <v>12</v>
      </c>
      <c r="H5971" t="s">
        <v>39</v>
      </c>
      <c r="I5971" t="s">
        <v>177</v>
      </c>
      <c r="J5971" t="s">
        <v>18</v>
      </c>
      <c r="K5971">
        <v>1</v>
      </c>
    </row>
    <row r="5972" spans="1:11">
      <c r="B5972" t="s">
        <v>13</v>
      </c>
      <c r="C5972" t="s">
        <v>176</v>
      </c>
      <c r="F5972" t="s">
        <v>32</v>
      </c>
      <c r="G5972">
        <v>6</v>
      </c>
      <c r="H5972" t="s">
        <v>39</v>
      </c>
      <c r="I5972" t="s">
        <v>177</v>
      </c>
      <c r="J5972" t="s">
        <v>21</v>
      </c>
      <c r="K5972">
        <v>1</v>
      </c>
    </row>
    <row r="5973" spans="1:11">
      <c r="B5973" t="s">
        <v>22</v>
      </c>
      <c r="C5973" t="s">
        <v>176</v>
      </c>
      <c r="F5973" t="s">
        <v>32</v>
      </c>
      <c r="G5973">
        <v>183</v>
      </c>
      <c r="H5973" t="s">
        <v>39</v>
      </c>
      <c r="I5973" t="s">
        <v>177</v>
      </c>
      <c r="J5973" t="s">
        <v>18</v>
      </c>
      <c r="K5973">
        <v>1</v>
      </c>
    </row>
    <row r="5974" spans="1:11">
      <c r="B5974" t="s">
        <v>22</v>
      </c>
      <c r="C5974" t="s">
        <v>176</v>
      </c>
      <c r="F5974" t="s">
        <v>32</v>
      </c>
      <c r="G5974">
        <v>144</v>
      </c>
      <c r="H5974" t="s">
        <v>39</v>
      </c>
      <c r="I5974" t="s">
        <v>177</v>
      </c>
      <c r="J5974" t="s">
        <v>21</v>
      </c>
      <c r="K5974">
        <v>1</v>
      </c>
    </row>
    <row r="5975" spans="1:11">
      <c r="B5975" t="s">
        <v>29</v>
      </c>
      <c r="C5975" t="s">
        <v>176</v>
      </c>
      <c r="F5975" t="s">
        <v>32</v>
      </c>
      <c r="G5975">
        <v>435</v>
      </c>
      <c r="H5975" t="s">
        <v>39</v>
      </c>
      <c r="I5975" t="s">
        <v>177</v>
      </c>
      <c r="J5975" t="s">
        <v>18</v>
      </c>
      <c r="K5975">
        <v>1</v>
      </c>
    </row>
    <row r="5976" spans="1:11">
      <c r="B5976" t="s">
        <v>29</v>
      </c>
      <c r="C5976" t="s">
        <v>176</v>
      </c>
      <c r="F5976" t="s">
        <v>32</v>
      </c>
      <c r="G5976">
        <v>291</v>
      </c>
      <c r="H5976" t="s">
        <v>39</v>
      </c>
      <c r="I5976" t="s">
        <v>177</v>
      </c>
      <c r="J5976" t="s">
        <v>21</v>
      </c>
      <c r="K5976">
        <v>1</v>
      </c>
    </row>
    <row r="5977" spans="1:11">
      <c r="B5977" t="s">
        <v>30</v>
      </c>
      <c r="C5977" t="s">
        <v>176</v>
      </c>
      <c r="F5977" t="s">
        <v>32</v>
      </c>
      <c r="G5977">
        <v>63</v>
      </c>
      <c r="H5977" t="s">
        <v>39</v>
      </c>
      <c r="I5977" t="s">
        <v>177</v>
      </c>
      <c r="J5977" t="s">
        <v>18</v>
      </c>
      <c r="K5977">
        <v>1</v>
      </c>
    </row>
    <row r="5978" spans="1:11">
      <c r="B5978" t="s">
        <v>30</v>
      </c>
      <c r="C5978" t="s">
        <v>176</v>
      </c>
      <c r="F5978" t="s">
        <v>32</v>
      </c>
      <c r="G5978">
        <v>75</v>
      </c>
      <c r="H5978" t="s">
        <v>39</v>
      </c>
      <c r="I5978" t="s">
        <v>177</v>
      </c>
      <c r="J5978" t="s">
        <v>21</v>
      </c>
      <c r="K5978">
        <v>1</v>
      </c>
    </row>
    <row r="5979" spans="1:11">
      <c r="A5979" t="s">
        <v>12</v>
      </c>
      <c r="B5979" t="s">
        <v>22</v>
      </c>
      <c r="C5979" t="s">
        <v>178</v>
      </c>
      <c r="F5979" t="s">
        <v>34</v>
      </c>
      <c r="H5979" t="s">
        <v>39</v>
      </c>
      <c r="I5979" t="s">
        <v>179</v>
      </c>
      <c r="J5979" t="s">
        <v>33</v>
      </c>
      <c r="K5979">
        <v>1</v>
      </c>
    </row>
    <row r="5980" spans="1:11">
      <c r="A5980" t="s">
        <v>12</v>
      </c>
      <c r="B5980" t="s">
        <v>29</v>
      </c>
      <c r="C5980" t="s">
        <v>178</v>
      </c>
      <c r="F5980" t="s">
        <v>34</v>
      </c>
      <c r="H5980" t="s">
        <v>39</v>
      </c>
      <c r="I5980" t="s">
        <v>179</v>
      </c>
      <c r="J5980" t="s">
        <v>33</v>
      </c>
      <c r="K5980">
        <v>1</v>
      </c>
    </row>
    <row r="5981" spans="1:11">
      <c r="A5981" t="s">
        <v>31</v>
      </c>
      <c r="B5981" t="s">
        <v>13</v>
      </c>
      <c r="C5981" t="s">
        <v>178</v>
      </c>
      <c r="F5981" t="s">
        <v>34</v>
      </c>
      <c r="G5981">
        <v>123438</v>
      </c>
      <c r="H5981" t="s">
        <v>39</v>
      </c>
      <c r="I5981" t="s">
        <v>179</v>
      </c>
      <c r="J5981" t="s">
        <v>18</v>
      </c>
      <c r="K5981">
        <v>1</v>
      </c>
    </row>
    <row r="5982" spans="1:11">
      <c r="A5982" t="s">
        <v>31</v>
      </c>
      <c r="B5982" t="s">
        <v>22</v>
      </c>
      <c r="C5982" t="s">
        <v>178</v>
      </c>
      <c r="F5982" t="s">
        <v>34</v>
      </c>
      <c r="H5982" t="s">
        <v>39</v>
      </c>
      <c r="I5982" t="s">
        <v>179</v>
      </c>
      <c r="J5982" t="s">
        <v>33</v>
      </c>
      <c r="K5982">
        <v>1</v>
      </c>
    </row>
    <row r="5983" spans="1:11">
      <c r="B5983" t="s">
        <v>13</v>
      </c>
      <c r="C5983" t="s">
        <v>178</v>
      </c>
      <c r="F5983" t="s">
        <v>34</v>
      </c>
      <c r="G5983">
        <v>231</v>
      </c>
      <c r="H5983" t="s">
        <v>39</v>
      </c>
      <c r="I5983" t="s">
        <v>179</v>
      </c>
      <c r="J5983" t="s">
        <v>18</v>
      </c>
      <c r="K5983">
        <v>1</v>
      </c>
    </row>
    <row r="5984" spans="1:11">
      <c r="B5984" t="s">
        <v>13</v>
      </c>
      <c r="C5984" t="s">
        <v>178</v>
      </c>
      <c r="F5984" t="s">
        <v>34</v>
      </c>
      <c r="G5984">
        <v>168</v>
      </c>
      <c r="H5984" t="s">
        <v>39</v>
      </c>
      <c r="I5984" t="s">
        <v>179</v>
      </c>
      <c r="J5984" t="s">
        <v>21</v>
      </c>
      <c r="K5984">
        <v>1</v>
      </c>
    </row>
    <row r="5985" spans="1:11">
      <c r="B5985" t="s">
        <v>22</v>
      </c>
      <c r="C5985" t="s">
        <v>178</v>
      </c>
      <c r="F5985" t="s">
        <v>34</v>
      </c>
      <c r="H5985" t="s">
        <v>39</v>
      </c>
      <c r="I5985" t="s">
        <v>179</v>
      </c>
      <c r="J5985" t="s">
        <v>33</v>
      </c>
      <c r="K5985">
        <v>1</v>
      </c>
    </row>
    <row r="5986" spans="1:11">
      <c r="B5986" t="s">
        <v>29</v>
      </c>
      <c r="C5986" t="s">
        <v>178</v>
      </c>
      <c r="F5986" t="s">
        <v>34</v>
      </c>
      <c r="H5986" t="s">
        <v>39</v>
      </c>
      <c r="I5986" t="s">
        <v>179</v>
      </c>
      <c r="J5986" t="s">
        <v>33</v>
      </c>
      <c r="K5986">
        <v>1</v>
      </c>
    </row>
    <row r="5987" spans="1:11">
      <c r="A5987" t="s">
        <v>12</v>
      </c>
      <c r="B5987" t="s">
        <v>13</v>
      </c>
      <c r="C5987" t="s">
        <v>178</v>
      </c>
      <c r="F5987" t="s">
        <v>15</v>
      </c>
      <c r="G5987">
        <v>1041</v>
      </c>
      <c r="H5987" t="s">
        <v>39</v>
      </c>
      <c r="I5987" t="s">
        <v>179</v>
      </c>
      <c r="J5987" t="s">
        <v>18</v>
      </c>
      <c r="K5987">
        <v>1</v>
      </c>
    </row>
    <row r="5988" spans="1:11">
      <c r="A5988" t="s">
        <v>12</v>
      </c>
      <c r="B5988" t="s">
        <v>13</v>
      </c>
      <c r="C5988" t="s">
        <v>178</v>
      </c>
      <c r="F5988" t="s">
        <v>15</v>
      </c>
      <c r="G5988">
        <v>996</v>
      </c>
      <c r="H5988" t="s">
        <v>39</v>
      </c>
      <c r="I5988" t="s">
        <v>179</v>
      </c>
      <c r="J5988" t="s">
        <v>21</v>
      </c>
      <c r="K5988">
        <v>1</v>
      </c>
    </row>
    <row r="5989" spans="1:11">
      <c r="A5989" t="s">
        <v>31</v>
      </c>
      <c r="B5989" t="s">
        <v>13</v>
      </c>
      <c r="C5989" t="s">
        <v>178</v>
      </c>
      <c r="F5989" t="s">
        <v>15</v>
      </c>
      <c r="G5989">
        <v>747</v>
      </c>
      <c r="H5989" t="s">
        <v>39</v>
      </c>
      <c r="I5989" t="s">
        <v>179</v>
      </c>
      <c r="J5989" t="s">
        <v>18</v>
      </c>
      <c r="K5989">
        <v>1</v>
      </c>
    </row>
    <row r="5990" spans="1:11">
      <c r="A5990" t="s">
        <v>31</v>
      </c>
      <c r="B5990" t="s">
        <v>13</v>
      </c>
      <c r="C5990" t="s">
        <v>178</v>
      </c>
      <c r="F5990" t="s">
        <v>15</v>
      </c>
      <c r="G5990">
        <v>717</v>
      </c>
      <c r="H5990" t="s">
        <v>39</v>
      </c>
      <c r="I5990" t="s">
        <v>179</v>
      </c>
      <c r="J5990" t="s">
        <v>21</v>
      </c>
      <c r="K5990">
        <v>1</v>
      </c>
    </row>
    <row r="5991" spans="1:11">
      <c r="B5991" t="s">
        <v>22</v>
      </c>
      <c r="C5991" t="s">
        <v>178</v>
      </c>
      <c r="F5991" t="s">
        <v>15</v>
      </c>
      <c r="H5991" t="s">
        <v>39</v>
      </c>
      <c r="I5991" t="s">
        <v>179</v>
      </c>
      <c r="J5991" t="s">
        <v>18</v>
      </c>
      <c r="K5991">
        <v>1</v>
      </c>
    </row>
    <row r="5992" spans="1:11">
      <c r="B5992" t="s">
        <v>22</v>
      </c>
      <c r="C5992" t="s">
        <v>178</v>
      </c>
      <c r="F5992" t="s">
        <v>15</v>
      </c>
      <c r="G5992">
        <v>9</v>
      </c>
      <c r="H5992" t="s">
        <v>39</v>
      </c>
      <c r="I5992" t="s">
        <v>179</v>
      </c>
      <c r="J5992" t="s">
        <v>21</v>
      </c>
      <c r="K5992">
        <v>1</v>
      </c>
    </row>
    <row r="5993" spans="1:11">
      <c r="B5993" t="s">
        <v>29</v>
      </c>
      <c r="C5993" t="s">
        <v>178</v>
      </c>
      <c r="F5993" t="s">
        <v>15</v>
      </c>
      <c r="G5993">
        <v>9</v>
      </c>
      <c r="H5993" t="s">
        <v>39</v>
      </c>
      <c r="I5993" t="s">
        <v>179</v>
      </c>
      <c r="J5993" t="s">
        <v>18</v>
      </c>
      <c r="K5993">
        <v>1</v>
      </c>
    </row>
    <row r="5994" spans="1:11">
      <c r="B5994" t="s">
        <v>30</v>
      </c>
      <c r="C5994" t="s">
        <v>178</v>
      </c>
      <c r="F5994" t="s">
        <v>15</v>
      </c>
      <c r="H5994" t="s">
        <v>39</v>
      </c>
      <c r="I5994" t="s">
        <v>179</v>
      </c>
      <c r="J5994" t="s">
        <v>18</v>
      </c>
      <c r="K5994">
        <v>1</v>
      </c>
    </row>
    <row r="5995" spans="1:11">
      <c r="B5995" t="s">
        <v>30</v>
      </c>
      <c r="C5995" t="s">
        <v>178</v>
      </c>
      <c r="F5995" t="s">
        <v>15</v>
      </c>
      <c r="H5995" t="s">
        <v>39</v>
      </c>
      <c r="I5995" t="s">
        <v>179</v>
      </c>
      <c r="J5995" t="s">
        <v>21</v>
      </c>
      <c r="K5995">
        <v>1</v>
      </c>
    </row>
    <row r="5996" spans="1:11">
      <c r="A5996" t="s">
        <v>12</v>
      </c>
      <c r="B5996" t="s">
        <v>13</v>
      </c>
      <c r="C5996" t="s">
        <v>178</v>
      </c>
      <c r="F5996" t="s">
        <v>32</v>
      </c>
      <c r="G5996">
        <v>29886</v>
      </c>
      <c r="H5996" t="s">
        <v>39</v>
      </c>
      <c r="I5996" t="s">
        <v>179</v>
      </c>
      <c r="J5996" t="s">
        <v>18</v>
      </c>
      <c r="K5996">
        <v>1</v>
      </c>
    </row>
    <row r="5997" spans="1:11">
      <c r="A5997" t="s">
        <v>12</v>
      </c>
      <c r="B5997" t="s">
        <v>13</v>
      </c>
      <c r="C5997" t="s">
        <v>178</v>
      </c>
      <c r="F5997" t="s">
        <v>32</v>
      </c>
      <c r="G5997">
        <v>28308</v>
      </c>
      <c r="H5997" t="s">
        <v>39</v>
      </c>
      <c r="I5997" t="s">
        <v>179</v>
      </c>
      <c r="J5997" t="s">
        <v>21</v>
      </c>
      <c r="K5997">
        <v>1</v>
      </c>
    </row>
    <row r="5998" spans="1:11">
      <c r="A5998" t="s">
        <v>12</v>
      </c>
      <c r="B5998" t="s">
        <v>22</v>
      </c>
      <c r="C5998" t="s">
        <v>178</v>
      </c>
      <c r="F5998" t="s">
        <v>32</v>
      </c>
      <c r="H5998" t="s">
        <v>39</v>
      </c>
      <c r="I5998" t="s">
        <v>179</v>
      </c>
      <c r="J5998" t="s">
        <v>33</v>
      </c>
      <c r="K5998">
        <v>1</v>
      </c>
    </row>
    <row r="5999" spans="1:11">
      <c r="A5999" t="s">
        <v>31</v>
      </c>
      <c r="B5999" t="s">
        <v>13</v>
      </c>
      <c r="C5999" t="s">
        <v>178</v>
      </c>
      <c r="F5999" t="s">
        <v>32</v>
      </c>
      <c r="G5999">
        <v>18183</v>
      </c>
      <c r="H5999" t="s">
        <v>39</v>
      </c>
      <c r="I5999" t="s">
        <v>179</v>
      </c>
      <c r="J5999" t="s">
        <v>18</v>
      </c>
      <c r="K5999">
        <v>1</v>
      </c>
    </row>
    <row r="6000" spans="1:11">
      <c r="A6000" t="s">
        <v>31</v>
      </c>
      <c r="B6000" t="s">
        <v>13</v>
      </c>
      <c r="C6000" t="s">
        <v>178</v>
      </c>
      <c r="F6000" t="s">
        <v>32</v>
      </c>
      <c r="G6000">
        <v>17016</v>
      </c>
      <c r="H6000" t="s">
        <v>39</v>
      </c>
      <c r="I6000" t="s">
        <v>179</v>
      </c>
      <c r="J6000" t="s">
        <v>21</v>
      </c>
      <c r="K6000">
        <v>1</v>
      </c>
    </row>
    <row r="6001" spans="1:11">
      <c r="B6001" t="s">
        <v>13</v>
      </c>
      <c r="C6001" t="s">
        <v>178</v>
      </c>
      <c r="F6001" t="s">
        <v>32</v>
      </c>
      <c r="G6001">
        <v>12</v>
      </c>
      <c r="H6001" t="s">
        <v>39</v>
      </c>
      <c r="I6001" t="s">
        <v>179</v>
      </c>
      <c r="J6001" t="s">
        <v>18</v>
      </c>
      <c r="K6001">
        <v>1</v>
      </c>
    </row>
    <row r="6002" spans="1:11">
      <c r="B6002" t="s">
        <v>13</v>
      </c>
      <c r="C6002" t="s">
        <v>178</v>
      </c>
      <c r="F6002" t="s">
        <v>32</v>
      </c>
      <c r="G6002">
        <v>6</v>
      </c>
      <c r="H6002" t="s">
        <v>39</v>
      </c>
      <c r="I6002" t="s">
        <v>179</v>
      </c>
      <c r="J6002" t="s">
        <v>21</v>
      </c>
      <c r="K6002">
        <v>1</v>
      </c>
    </row>
    <row r="6003" spans="1:11">
      <c r="A6003" t="s">
        <v>12</v>
      </c>
      <c r="B6003" t="s">
        <v>29</v>
      </c>
      <c r="C6003" t="s">
        <v>180</v>
      </c>
      <c r="F6003" t="s">
        <v>34</v>
      </c>
      <c r="H6003" t="s">
        <v>39</v>
      </c>
      <c r="I6003" t="s">
        <v>181</v>
      </c>
      <c r="J6003" t="s">
        <v>33</v>
      </c>
      <c r="K6003">
        <v>1</v>
      </c>
    </row>
    <row r="6004" spans="1:11">
      <c r="B6004" t="s">
        <v>13</v>
      </c>
      <c r="C6004" t="s">
        <v>180</v>
      </c>
      <c r="F6004" t="s">
        <v>34</v>
      </c>
      <c r="G6004">
        <v>231</v>
      </c>
      <c r="H6004" t="s">
        <v>39</v>
      </c>
      <c r="I6004" t="s">
        <v>181</v>
      </c>
      <c r="J6004" t="s">
        <v>18</v>
      </c>
      <c r="K6004">
        <v>1</v>
      </c>
    </row>
    <row r="6005" spans="1:11">
      <c r="B6005" t="s">
        <v>13</v>
      </c>
      <c r="C6005" t="s">
        <v>180</v>
      </c>
      <c r="F6005" t="s">
        <v>34</v>
      </c>
      <c r="G6005">
        <v>168</v>
      </c>
      <c r="H6005" t="s">
        <v>39</v>
      </c>
      <c r="I6005" t="s">
        <v>181</v>
      </c>
      <c r="J6005" t="s">
        <v>21</v>
      </c>
      <c r="K6005">
        <v>1</v>
      </c>
    </row>
    <row r="6006" spans="1:11">
      <c r="B6006" t="s">
        <v>29</v>
      </c>
      <c r="C6006" t="s">
        <v>180</v>
      </c>
      <c r="F6006" t="s">
        <v>34</v>
      </c>
      <c r="H6006" t="s">
        <v>39</v>
      </c>
      <c r="I6006" t="s">
        <v>181</v>
      </c>
      <c r="J6006" t="s">
        <v>33</v>
      </c>
      <c r="K6006">
        <v>1</v>
      </c>
    </row>
    <row r="6007" spans="1:11">
      <c r="A6007" t="s">
        <v>12</v>
      </c>
      <c r="B6007" t="s">
        <v>13</v>
      </c>
      <c r="C6007" t="s">
        <v>180</v>
      </c>
      <c r="F6007" t="s">
        <v>15</v>
      </c>
      <c r="G6007">
        <v>1041</v>
      </c>
      <c r="H6007" t="s">
        <v>39</v>
      </c>
      <c r="I6007" t="s">
        <v>181</v>
      </c>
      <c r="J6007" t="s">
        <v>18</v>
      </c>
      <c r="K6007">
        <v>1</v>
      </c>
    </row>
    <row r="6008" spans="1:11">
      <c r="A6008" t="s">
        <v>12</v>
      </c>
      <c r="B6008" t="s">
        <v>13</v>
      </c>
      <c r="C6008" t="s">
        <v>180</v>
      </c>
      <c r="F6008" t="s">
        <v>15</v>
      </c>
      <c r="G6008">
        <v>996</v>
      </c>
      <c r="H6008" t="s">
        <v>39</v>
      </c>
      <c r="I6008" t="s">
        <v>181</v>
      </c>
      <c r="J6008" t="s">
        <v>21</v>
      </c>
      <c r="K6008">
        <v>1</v>
      </c>
    </row>
    <row r="6009" spans="1:11">
      <c r="A6009" t="s">
        <v>31</v>
      </c>
      <c r="B6009" t="s">
        <v>13</v>
      </c>
      <c r="C6009" t="s">
        <v>180</v>
      </c>
      <c r="F6009" t="s">
        <v>15</v>
      </c>
      <c r="G6009">
        <v>747</v>
      </c>
      <c r="H6009" t="s">
        <v>39</v>
      </c>
      <c r="I6009" t="s">
        <v>181</v>
      </c>
      <c r="J6009" t="s">
        <v>18</v>
      </c>
      <c r="K6009">
        <v>1</v>
      </c>
    </row>
    <row r="6010" spans="1:11">
      <c r="A6010" t="s">
        <v>31</v>
      </c>
      <c r="B6010" t="s">
        <v>13</v>
      </c>
      <c r="C6010" t="s">
        <v>180</v>
      </c>
      <c r="F6010" t="s">
        <v>15</v>
      </c>
      <c r="G6010">
        <v>717</v>
      </c>
      <c r="H6010" t="s">
        <v>39</v>
      </c>
      <c r="I6010" t="s">
        <v>181</v>
      </c>
      <c r="J6010" t="s">
        <v>21</v>
      </c>
      <c r="K6010">
        <v>1</v>
      </c>
    </row>
    <row r="6011" spans="1:11">
      <c r="B6011" t="s">
        <v>22</v>
      </c>
      <c r="C6011" t="s">
        <v>180</v>
      </c>
      <c r="F6011" t="s">
        <v>15</v>
      </c>
      <c r="H6011" t="s">
        <v>39</v>
      </c>
      <c r="I6011" t="s">
        <v>181</v>
      </c>
      <c r="J6011" t="s">
        <v>18</v>
      </c>
      <c r="K6011">
        <v>1</v>
      </c>
    </row>
    <row r="6012" spans="1:11">
      <c r="B6012" t="s">
        <v>22</v>
      </c>
      <c r="C6012" t="s">
        <v>180</v>
      </c>
      <c r="F6012" t="s">
        <v>15</v>
      </c>
      <c r="G6012">
        <v>9</v>
      </c>
      <c r="H6012" t="s">
        <v>39</v>
      </c>
      <c r="I6012" t="s">
        <v>181</v>
      </c>
      <c r="J6012" t="s">
        <v>21</v>
      </c>
      <c r="K6012">
        <v>1</v>
      </c>
    </row>
    <row r="6013" spans="1:11">
      <c r="B6013" t="s">
        <v>29</v>
      </c>
      <c r="C6013" t="s">
        <v>180</v>
      </c>
      <c r="F6013" t="s">
        <v>15</v>
      </c>
      <c r="G6013">
        <v>9</v>
      </c>
      <c r="H6013" t="s">
        <v>39</v>
      </c>
      <c r="I6013" t="s">
        <v>181</v>
      </c>
      <c r="J6013" t="s">
        <v>18</v>
      </c>
      <c r="K6013">
        <v>1</v>
      </c>
    </row>
    <row r="6014" spans="1:11">
      <c r="B6014" t="s">
        <v>30</v>
      </c>
      <c r="C6014" t="s">
        <v>180</v>
      </c>
      <c r="F6014" t="s">
        <v>15</v>
      </c>
      <c r="H6014" t="s">
        <v>39</v>
      </c>
      <c r="I6014" t="s">
        <v>181</v>
      </c>
      <c r="J6014" t="s">
        <v>21</v>
      </c>
      <c r="K6014">
        <v>1</v>
      </c>
    </row>
    <row r="6015" spans="1:11">
      <c r="A6015" t="s">
        <v>12</v>
      </c>
      <c r="B6015" t="s">
        <v>13</v>
      </c>
      <c r="C6015" t="s">
        <v>180</v>
      </c>
      <c r="F6015" t="s">
        <v>32</v>
      </c>
      <c r="G6015">
        <v>28308</v>
      </c>
      <c r="H6015" t="s">
        <v>39</v>
      </c>
      <c r="I6015" t="s">
        <v>181</v>
      </c>
      <c r="J6015" t="s">
        <v>21</v>
      </c>
      <c r="K6015">
        <v>1</v>
      </c>
    </row>
    <row r="6016" spans="1:11">
      <c r="A6016" t="s">
        <v>31</v>
      </c>
      <c r="B6016" t="s">
        <v>13</v>
      </c>
      <c r="C6016" t="s">
        <v>180</v>
      </c>
      <c r="F6016" t="s">
        <v>32</v>
      </c>
      <c r="G6016">
        <v>18183</v>
      </c>
      <c r="H6016" t="s">
        <v>39</v>
      </c>
      <c r="I6016" t="s">
        <v>181</v>
      </c>
      <c r="J6016" t="s">
        <v>18</v>
      </c>
      <c r="K6016">
        <v>1</v>
      </c>
    </row>
    <row r="6017" spans="1:11">
      <c r="A6017" t="s">
        <v>31</v>
      </c>
      <c r="B6017" t="s">
        <v>13</v>
      </c>
      <c r="C6017" t="s">
        <v>180</v>
      </c>
      <c r="F6017" t="s">
        <v>32</v>
      </c>
      <c r="G6017">
        <v>17016</v>
      </c>
      <c r="H6017" t="s">
        <v>39</v>
      </c>
      <c r="I6017" t="s">
        <v>181</v>
      </c>
      <c r="J6017" t="s">
        <v>21</v>
      </c>
      <c r="K6017">
        <v>1</v>
      </c>
    </row>
    <row r="6018" spans="1:11">
      <c r="B6018" t="s">
        <v>13</v>
      </c>
      <c r="C6018" t="s">
        <v>180</v>
      </c>
      <c r="F6018" t="s">
        <v>32</v>
      </c>
      <c r="G6018">
        <v>12</v>
      </c>
      <c r="H6018" t="s">
        <v>39</v>
      </c>
      <c r="I6018" t="s">
        <v>181</v>
      </c>
      <c r="J6018" t="s">
        <v>18</v>
      </c>
      <c r="K6018">
        <v>1</v>
      </c>
    </row>
    <row r="6019" spans="1:11">
      <c r="B6019" t="s">
        <v>13</v>
      </c>
      <c r="C6019" t="s">
        <v>180</v>
      </c>
      <c r="F6019" t="s">
        <v>32</v>
      </c>
      <c r="G6019">
        <v>6</v>
      </c>
      <c r="H6019" t="s">
        <v>39</v>
      </c>
      <c r="I6019" t="s">
        <v>181</v>
      </c>
      <c r="J6019" t="s">
        <v>21</v>
      </c>
      <c r="K6019">
        <v>1</v>
      </c>
    </row>
    <row r="6020" spans="1:11">
      <c r="A6020" t="s">
        <v>12</v>
      </c>
      <c r="B6020" t="s">
        <v>13</v>
      </c>
      <c r="C6020" t="s">
        <v>182</v>
      </c>
      <c r="F6020" t="s">
        <v>34</v>
      </c>
      <c r="G6020">
        <v>322962</v>
      </c>
      <c r="H6020" t="s">
        <v>39</v>
      </c>
      <c r="I6020" t="s">
        <v>183</v>
      </c>
      <c r="J6020" t="s">
        <v>18</v>
      </c>
      <c r="K6020">
        <v>1</v>
      </c>
    </row>
    <row r="6021" spans="1:11">
      <c r="A6021" t="s">
        <v>12</v>
      </c>
      <c r="B6021" t="s">
        <v>22</v>
      </c>
      <c r="C6021" t="s">
        <v>182</v>
      </c>
      <c r="F6021" t="s">
        <v>34</v>
      </c>
      <c r="H6021" t="s">
        <v>39</v>
      </c>
      <c r="I6021" t="s">
        <v>183</v>
      </c>
      <c r="J6021" t="s">
        <v>33</v>
      </c>
      <c r="K6021">
        <v>1</v>
      </c>
    </row>
    <row r="6022" spans="1:11">
      <c r="A6022" t="s">
        <v>12</v>
      </c>
      <c r="B6022" t="s">
        <v>29</v>
      </c>
      <c r="C6022" t="s">
        <v>182</v>
      </c>
      <c r="F6022" t="s">
        <v>34</v>
      </c>
      <c r="G6022">
        <v>968304</v>
      </c>
      <c r="H6022" t="s">
        <v>39</v>
      </c>
      <c r="I6022" t="s">
        <v>183</v>
      </c>
      <c r="J6022" t="s">
        <v>18</v>
      </c>
      <c r="K6022">
        <v>1</v>
      </c>
    </row>
    <row r="6023" spans="1:11">
      <c r="A6023" t="s">
        <v>12</v>
      </c>
      <c r="B6023" t="s">
        <v>29</v>
      </c>
      <c r="C6023" t="s">
        <v>182</v>
      </c>
      <c r="F6023" t="s">
        <v>34</v>
      </c>
      <c r="G6023">
        <v>983703</v>
      </c>
      <c r="H6023" t="s">
        <v>39</v>
      </c>
      <c r="I6023" t="s">
        <v>183</v>
      </c>
      <c r="J6023" t="s">
        <v>21</v>
      </c>
      <c r="K6023">
        <v>1</v>
      </c>
    </row>
    <row r="6024" spans="1:11">
      <c r="A6024" t="s">
        <v>12</v>
      </c>
      <c r="B6024" t="s">
        <v>29</v>
      </c>
      <c r="C6024" t="s">
        <v>182</v>
      </c>
      <c r="F6024" t="s">
        <v>34</v>
      </c>
      <c r="H6024" t="s">
        <v>39</v>
      </c>
      <c r="I6024" t="s">
        <v>183</v>
      </c>
      <c r="J6024" t="s">
        <v>33</v>
      </c>
      <c r="K6024">
        <v>1</v>
      </c>
    </row>
    <row r="6025" spans="1:11">
      <c r="A6025" t="s">
        <v>12</v>
      </c>
      <c r="B6025" t="s">
        <v>30</v>
      </c>
      <c r="C6025" t="s">
        <v>182</v>
      </c>
      <c r="F6025" t="s">
        <v>34</v>
      </c>
      <c r="G6025">
        <v>385086</v>
      </c>
      <c r="H6025" t="s">
        <v>39</v>
      </c>
      <c r="I6025" t="s">
        <v>183</v>
      </c>
      <c r="J6025" t="s">
        <v>18</v>
      </c>
      <c r="K6025">
        <v>1</v>
      </c>
    </row>
    <row r="6026" spans="1:11">
      <c r="A6026" t="s">
        <v>12</v>
      </c>
      <c r="B6026" t="s">
        <v>30</v>
      </c>
      <c r="C6026" t="s">
        <v>182</v>
      </c>
      <c r="F6026" t="s">
        <v>34</v>
      </c>
      <c r="G6026">
        <v>428574</v>
      </c>
      <c r="H6026" t="s">
        <v>39</v>
      </c>
      <c r="I6026" t="s">
        <v>183</v>
      </c>
      <c r="J6026" t="s">
        <v>21</v>
      </c>
      <c r="K6026">
        <v>1</v>
      </c>
    </row>
    <row r="6027" spans="1:11">
      <c r="A6027" t="s">
        <v>31</v>
      </c>
      <c r="B6027" t="s">
        <v>13</v>
      </c>
      <c r="C6027" t="s">
        <v>182</v>
      </c>
      <c r="F6027" t="s">
        <v>34</v>
      </c>
      <c r="G6027">
        <v>116016</v>
      </c>
      <c r="H6027" t="s">
        <v>39</v>
      </c>
      <c r="I6027" t="s">
        <v>183</v>
      </c>
      <c r="J6027" t="s">
        <v>21</v>
      </c>
      <c r="K6027">
        <v>1</v>
      </c>
    </row>
    <row r="6028" spans="1:11">
      <c r="A6028" t="s">
        <v>31</v>
      </c>
      <c r="B6028" t="s">
        <v>22</v>
      </c>
      <c r="C6028" t="s">
        <v>182</v>
      </c>
      <c r="F6028" t="s">
        <v>34</v>
      </c>
      <c r="H6028" t="s">
        <v>39</v>
      </c>
      <c r="I6028" t="s">
        <v>183</v>
      </c>
      <c r="J6028" t="s">
        <v>33</v>
      </c>
      <c r="K6028">
        <v>1</v>
      </c>
    </row>
    <row r="6029" spans="1:11">
      <c r="A6029" t="s">
        <v>31</v>
      </c>
      <c r="B6029" t="s">
        <v>29</v>
      </c>
      <c r="C6029" t="s">
        <v>182</v>
      </c>
      <c r="F6029" t="s">
        <v>34</v>
      </c>
      <c r="G6029">
        <v>155907</v>
      </c>
      <c r="H6029" t="s">
        <v>39</v>
      </c>
      <c r="I6029" t="s">
        <v>183</v>
      </c>
      <c r="J6029" t="s">
        <v>18</v>
      </c>
      <c r="K6029">
        <v>1</v>
      </c>
    </row>
    <row r="6030" spans="1:11">
      <c r="A6030" t="s">
        <v>31</v>
      </c>
      <c r="B6030" t="s">
        <v>30</v>
      </c>
      <c r="C6030" t="s">
        <v>182</v>
      </c>
      <c r="F6030" t="s">
        <v>34</v>
      </c>
      <c r="G6030">
        <v>34806</v>
      </c>
      <c r="H6030" t="s">
        <v>39</v>
      </c>
      <c r="I6030" t="s">
        <v>183</v>
      </c>
      <c r="J6030" t="s">
        <v>18</v>
      </c>
      <c r="K6030">
        <v>1</v>
      </c>
    </row>
    <row r="6031" spans="1:11">
      <c r="A6031" t="s">
        <v>31</v>
      </c>
      <c r="B6031" t="s">
        <v>30</v>
      </c>
      <c r="C6031" t="s">
        <v>182</v>
      </c>
      <c r="F6031" t="s">
        <v>34</v>
      </c>
      <c r="G6031">
        <v>39813</v>
      </c>
      <c r="H6031" t="s">
        <v>39</v>
      </c>
      <c r="I6031" t="s">
        <v>183</v>
      </c>
      <c r="J6031" t="s">
        <v>21</v>
      </c>
      <c r="K6031">
        <v>1</v>
      </c>
    </row>
    <row r="6032" spans="1:11">
      <c r="B6032" t="s">
        <v>13</v>
      </c>
      <c r="C6032" t="s">
        <v>182</v>
      </c>
      <c r="F6032" t="s">
        <v>34</v>
      </c>
      <c r="G6032">
        <v>231</v>
      </c>
      <c r="H6032" t="s">
        <v>39</v>
      </c>
      <c r="I6032" t="s">
        <v>183</v>
      </c>
      <c r="J6032" t="s">
        <v>18</v>
      </c>
      <c r="K6032">
        <v>1</v>
      </c>
    </row>
    <row r="6033" spans="1:11">
      <c r="B6033" t="s">
        <v>13</v>
      </c>
      <c r="C6033" t="s">
        <v>182</v>
      </c>
      <c r="F6033" t="s">
        <v>34</v>
      </c>
      <c r="G6033">
        <v>168</v>
      </c>
      <c r="H6033" t="s">
        <v>39</v>
      </c>
      <c r="I6033" t="s">
        <v>183</v>
      </c>
      <c r="J6033" t="s">
        <v>21</v>
      </c>
      <c r="K6033">
        <v>1</v>
      </c>
    </row>
    <row r="6034" spans="1:11">
      <c r="B6034" t="s">
        <v>22</v>
      </c>
      <c r="C6034" t="s">
        <v>182</v>
      </c>
      <c r="F6034" t="s">
        <v>34</v>
      </c>
      <c r="G6034">
        <v>3264</v>
      </c>
      <c r="H6034" t="s">
        <v>39</v>
      </c>
      <c r="I6034" t="s">
        <v>183</v>
      </c>
      <c r="J6034" t="s">
        <v>18</v>
      </c>
      <c r="K6034">
        <v>1</v>
      </c>
    </row>
    <row r="6035" spans="1:11">
      <c r="B6035" t="s">
        <v>22</v>
      </c>
      <c r="C6035" t="s">
        <v>182</v>
      </c>
      <c r="F6035" t="s">
        <v>34</v>
      </c>
      <c r="G6035">
        <v>2253</v>
      </c>
      <c r="H6035" t="s">
        <v>39</v>
      </c>
      <c r="I6035" t="s">
        <v>183</v>
      </c>
      <c r="J6035" t="s">
        <v>21</v>
      </c>
      <c r="K6035">
        <v>1</v>
      </c>
    </row>
    <row r="6036" spans="1:11">
      <c r="B6036" t="s">
        <v>22</v>
      </c>
      <c r="C6036" t="s">
        <v>182</v>
      </c>
      <c r="F6036" t="s">
        <v>34</v>
      </c>
      <c r="H6036" t="s">
        <v>39</v>
      </c>
      <c r="I6036" t="s">
        <v>183</v>
      </c>
      <c r="J6036" t="s">
        <v>33</v>
      </c>
      <c r="K6036">
        <v>1</v>
      </c>
    </row>
    <row r="6037" spans="1:11">
      <c r="B6037" t="s">
        <v>29</v>
      </c>
      <c r="C6037" t="s">
        <v>182</v>
      </c>
      <c r="F6037" t="s">
        <v>34</v>
      </c>
      <c r="G6037">
        <v>7020</v>
      </c>
      <c r="H6037" t="s">
        <v>39</v>
      </c>
      <c r="I6037" t="s">
        <v>183</v>
      </c>
      <c r="J6037" t="s">
        <v>18</v>
      </c>
      <c r="K6037">
        <v>1</v>
      </c>
    </row>
    <row r="6038" spans="1:11">
      <c r="B6038" t="s">
        <v>29</v>
      </c>
      <c r="C6038" t="s">
        <v>182</v>
      </c>
      <c r="F6038" t="s">
        <v>34</v>
      </c>
      <c r="G6038">
        <v>4689</v>
      </c>
      <c r="H6038" t="s">
        <v>39</v>
      </c>
      <c r="I6038" t="s">
        <v>183</v>
      </c>
      <c r="J6038" t="s">
        <v>21</v>
      </c>
      <c r="K6038">
        <v>1</v>
      </c>
    </row>
    <row r="6039" spans="1:11">
      <c r="B6039" t="s">
        <v>29</v>
      </c>
      <c r="C6039" t="s">
        <v>182</v>
      </c>
      <c r="F6039" t="s">
        <v>34</v>
      </c>
      <c r="H6039" t="s">
        <v>39</v>
      </c>
      <c r="I6039" t="s">
        <v>183</v>
      </c>
      <c r="J6039" t="s">
        <v>33</v>
      </c>
      <c r="K6039">
        <v>1</v>
      </c>
    </row>
    <row r="6040" spans="1:11">
      <c r="B6040" t="s">
        <v>30</v>
      </c>
      <c r="C6040" t="s">
        <v>182</v>
      </c>
      <c r="F6040" t="s">
        <v>34</v>
      </c>
      <c r="G6040">
        <v>699</v>
      </c>
      <c r="H6040" t="s">
        <v>39</v>
      </c>
      <c r="I6040" t="s">
        <v>183</v>
      </c>
      <c r="J6040" t="s">
        <v>18</v>
      </c>
      <c r="K6040">
        <v>1</v>
      </c>
    </row>
    <row r="6041" spans="1:11">
      <c r="B6041" t="s">
        <v>30</v>
      </c>
      <c r="C6041" t="s">
        <v>182</v>
      </c>
      <c r="F6041" t="s">
        <v>34</v>
      </c>
      <c r="G6041">
        <v>885</v>
      </c>
      <c r="H6041" t="s">
        <v>39</v>
      </c>
      <c r="I6041" t="s">
        <v>183</v>
      </c>
      <c r="J6041" t="s">
        <v>21</v>
      </c>
      <c r="K6041">
        <v>1</v>
      </c>
    </row>
    <row r="6042" spans="1:11">
      <c r="A6042" t="s">
        <v>12</v>
      </c>
      <c r="B6042" t="s">
        <v>13</v>
      </c>
      <c r="C6042" t="s">
        <v>182</v>
      </c>
      <c r="F6042" t="s">
        <v>15</v>
      </c>
      <c r="G6042">
        <v>1041</v>
      </c>
      <c r="H6042" t="s">
        <v>39</v>
      </c>
      <c r="I6042" t="s">
        <v>183</v>
      </c>
      <c r="J6042" t="s">
        <v>18</v>
      </c>
      <c r="K6042">
        <v>1</v>
      </c>
    </row>
    <row r="6043" spans="1:11">
      <c r="A6043" t="s">
        <v>12</v>
      </c>
      <c r="B6043" t="s">
        <v>13</v>
      </c>
      <c r="C6043" t="s">
        <v>182</v>
      </c>
      <c r="F6043" t="s">
        <v>15</v>
      </c>
      <c r="G6043">
        <v>996</v>
      </c>
      <c r="H6043" t="s">
        <v>39</v>
      </c>
      <c r="I6043" t="s">
        <v>183</v>
      </c>
      <c r="J6043" t="s">
        <v>21</v>
      </c>
      <c r="K6043">
        <v>1</v>
      </c>
    </row>
    <row r="6044" spans="1:11">
      <c r="A6044" t="s">
        <v>12</v>
      </c>
      <c r="B6044" t="s">
        <v>29</v>
      </c>
      <c r="C6044" t="s">
        <v>182</v>
      </c>
      <c r="F6044" t="s">
        <v>15</v>
      </c>
      <c r="G6044">
        <v>3573</v>
      </c>
      <c r="H6044" t="s">
        <v>39</v>
      </c>
      <c r="I6044" t="s">
        <v>183</v>
      </c>
      <c r="J6044" t="s">
        <v>18</v>
      </c>
      <c r="K6044">
        <v>1</v>
      </c>
    </row>
    <row r="6045" spans="1:11">
      <c r="A6045" t="s">
        <v>12</v>
      </c>
      <c r="B6045" t="s">
        <v>29</v>
      </c>
      <c r="C6045" t="s">
        <v>182</v>
      </c>
      <c r="F6045" t="s">
        <v>15</v>
      </c>
      <c r="G6045">
        <v>3648</v>
      </c>
      <c r="H6045" t="s">
        <v>39</v>
      </c>
      <c r="I6045" t="s">
        <v>183</v>
      </c>
      <c r="J6045" t="s">
        <v>21</v>
      </c>
      <c r="K6045">
        <v>1</v>
      </c>
    </row>
    <row r="6046" spans="1:11">
      <c r="A6046" t="s">
        <v>12</v>
      </c>
      <c r="B6046" t="s">
        <v>30</v>
      </c>
      <c r="C6046" t="s">
        <v>182</v>
      </c>
      <c r="F6046" t="s">
        <v>15</v>
      </c>
      <c r="G6046">
        <v>2448</v>
      </c>
      <c r="H6046" t="s">
        <v>39</v>
      </c>
      <c r="I6046" t="s">
        <v>183</v>
      </c>
      <c r="J6046" t="s">
        <v>18</v>
      </c>
      <c r="K6046">
        <v>1</v>
      </c>
    </row>
    <row r="6047" spans="1:11">
      <c r="A6047" t="s">
        <v>12</v>
      </c>
      <c r="B6047" t="s">
        <v>30</v>
      </c>
      <c r="C6047" t="s">
        <v>182</v>
      </c>
      <c r="F6047" t="s">
        <v>15</v>
      </c>
      <c r="G6047">
        <v>2613</v>
      </c>
      <c r="H6047" t="s">
        <v>39</v>
      </c>
      <c r="I6047" t="s">
        <v>183</v>
      </c>
      <c r="J6047" t="s">
        <v>21</v>
      </c>
      <c r="K6047">
        <v>1</v>
      </c>
    </row>
    <row r="6048" spans="1:11">
      <c r="A6048" t="s">
        <v>31</v>
      </c>
      <c r="B6048" t="s">
        <v>13</v>
      </c>
      <c r="C6048" t="s">
        <v>182</v>
      </c>
      <c r="F6048" t="s">
        <v>15</v>
      </c>
      <c r="G6048">
        <v>747</v>
      </c>
      <c r="H6048" t="s">
        <v>39</v>
      </c>
      <c r="I6048" t="s">
        <v>183</v>
      </c>
      <c r="J6048" t="s">
        <v>18</v>
      </c>
      <c r="K6048">
        <v>1</v>
      </c>
    </row>
    <row r="6049" spans="1:11">
      <c r="A6049" t="s">
        <v>31</v>
      </c>
      <c r="B6049" t="s">
        <v>13</v>
      </c>
      <c r="C6049" t="s">
        <v>182</v>
      </c>
      <c r="F6049" t="s">
        <v>15</v>
      </c>
      <c r="G6049">
        <v>717</v>
      </c>
      <c r="H6049" t="s">
        <v>39</v>
      </c>
      <c r="I6049" t="s">
        <v>183</v>
      </c>
      <c r="J6049" t="s">
        <v>21</v>
      </c>
      <c r="K6049">
        <v>1</v>
      </c>
    </row>
    <row r="6050" spans="1:11">
      <c r="A6050" t="s">
        <v>31</v>
      </c>
      <c r="B6050" t="s">
        <v>29</v>
      </c>
      <c r="C6050" t="s">
        <v>182</v>
      </c>
      <c r="F6050" t="s">
        <v>15</v>
      </c>
      <c r="G6050">
        <v>867</v>
      </c>
      <c r="H6050" t="s">
        <v>39</v>
      </c>
      <c r="I6050" t="s">
        <v>183</v>
      </c>
      <c r="J6050" t="s">
        <v>18</v>
      </c>
      <c r="K6050">
        <v>1</v>
      </c>
    </row>
    <row r="6051" spans="1:11">
      <c r="A6051" t="s">
        <v>31</v>
      </c>
      <c r="B6051" t="s">
        <v>29</v>
      </c>
      <c r="C6051" t="s">
        <v>182</v>
      </c>
      <c r="F6051" t="s">
        <v>15</v>
      </c>
      <c r="G6051">
        <v>951</v>
      </c>
      <c r="H6051" t="s">
        <v>39</v>
      </c>
      <c r="I6051" t="s">
        <v>183</v>
      </c>
      <c r="J6051" t="s">
        <v>21</v>
      </c>
      <c r="K6051">
        <v>1</v>
      </c>
    </row>
    <row r="6052" spans="1:11">
      <c r="A6052" t="s">
        <v>31</v>
      </c>
      <c r="B6052" t="s">
        <v>30</v>
      </c>
      <c r="C6052" t="s">
        <v>182</v>
      </c>
      <c r="F6052" t="s">
        <v>15</v>
      </c>
      <c r="G6052">
        <v>231</v>
      </c>
      <c r="H6052" t="s">
        <v>39</v>
      </c>
      <c r="I6052" t="s">
        <v>183</v>
      </c>
      <c r="J6052" t="s">
        <v>18</v>
      </c>
      <c r="K6052">
        <v>1</v>
      </c>
    </row>
    <row r="6053" spans="1:11">
      <c r="A6053" t="s">
        <v>31</v>
      </c>
      <c r="B6053" t="s">
        <v>30</v>
      </c>
      <c r="C6053" t="s">
        <v>182</v>
      </c>
      <c r="F6053" t="s">
        <v>15</v>
      </c>
      <c r="G6053">
        <v>282</v>
      </c>
      <c r="H6053" t="s">
        <v>39</v>
      </c>
      <c r="I6053" t="s">
        <v>183</v>
      </c>
      <c r="J6053" t="s">
        <v>21</v>
      </c>
      <c r="K6053">
        <v>1</v>
      </c>
    </row>
    <row r="6054" spans="1:11">
      <c r="B6054" t="s">
        <v>22</v>
      </c>
      <c r="C6054" t="s">
        <v>182</v>
      </c>
      <c r="F6054" t="s">
        <v>15</v>
      </c>
      <c r="H6054" t="s">
        <v>39</v>
      </c>
      <c r="I6054" t="s">
        <v>183</v>
      </c>
      <c r="J6054" t="s">
        <v>18</v>
      </c>
      <c r="K6054">
        <v>1</v>
      </c>
    </row>
    <row r="6055" spans="1:11">
      <c r="B6055" t="s">
        <v>22</v>
      </c>
      <c r="C6055" t="s">
        <v>182</v>
      </c>
      <c r="F6055" t="s">
        <v>15</v>
      </c>
      <c r="G6055">
        <v>9</v>
      </c>
      <c r="H6055" t="s">
        <v>39</v>
      </c>
      <c r="I6055" t="s">
        <v>183</v>
      </c>
      <c r="J6055" t="s">
        <v>21</v>
      </c>
      <c r="K6055">
        <v>1</v>
      </c>
    </row>
    <row r="6056" spans="1:11">
      <c r="B6056" t="s">
        <v>29</v>
      </c>
      <c r="C6056" t="s">
        <v>182</v>
      </c>
      <c r="F6056" t="s">
        <v>15</v>
      </c>
      <c r="G6056">
        <v>9</v>
      </c>
      <c r="H6056" t="s">
        <v>39</v>
      </c>
      <c r="I6056" t="s">
        <v>183</v>
      </c>
      <c r="J6056" t="s">
        <v>18</v>
      </c>
      <c r="K6056">
        <v>1</v>
      </c>
    </row>
    <row r="6057" spans="1:11">
      <c r="B6057" t="s">
        <v>29</v>
      </c>
      <c r="C6057" t="s">
        <v>182</v>
      </c>
      <c r="F6057" t="s">
        <v>15</v>
      </c>
      <c r="G6057">
        <v>9</v>
      </c>
      <c r="H6057" t="s">
        <v>39</v>
      </c>
      <c r="I6057" t="s">
        <v>183</v>
      </c>
      <c r="J6057" t="s">
        <v>21</v>
      </c>
      <c r="K6057">
        <v>1</v>
      </c>
    </row>
    <row r="6058" spans="1:11">
      <c r="B6058" t="s">
        <v>30</v>
      </c>
      <c r="C6058" t="s">
        <v>182</v>
      </c>
      <c r="F6058" t="s">
        <v>15</v>
      </c>
      <c r="H6058" t="s">
        <v>39</v>
      </c>
      <c r="I6058" t="s">
        <v>183</v>
      </c>
      <c r="J6058" t="s">
        <v>18</v>
      </c>
      <c r="K6058">
        <v>1</v>
      </c>
    </row>
    <row r="6059" spans="1:11">
      <c r="B6059" t="s">
        <v>30</v>
      </c>
      <c r="C6059" t="s">
        <v>182</v>
      </c>
      <c r="F6059" t="s">
        <v>15</v>
      </c>
      <c r="H6059" t="s">
        <v>39</v>
      </c>
      <c r="I6059" t="s">
        <v>183</v>
      </c>
      <c r="J6059" t="s">
        <v>21</v>
      </c>
      <c r="K6059">
        <v>1</v>
      </c>
    </row>
    <row r="6060" spans="1:11">
      <c r="A6060" t="s">
        <v>12</v>
      </c>
      <c r="B6060" t="s">
        <v>13</v>
      </c>
      <c r="C6060" t="s">
        <v>182</v>
      </c>
      <c r="F6060" t="s">
        <v>32</v>
      </c>
      <c r="G6060">
        <v>29886</v>
      </c>
      <c r="H6060" t="s">
        <v>39</v>
      </c>
      <c r="I6060" t="s">
        <v>183</v>
      </c>
      <c r="J6060" t="s">
        <v>18</v>
      </c>
      <c r="K6060">
        <v>1</v>
      </c>
    </row>
    <row r="6061" spans="1:11">
      <c r="A6061" t="s">
        <v>12</v>
      </c>
      <c r="B6061" t="s">
        <v>13</v>
      </c>
      <c r="C6061" t="s">
        <v>182</v>
      </c>
      <c r="F6061" t="s">
        <v>32</v>
      </c>
      <c r="G6061">
        <v>28308</v>
      </c>
      <c r="H6061" t="s">
        <v>39</v>
      </c>
      <c r="I6061" t="s">
        <v>183</v>
      </c>
      <c r="J6061" t="s">
        <v>21</v>
      </c>
      <c r="K6061">
        <v>1</v>
      </c>
    </row>
    <row r="6062" spans="1:11">
      <c r="A6062" t="s">
        <v>12</v>
      </c>
      <c r="B6062" t="s">
        <v>22</v>
      </c>
      <c r="C6062" t="s">
        <v>182</v>
      </c>
      <c r="F6062" t="s">
        <v>32</v>
      </c>
      <c r="H6062" t="s">
        <v>39</v>
      </c>
      <c r="I6062" t="s">
        <v>183</v>
      </c>
      <c r="J6062" t="s">
        <v>33</v>
      </c>
      <c r="K6062">
        <v>1</v>
      </c>
    </row>
    <row r="6063" spans="1:11">
      <c r="A6063" t="s">
        <v>12</v>
      </c>
      <c r="B6063" t="s">
        <v>29</v>
      </c>
      <c r="C6063" t="s">
        <v>182</v>
      </c>
      <c r="F6063" t="s">
        <v>32</v>
      </c>
      <c r="G6063">
        <v>85578</v>
      </c>
      <c r="H6063" t="s">
        <v>39</v>
      </c>
      <c r="I6063" t="s">
        <v>183</v>
      </c>
      <c r="J6063" t="s">
        <v>18</v>
      </c>
      <c r="K6063">
        <v>1</v>
      </c>
    </row>
    <row r="6064" spans="1:11">
      <c r="A6064" t="s">
        <v>12</v>
      </c>
      <c r="B6064" t="s">
        <v>29</v>
      </c>
      <c r="C6064" t="s">
        <v>182</v>
      </c>
      <c r="F6064" t="s">
        <v>32</v>
      </c>
      <c r="G6064">
        <v>86865</v>
      </c>
      <c r="H6064" t="s">
        <v>39</v>
      </c>
      <c r="I6064" t="s">
        <v>183</v>
      </c>
      <c r="J6064" t="s">
        <v>21</v>
      </c>
      <c r="K6064">
        <v>1</v>
      </c>
    </row>
    <row r="6065" spans="1:11">
      <c r="A6065" t="s">
        <v>12</v>
      </c>
      <c r="B6065" t="s">
        <v>30</v>
      </c>
      <c r="C6065" t="s">
        <v>182</v>
      </c>
      <c r="F6065" t="s">
        <v>32</v>
      </c>
      <c r="G6065">
        <v>38616</v>
      </c>
      <c r="H6065" t="s">
        <v>39</v>
      </c>
      <c r="I6065" t="s">
        <v>183</v>
      </c>
      <c r="J6065" t="s">
        <v>18</v>
      </c>
      <c r="K6065">
        <v>1</v>
      </c>
    </row>
    <row r="6066" spans="1:11">
      <c r="A6066" t="s">
        <v>12</v>
      </c>
      <c r="B6066" t="s">
        <v>30</v>
      </c>
      <c r="C6066" t="s">
        <v>182</v>
      </c>
      <c r="F6066" t="s">
        <v>32</v>
      </c>
      <c r="G6066">
        <v>42030</v>
      </c>
      <c r="H6066" t="s">
        <v>39</v>
      </c>
      <c r="I6066" t="s">
        <v>183</v>
      </c>
      <c r="J6066" t="s">
        <v>21</v>
      </c>
      <c r="K6066">
        <v>1</v>
      </c>
    </row>
    <row r="6067" spans="1:11">
      <c r="A6067" t="s">
        <v>31</v>
      </c>
      <c r="B6067" t="s">
        <v>13</v>
      </c>
      <c r="C6067" t="s">
        <v>182</v>
      </c>
      <c r="F6067" t="s">
        <v>32</v>
      </c>
      <c r="G6067">
        <v>18183</v>
      </c>
      <c r="H6067" t="s">
        <v>39</v>
      </c>
      <c r="I6067" t="s">
        <v>183</v>
      </c>
      <c r="J6067" t="s">
        <v>18</v>
      </c>
      <c r="K6067">
        <v>1</v>
      </c>
    </row>
    <row r="6068" spans="1:11">
      <c r="A6068" t="s">
        <v>31</v>
      </c>
      <c r="B6068" t="s">
        <v>13</v>
      </c>
      <c r="C6068" t="s">
        <v>182</v>
      </c>
      <c r="F6068" t="s">
        <v>32</v>
      </c>
      <c r="G6068">
        <v>17016</v>
      </c>
      <c r="H6068" t="s">
        <v>39</v>
      </c>
      <c r="I6068" t="s">
        <v>183</v>
      </c>
      <c r="J6068" t="s">
        <v>21</v>
      </c>
      <c r="K6068">
        <v>1</v>
      </c>
    </row>
    <row r="6069" spans="1:11">
      <c r="A6069" t="s">
        <v>31</v>
      </c>
      <c r="B6069" t="s">
        <v>29</v>
      </c>
      <c r="C6069" t="s">
        <v>182</v>
      </c>
      <c r="F6069" t="s">
        <v>32</v>
      </c>
      <c r="G6069">
        <v>21675</v>
      </c>
      <c r="H6069" t="s">
        <v>39</v>
      </c>
      <c r="I6069" t="s">
        <v>183</v>
      </c>
      <c r="J6069" t="s">
        <v>18</v>
      </c>
      <c r="K6069">
        <v>1</v>
      </c>
    </row>
    <row r="6070" spans="1:11">
      <c r="A6070" t="s">
        <v>31</v>
      </c>
      <c r="B6070" t="s">
        <v>29</v>
      </c>
      <c r="C6070" t="s">
        <v>182</v>
      </c>
      <c r="F6070" t="s">
        <v>32</v>
      </c>
      <c r="G6070">
        <v>23022</v>
      </c>
      <c r="H6070" t="s">
        <v>39</v>
      </c>
      <c r="I6070" t="s">
        <v>183</v>
      </c>
      <c r="J6070" t="s">
        <v>21</v>
      </c>
      <c r="K6070">
        <v>1</v>
      </c>
    </row>
    <row r="6071" spans="1:11">
      <c r="A6071" t="s">
        <v>31</v>
      </c>
      <c r="B6071" t="s">
        <v>30</v>
      </c>
      <c r="C6071" t="s">
        <v>182</v>
      </c>
      <c r="F6071" t="s">
        <v>32</v>
      </c>
      <c r="G6071">
        <v>4815</v>
      </c>
      <c r="H6071" t="s">
        <v>39</v>
      </c>
      <c r="I6071" t="s">
        <v>183</v>
      </c>
      <c r="J6071" t="s">
        <v>18</v>
      </c>
      <c r="K6071">
        <v>1</v>
      </c>
    </row>
    <row r="6072" spans="1:11">
      <c r="A6072" t="s">
        <v>31</v>
      </c>
      <c r="B6072" t="s">
        <v>30</v>
      </c>
      <c r="C6072" t="s">
        <v>182</v>
      </c>
      <c r="F6072" t="s">
        <v>32</v>
      </c>
      <c r="G6072">
        <v>5691</v>
      </c>
      <c r="H6072" t="s">
        <v>39</v>
      </c>
      <c r="I6072" t="s">
        <v>183</v>
      </c>
      <c r="J6072" t="s">
        <v>21</v>
      </c>
      <c r="K6072">
        <v>1</v>
      </c>
    </row>
    <row r="6073" spans="1:11">
      <c r="B6073" t="s">
        <v>13</v>
      </c>
      <c r="C6073" t="s">
        <v>182</v>
      </c>
      <c r="F6073" t="s">
        <v>32</v>
      </c>
      <c r="G6073">
        <v>12</v>
      </c>
      <c r="H6073" t="s">
        <v>39</v>
      </c>
      <c r="I6073" t="s">
        <v>183</v>
      </c>
      <c r="J6073" t="s">
        <v>18</v>
      </c>
      <c r="K6073">
        <v>1</v>
      </c>
    </row>
    <row r="6074" spans="1:11">
      <c r="B6074" t="s">
        <v>13</v>
      </c>
      <c r="C6074" t="s">
        <v>182</v>
      </c>
      <c r="F6074" t="s">
        <v>32</v>
      </c>
      <c r="G6074">
        <v>6</v>
      </c>
      <c r="H6074" t="s">
        <v>39</v>
      </c>
      <c r="I6074" t="s">
        <v>183</v>
      </c>
      <c r="J6074" t="s">
        <v>21</v>
      </c>
      <c r="K6074">
        <v>1</v>
      </c>
    </row>
    <row r="6075" spans="1:11">
      <c r="B6075" t="s">
        <v>22</v>
      </c>
      <c r="C6075" t="s">
        <v>182</v>
      </c>
      <c r="F6075" t="s">
        <v>32</v>
      </c>
      <c r="G6075">
        <v>183</v>
      </c>
      <c r="H6075" t="s">
        <v>39</v>
      </c>
      <c r="I6075" t="s">
        <v>183</v>
      </c>
      <c r="J6075" t="s">
        <v>18</v>
      </c>
      <c r="K6075">
        <v>1</v>
      </c>
    </row>
    <row r="6076" spans="1:11">
      <c r="B6076" t="s">
        <v>22</v>
      </c>
      <c r="C6076" t="s">
        <v>182</v>
      </c>
      <c r="F6076" t="s">
        <v>32</v>
      </c>
      <c r="G6076">
        <v>144</v>
      </c>
      <c r="H6076" t="s">
        <v>39</v>
      </c>
      <c r="I6076" t="s">
        <v>183</v>
      </c>
      <c r="J6076" t="s">
        <v>21</v>
      </c>
      <c r="K6076">
        <v>1</v>
      </c>
    </row>
    <row r="6077" spans="1:11">
      <c r="B6077" t="s">
        <v>29</v>
      </c>
      <c r="C6077" t="s">
        <v>182</v>
      </c>
      <c r="F6077" t="s">
        <v>32</v>
      </c>
      <c r="G6077">
        <v>435</v>
      </c>
      <c r="H6077" t="s">
        <v>39</v>
      </c>
      <c r="I6077" t="s">
        <v>183</v>
      </c>
      <c r="J6077" t="s">
        <v>18</v>
      </c>
      <c r="K6077">
        <v>1</v>
      </c>
    </row>
    <row r="6078" spans="1:11">
      <c r="B6078" t="s">
        <v>29</v>
      </c>
      <c r="C6078" t="s">
        <v>182</v>
      </c>
      <c r="F6078" t="s">
        <v>32</v>
      </c>
      <c r="G6078">
        <v>291</v>
      </c>
      <c r="H6078" t="s">
        <v>39</v>
      </c>
      <c r="I6078" t="s">
        <v>183</v>
      </c>
      <c r="J6078" t="s">
        <v>21</v>
      </c>
      <c r="K6078">
        <v>1</v>
      </c>
    </row>
    <row r="6079" spans="1:11">
      <c r="B6079" t="s">
        <v>30</v>
      </c>
      <c r="C6079" t="s">
        <v>182</v>
      </c>
      <c r="F6079" t="s">
        <v>32</v>
      </c>
      <c r="G6079">
        <v>63</v>
      </c>
      <c r="H6079" t="s">
        <v>39</v>
      </c>
      <c r="I6079" t="s">
        <v>183</v>
      </c>
      <c r="J6079" t="s">
        <v>18</v>
      </c>
      <c r="K6079">
        <v>1</v>
      </c>
    </row>
    <row r="6080" spans="1:11">
      <c r="B6080" t="s">
        <v>30</v>
      </c>
      <c r="C6080" t="s">
        <v>182</v>
      </c>
      <c r="F6080" t="s">
        <v>32</v>
      </c>
      <c r="G6080">
        <v>75</v>
      </c>
      <c r="H6080" t="s">
        <v>39</v>
      </c>
      <c r="I6080" t="s">
        <v>183</v>
      </c>
      <c r="J6080" t="s">
        <v>21</v>
      </c>
      <c r="K6080">
        <v>1</v>
      </c>
    </row>
    <row r="6081" spans="1:11">
      <c r="A6081" t="s">
        <v>12</v>
      </c>
      <c r="B6081" t="s">
        <v>22</v>
      </c>
      <c r="C6081" t="s">
        <v>184</v>
      </c>
      <c r="F6081" t="s">
        <v>34</v>
      </c>
      <c r="H6081" t="s">
        <v>39</v>
      </c>
      <c r="I6081" t="s">
        <v>185</v>
      </c>
      <c r="J6081" t="s">
        <v>33</v>
      </c>
      <c r="K6081">
        <v>1</v>
      </c>
    </row>
    <row r="6082" spans="1:11">
      <c r="A6082" t="s">
        <v>12</v>
      </c>
      <c r="B6082" t="s">
        <v>29</v>
      </c>
      <c r="C6082" t="s">
        <v>184</v>
      </c>
      <c r="F6082" t="s">
        <v>34</v>
      </c>
      <c r="H6082" t="s">
        <v>39</v>
      </c>
      <c r="I6082" t="s">
        <v>185</v>
      </c>
      <c r="J6082" t="s">
        <v>33</v>
      </c>
      <c r="K6082">
        <v>1</v>
      </c>
    </row>
    <row r="6083" spans="1:11">
      <c r="A6083" t="s">
        <v>31</v>
      </c>
      <c r="B6083" t="s">
        <v>22</v>
      </c>
      <c r="C6083" t="s">
        <v>184</v>
      </c>
      <c r="F6083" t="s">
        <v>34</v>
      </c>
      <c r="H6083" t="s">
        <v>39</v>
      </c>
      <c r="I6083" t="s">
        <v>185</v>
      </c>
      <c r="J6083" t="s">
        <v>33</v>
      </c>
      <c r="K6083">
        <v>1</v>
      </c>
    </row>
    <row r="6084" spans="1:11">
      <c r="B6084" t="s">
        <v>13</v>
      </c>
      <c r="C6084" t="s">
        <v>184</v>
      </c>
      <c r="F6084" t="s">
        <v>34</v>
      </c>
      <c r="G6084">
        <v>231</v>
      </c>
      <c r="H6084" t="s">
        <v>39</v>
      </c>
      <c r="I6084" t="s">
        <v>185</v>
      </c>
      <c r="J6084" t="s">
        <v>18</v>
      </c>
      <c r="K6084">
        <v>1</v>
      </c>
    </row>
    <row r="6085" spans="1:11">
      <c r="B6085" t="s">
        <v>13</v>
      </c>
      <c r="C6085" t="s">
        <v>184</v>
      </c>
      <c r="F6085" t="s">
        <v>34</v>
      </c>
      <c r="G6085">
        <v>168</v>
      </c>
      <c r="H6085" t="s">
        <v>39</v>
      </c>
      <c r="I6085" t="s">
        <v>185</v>
      </c>
      <c r="J6085" t="s">
        <v>21</v>
      </c>
      <c r="K6085">
        <v>1</v>
      </c>
    </row>
    <row r="6086" spans="1:11">
      <c r="B6086" t="s">
        <v>22</v>
      </c>
      <c r="C6086" t="s">
        <v>184</v>
      </c>
      <c r="F6086" t="s">
        <v>34</v>
      </c>
      <c r="G6086">
        <v>3264</v>
      </c>
      <c r="H6086" t="s">
        <v>39</v>
      </c>
      <c r="I6086" t="s">
        <v>185</v>
      </c>
      <c r="J6086" t="s">
        <v>18</v>
      </c>
      <c r="K6086">
        <v>1</v>
      </c>
    </row>
    <row r="6087" spans="1:11">
      <c r="B6087" t="s">
        <v>22</v>
      </c>
      <c r="C6087" t="s">
        <v>184</v>
      </c>
      <c r="F6087" t="s">
        <v>34</v>
      </c>
      <c r="G6087">
        <v>2253</v>
      </c>
      <c r="H6087" t="s">
        <v>39</v>
      </c>
      <c r="I6087" t="s">
        <v>185</v>
      </c>
      <c r="J6087" t="s">
        <v>21</v>
      </c>
      <c r="K6087">
        <v>1</v>
      </c>
    </row>
    <row r="6088" spans="1:11">
      <c r="B6088" t="s">
        <v>22</v>
      </c>
      <c r="C6088" t="s">
        <v>184</v>
      </c>
      <c r="F6088" t="s">
        <v>34</v>
      </c>
      <c r="H6088" t="s">
        <v>39</v>
      </c>
      <c r="I6088" t="s">
        <v>185</v>
      </c>
      <c r="J6088" t="s">
        <v>33</v>
      </c>
      <c r="K6088">
        <v>1</v>
      </c>
    </row>
    <row r="6089" spans="1:11">
      <c r="B6089" t="s">
        <v>29</v>
      </c>
      <c r="C6089" t="s">
        <v>184</v>
      </c>
      <c r="F6089" t="s">
        <v>34</v>
      </c>
      <c r="G6089">
        <v>4689</v>
      </c>
      <c r="H6089" t="s">
        <v>39</v>
      </c>
      <c r="I6089" t="s">
        <v>185</v>
      </c>
      <c r="J6089" t="s">
        <v>21</v>
      </c>
      <c r="K6089">
        <v>1</v>
      </c>
    </row>
    <row r="6090" spans="1:11">
      <c r="B6090" t="s">
        <v>29</v>
      </c>
      <c r="C6090" t="s">
        <v>184</v>
      </c>
      <c r="F6090" t="s">
        <v>34</v>
      </c>
      <c r="H6090" t="s">
        <v>39</v>
      </c>
      <c r="I6090" t="s">
        <v>185</v>
      </c>
      <c r="J6090" t="s">
        <v>33</v>
      </c>
      <c r="K6090">
        <v>1</v>
      </c>
    </row>
    <row r="6091" spans="1:11">
      <c r="B6091" t="s">
        <v>30</v>
      </c>
      <c r="C6091" t="s">
        <v>184</v>
      </c>
      <c r="F6091" t="s">
        <v>34</v>
      </c>
      <c r="G6091">
        <v>699</v>
      </c>
      <c r="H6091" t="s">
        <v>39</v>
      </c>
      <c r="I6091" t="s">
        <v>185</v>
      </c>
      <c r="J6091" t="s">
        <v>18</v>
      </c>
      <c r="K6091">
        <v>1</v>
      </c>
    </row>
    <row r="6092" spans="1:11">
      <c r="B6092" t="s">
        <v>30</v>
      </c>
      <c r="C6092" t="s">
        <v>184</v>
      </c>
      <c r="F6092" t="s">
        <v>34</v>
      </c>
      <c r="G6092">
        <v>885</v>
      </c>
      <c r="H6092" t="s">
        <v>39</v>
      </c>
      <c r="I6092" t="s">
        <v>185</v>
      </c>
      <c r="J6092" t="s">
        <v>21</v>
      </c>
      <c r="K6092">
        <v>1</v>
      </c>
    </row>
    <row r="6093" spans="1:11">
      <c r="A6093" t="s">
        <v>12</v>
      </c>
      <c r="B6093" t="s">
        <v>13</v>
      </c>
      <c r="C6093" t="s">
        <v>184</v>
      </c>
      <c r="F6093" t="s">
        <v>15</v>
      </c>
      <c r="G6093">
        <v>1041</v>
      </c>
      <c r="H6093" t="s">
        <v>39</v>
      </c>
      <c r="I6093" t="s">
        <v>185</v>
      </c>
      <c r="J6093" t="s">
        <v>18</v>
      </c>
      <c r="K6093">
        <v>1</v>
      </c>
    </row>
    <row r="6094" spans="1:11">
      <c r="A6094" t="s">
        <v>12</v>
      </c>
      <c r="B6094" t="s">
        <v>13</v>
      </c>
      <c r="C6094" t="s">
        <v>184</v>
      </c>
      <c r="F6094" t="s">
        <v>15</v>
      </c>
      <c r="G6094">
        <v>996</v>
      </c>
      <c r="H6094" t="s">
        <v>39</v>
      </c>
      <c r="I6094" t="s">
        <v>185</v>
      </c>
      <c r="J6094" t="s">
        <v>21</v>
      </c>
      <c r="K6094">
        <v>1</v>
      </c>
    </row>
    <row r="6095" spans="1:11">
      <c r="A6095" t="s">
        <v>12</v>
      </c>
      <c r="B6095" t="s">
        <v>22</v>
      </c>
      <c r="C6095" t="s">
        <v>184</v>
      </c>
      <c r="F6095" t="s">
        <v>15</v>
      </c>
      <c r="G6095">
        <v>1146</v>
      </c>
      <c r="H6095" t="s">
        <v>39</v>
      </c>
      <c r="I6095" t="s">
        <v>185</v>
      </c>
      <c r="J6095" t="s">
        <v>18</v>
      </c>
      <c r="K6095">
        <v>1</v>
      </c>
    </row>
    <row r="6096" spans="1:11">
      <c r="A6096" t="s">
        <v>12</v>
      </c>
      <c r="B6096" t="s">
        <v>30</v>
      </c>
      <c r="C6096" t="s">
        <v>184</v>
      </c>
      <c r="F6096" t="s">
        <v>15</v>
      </c>
      <c r="G6096">
        <v>2613</v>
      </c>
      <c r="H6096" t="s">
        <v>39</v>
      </c>
      <c r="I6096" t="s">
        <v>185</v>
      </c>
      <c r="J6096" t="s">
        <v>21</v>
      </c>
      <c r="K6096">
        <v>1</v>
      </c>
    </row>
    <row r="6097" spans="1:11">
      <c r="A6097" t="s">
        <v>31</v>
      </c>
      <c r="B6097" t="s">
        <v>13</v>
      </c>
      <c r="C6097" t="s">
        <v>184</v>
      </c>
      <c r="F6097" t="s">
        <v>15</v>
      </c>
      <c r="G6097">
        <v>747</v>
      </c>
      <c r="H6097" t="s">
        <v>39</v>
      </c>
      <c r="I6097" t="s">
        <v>185</v>
      </c>
      <c r="J6097" t="s">
        <v>18</v>
      </c>
      <c r="K6097">
        <v>1</v>
      </c>
    </row>
    <row r="6098" spans="1:11">
      <c r="A6098" t="s">
        <v>31</v>
      </c>
      <c r="B6098" t="s">
        <v>13</v>
      </c>
      <c r="C6098" t="s">
        <v>184</v>
      </c>
      <c r="F6098" t="s">
        <v>15</v>
      </c>
      <c r="G6098">
        <v>717</v>
      </c>
      <c r="H6098" t="s">
        <v>39</v>
      </c>
      <c r="I6098" t="s">
        <v>185</v>
      </c>
      <c r="J6098" t="s">
        <v>21</v>
      </c>
      <c r="K6098">
        <v>1</v>
      </c>
    </row>
    <row r="6099" spans="1:11">
      <c r="A6099" t="s">
        <v>31</v>
      </c>
      <c r="B6099" t="s">
        <v>29</v>
      </c>
      <c r="C6099" t="s">
        <v>184</v>
      </c>
      <c r="F6099" t="s">
        <v>15</v>
      </c>
      <c r="G6099">
        <v>951</v>
      </c>
      <c r="H6099" t="s">
        <v>39</v>
      </c>
      <c r="I6099" t="s">
        <v>185</v>
      </c>
      <c r="J6099" t="s">
        <v>21</v>
      </c>
      <c r="K6099">
        <v>1</v>
      </c>
    </row>
    <row r="6100" spans="1:11">
      <c r="A6100" t="s">
        <v>31</v>
      </c>
      <c r="B6100" t="s">
        <v>30</v>
      </c>
      <c r="C6100" t="s">
        <v>184</v>
      </c>
      <c r="F6100" t="s">
        <v>15</v>
      </c>
      <c r="G6100">
        <v>231</v>
      </c>
      <c r="H6100" t="s">
        <v>39</v>
      </c>
      <c r="I6100" t="s">
        <v>185</v>
      </c>
      <c r="J6100" t="s">
        <v>18</v>
      </c>
      <c r="K6100">
        <v>1</v>
      </c>
    </row>
    <row r="6101" spans="1:11">
      <c r="A6101" t="s">
        <v>31</v>
      </c>
      <c r="B6101" t="s">
        <v>30</v>
      </c>
      <c r="C6101" t="s">
        <v>184</v>
      </c>
      <c r="F6101" t="s">
        <v>15</v>
      </c>
      <c r="G6101">
        <v>282</v>
      </c>
      <c r="H6101" t="s">
        <v>39</v>
      </c>
      <c r="I6101" t="s">
        <v>185</v>
      </c>
      <c r="J6101" t="s">
        <v>21</v>
      </c>
      <c r="K6101">
        <v>1</v>
      </c>
    </row>
    <row r="6102" spans="1:11">
      <c r="B6102" t="s">
        <v>22</v>
      </c>
      <c r="C6102" t="s">
        <v>184</v>
      </c>
      <c r="F6102" t="s">
        <v>15</v>
      </c>
      <c r="H6102" t="s">
        <v>39</v>
      </c>
      <c r="I6102" t="s">
        <v>185</v>
      </c>
      <c r="J6102" t="s">
        <v>18</v>
      </c>
      <c r="K6102">
        <v>1</v>
      </c>
    </row>
    <row r="6103" spans="1:11">
      <c r="B6103" t="s">
        <v>22</v>
      </c>
      <c r="C6103" t="s">
        <v>184</v>
      </c>
      <c r="F6103" t="s">
        <v>15</v>
      </c>
      <c r="G6103">
        <v>9</v>
      </c>
      <c r="H6103" t="s">
        <v>39</v>
      </c>
      <c r="I6103" t="s">
        <v>185</v>
      </c>
      <c r="J6103" t="s">
        <v>21</v>
      </c>
      <c r="K6103">
        <v>1</v>
      </c>
    </row>
    <row r="6104" spans="1:11">
      <c r="B6104" t="s">
        <v>29</v>
      </c>
      <c r="C6104" t="s">
        <v>184</v>
      </c>
      <c r="F6104" t="s">
        <v>15</v>
      </c>
      <c r="G6104">
        <v>9</v>
      </c>
      <c r="H6104" t="s">
        <v>39</v>
      </c>
      <c r="I6104" t="s">
        <v>185</v>
      </c>
      <c r="J6104" t="s">
        <v>18</v>
      </c>
      <c r="K6104">
        <v>1</v>
      </c>
    </row>
    <row r="6105" spans="1:11">
      <c r="B6105" t="s">
        <v>29</v>
      </c>
      <c r="C6105" t="s">
        <v>184</v>
      </c>
      <c r="F6105" t="s">
        <v>15</v>
      </c>
      <c r="G6105">
        <v>9</v>
      </c>
      <c r="H6105" t="s">
        <v>39</v>
      </c>
      <c r="I6105" t="s">
        <v>185</v>
      </c>
      <c r="J6105" t="s">
        <v>21</v>
      </c>
      <c r="K6105">
        <v>1</v>
      </c>
    </row>
    <row r="6106" spans="1:11">
      <c r="B6106" t="s">
        <v>30</v>
      </c>
      <c r="C6106" t="s">
        <v>184</v>
      </c>
      <c r="F6106" t="s">
        <v>15</v>
      </c>
      <c r="H6106" t="s">
        <v>39</v>
      </c>
      <c r="I6106" t="s">
        <v>185</v>
      </c>
      <c r="J6106" t="s">
        <v>18</v>
      </c>
      <c r="K6106">
        <v>1</v>
      </c>
    </row>
    <row r="6107" spans="1:11">
      <c r="B6107" t="s">
        <v>30</v>
      </c>
      <c r="C6107" t="s">
        <v>184</v>
      </c>
      <c r="F6107" t="s">
        <v>15</v>
      </c>
      <c r="H6107" t="s">
        <v>39</v>
      </c>
      <c r="I6107" t="s">
        <v>185</v>
      </c>
      <c r="J6107" t="s">
        <v>21</v>
      </c>
      <c r="K6107">
        <v>1</v>
      </c>
    </row>
    <row r="6108" spans="1:11">
      <c r="A6108" t="s">
        <v>12</v>
      </c>
      <c r="B6108" t="s">
        <v>13</v>
      </c>
      <c r="C6108" t="s">
        <v>184</v>
      </c>
      <c r="F6108" t="s">
        <v>32</v>
      </c>
      <c r="G6108">
        <v>29886</v>
      </c>
      <c r="H6108" t="s">
        <v>39</v>
      </c>
      <c r="I6108" t="s">
        <v>185</v>
      </c>
      <c r="J6108" t="s">
        <v>18</v>
      </c>
      <c r="K6108">
        <v>1</v>
      </c>
    </row>
    <row r="6109" spans="1:11">
      <c r="A6109" t="s">
        <v>12</v>
      </c>
      <c r="B6109" t="s">
        <v>13</v>
      </c>
      <c r="C6109" t="s">
        <v>184</v>
      </c>
      <c r="F6109" t="s">
        <v>32</v>
      </c>
      <c r="G6109">
        <v>28308</v>
      </c>
      <c r="H6109" t="s">
        <v>39</v>
      </c>
      <c r="I6109" t="s">
        <v>185</v>
      </c>
      <c r="J6109" t="s">
        <v>21</v>
      </c>
      <c r="K6109">
        <v>1</v>
      </c>
    </row>
    <row r="6110" spans="1:11">
      <c r="A6110" t="s">
        <v>12</v>
      </c>
      <c r="B6110" t="s">
        <v>22</v>
      </c>
      <c r="C6110" t="s">
        <v>184</v>
      </c>
      <c r="F6110" t="s">
        <v>32</v>
      </c>
      <c r="H6110" t="s">
        <v>39</v>
      </c>
      <c r="I6110" t="s">
        <v>185</v>
      </c>
      <c r="J6110" t="s">
        <v>33</v>
      </c>
      <c r="K6110">
        <v>1</v>
      </c>
    </row>
    <row r="6111" spans="1:11">
      <c r="A6111" t="s">
        <v>31</v>
      </c>
      <c r="B6111" t="s">
        <v>13</v>
      </c>
      <c r="C6111" t="s">
        <v>184</v>
      </c>
      <c r="F6111" t="s">
        <v>32</v>
      </c>
      <c r="G6111">
        <v>18183</v>
      </c>
      <c r="H6111" t="s">
        <v>39</v>
      </c>
      <c r="I6111" t="s">
        <v>185</v>
      </c>
      <c r="J6111" t="s">
        <v>18</v>
      </c>
      <c r="K6111">
        <v>1</v>
      </c>
    </row>
    <row r="6112" spans="1:11">
      <c r="A6112" t="s">
        <v>31</v>
      </c>
      <c r="B6112" t="s">
        <v>13</v>
      </c>
      <c r="C6112" t="s">
        <v>184</v>
      </c>
      <c r="F6112" t="s">
        <v>32</v>
      </c>
      <c r="G6112">
        <v>17016</v>
      </c>
      <c r="H6112" t="s">
        <v>39</v>
      </c>
      <c r="I6112" t="s">
        <v>185</v>
      </c>
      <c r="J6112" t="s">
        <v>21</v>
      </c>
      <c r="K6112">
        <v>1</v>
      </c>
    </row>
    <row r="6113" spans="1:11">
      <c r="B6113" t="s">
        <v>13</v>
      </c>
      <c r="C6113" t="s">
        <v>184</v>
      </c>
      <c r="F6113" t="s">
        <v>32</v>
      </c>
      <c r="G6113">
        <v>12</v>
      </c>
      <c r="H6113" t="s">
        <v>39</v>
      </c>
      <c r="I6113" t="s">
        <v>185</v>
      </c>
      <c r="J6113" t="s">
        <v>18</v>
      </c>
      <c r="K6113">
        <v>1</v>
      </c>
    </row>
    <row r="6114" spans="1:11">
      <c r="B6114" t="s">
        <v>13</v>
      </c>
      <c r="C6114" t="s">
        <v>184</v>
      </c>
      <c r="F6114" t="s">
        <v>32</v>
      </c>
      <c r="G6114">
        <v>6</v>
      </c>
      <c r="H6114" t="s">
        <v>39</v>
      </c>
      <c r="I6114" t="s">
        <v>185</v>
      </c>
      <c r="J6114" t="s">
        <v>21</v>
      </c>
      <c r="K6114">
        <v>1</v>
      </c>
    </row>
    <row r="6115" spans="1:11">
      <c r="B6115" t="s">
        <v>22</v>
      </c>
      <c r="C6115" t="s">
        <v>184</v>
      </c>
      <c r="F6115" t="s">
        <v>32</v>
      </c>
      <c r="G6115">
        <v>183</v>
      </c>
      <c r="H6115" t="s">
        <v>39</v>
      </c>
      <c r="I6115" t="s">
        <v>185</v>
      </c>
      <c r="J6115" t="s">
        <v>18</v>
      </c>
      <c r="K6115">
        <v>1</v>
      </c>
    </row>
    <row r="6116" spans="1:11">
      <c r="B6116" t="s">
        <v>22</v>
      </c>
      <c r="C6116" t="s">
        <v>184</v>
      </c>
      <c r="F6116" t="s">
        <v>32</v>
      </c>
      <c r="G6116">
        <v>144</v>
      </c>
      <c r="H6116" t="s">
        <v>39</v>
      </c>
      <c r="I6116" t="s">
        <v>185</v>
      </c>
      <c r="J6116" t="s">
        <v>21</v>
      </c>
      <c r="K6116">
        <v>1</v>
      </c>
    </row>
    <row r="6117" spans="1:11">
      <c r="B6117" t="s">
        <v>29</v>
      </c>
      <c r="C6117" t="s">
        <v>184</v>
      </c>
      <c r="F6117" t="s">
        <v>32</v>
      </c>
      <c r="G6117">
        <v>435</v>
      </c>
      <c r="H6117" t="s">
        <v>39</v>
      </c>
      <c r="I6117" t="s">
        <v>185</v>
      </c>
      <c r="J6117" t="s">
        <v>18</v>
      </c>
      <c r="K6117">
        <v>1</v>
      </c>
    </row>
    <row r="6118" spans="1:11">
      <c r="B6118" t="s">
        <v>29</v>
      </c>
      <c r="C6118" t="s">
        <v>184</v>
      </c>
      <c r="F6118" t="s">
        <v>32</v>
      </c>
      <c r="G6118">
        <v>291</v>
      </c>
      <c r="H6118" t="s">
        <v>39</v>
      </c>
      <c r="I6118" t="s">
        <v>185</v>
      </c>
      <c r="J6118" t="s">
        <v>21</v>
      </c>
      <c r="K6118">
        <v>1</v>
      </c>
    </row>
    <row r="6119" spans="1:11">
      <c r="B6119" t="s">
        <v>30</v>
      </c>
      <c r="C6119" t="s">
        <v>184</v>
      </c>
      <c r="F6119" t="s">
        <v>32</v>
      </c>
      <c r="G6119">
        <v>63</v>
      </c>
      <c r="H6119" t="s">
        <v>39</v>
      </c>
      <c r="I6119" t="s">
        <v>185</v>
      </c>
      <c r="J6119" t="s">
        <v>18</v>
      </c>
      <c r="K6119">
        <v>1</v>
      </c>
    </row>
    <row r="6120" spans="1:11">
      <c r="B6120" t="s">
        <v>30</v>
      </c>
      <c r="C6120" t="s">
        <v>184</v>
      </c>
      <c r="F6120" t="s">
        <v>32</v>
      </c>
      <c r="G6120">
        <v>75</v>
      </c>
      <c r="H6120" t="s">
        <v>39</v>
      </c>
      <c r="I6120" t="s">
        <v>185</v>
      </c>
      <c r="J6120" t="s">
        <v>21</v>
      </c>
      <c r="K6120">
        <v>1</v>
      </c>
    </row>
    <row r="6121" spans="1:11">
      <c r="A6121" t="s">
        <v>12</v>
      </c>
      <c r="B6121" t="s">
        <v>22</v>
      </c>
      <c r="C6121" t="s">
        <v>187</v>
      </c>
      <c r="F6121" t="s">
        <v>34</v>
      </c>
      <c r="H6121" t="s">
        <v>39</v>
      </c>
      <c r="I6121" t="s">
        <v>188</v>
      </c>
      <c r="J6121" t="s">
        <v>33</v>
      </c>
      <c r="K6121">
        <v>1</v>
      </c>
    </row>
    <row r="6122" spans="1:11">
      <c r="A6122" t="s">
        <v>12</v>
      </c>
      <c r="B6122" t="s">
        <v>29</v>
      </c>
      <c r="C6122" t="s">
        <v>187</v>
      </c>
      <c r="F6122" t="s">
        <v>34</v>
      </c>
      <c r="H6122" t="s">
        <v>39</v>
      </c>
      <c r="I6122" t="s">
        <v>188</v>
      </c>
      <c r="J6122" t="s">
        <v>33</v>
      </c>
      <c r="K6122">
        <v>1</v>
      </c>
    </row>
    <row r="6123" spans="1:11">
      <c r="A6123" t="s">
        <v>31</v>
      </c>
      <c r="B6123" t="s">
        <v>13</v>
      </c>
      <c r="C6123" t="s">
        <v>187</v>
      </c>
      <c r="F6123" t="s">
        <v>34</v>
      </c>
      <c r="G6123">
        <v>123438</v>
      </c>
      <c r="H6123" t="s">
        <v>39</v>
      </c>
      <c r="I6123" t="s">
        <v>188</v>
      </c>
      <c r="J6123" t="s">
        <v>18</v>
      </c>
      <c r="K6123">
        <v>1</v>
      </c>
    </row>
    <row r="6124" spans="1:11">
      <c r="A6124" t="s">
        <v>31</v>
      </c>
      <c r="B6124" t="s">
        <v>22</v>
      </c>
      <c r="C6124" t="s">
        <v>187</v>
      </c>
      <c r="F6124" t="s">
        <v>34</v>
      </c>
      <c r="H6124" t="s">
        <v>39</v>
      </c>
      <c r="I6124" t="s">
        <v>188</v>
      </c>
      <c r="J6124" t="s">
        <v>33</v>
      </c>
      <c r="K6124">
        <v>1</v>
      </c>
    </row>
    <row r="6125" spans="1:11">
      <c r="B6125" t="s">
        <v>13</v>
      </c>
      <c r="C6125" t="s">
        <v>187</v>
      </c>
      <c r="F6125" t="s">
        <v>34</v>
      </c>
      <c r="G6125">
        <v>231</v>
      </c>
      <c r="H6125" t="s">
        <v>39</v>
      </c>
      <c r="I6125" t="s">
        <v>188</v>
      </c>
      <c r="J6125" t="s">
        <v>18</v>
      </c>
      <c r="K6125">
        <v>1</v>
      </c>
    </row>
    <row r="6126" spans="1:11">
      <c r="B6126" t="s">
        <v>13</v>
      </c>
      <c r="C6126" t="s">
        <v>187</v>
      </c>
      <c r="F6126" t="s">
        <v>34</v>
      </c>
      <c r="G6126">
        <v>168</v>
      </c>
      <c r="H6126" t="s">
        <v>39</v>
      </c>
      <c r="I6126" t="s">
        <v>188</v>
      </c>
      <c r="J6126" t="s">
        <v>21</v>
      </c>
      <c r="K6126">
        <v>1</v>
      </c>
    </row>
    <row r="6127" spans="1:11">
      <c r="B6127" t="s">
        <v>22</v>
      </c>
      <c r="C6127" t="s">
        <v>187</v>
      </c>
      <c r="F6127" t="s">
        <v>34</v>
      </c>
      <c r="H6127" t="s">
        <v>39</v>
      </c>
      <c r="I6127" t="s">
        <v>188</v>
      </c>
      <c r="J6127" t="s">
        <v>33</v>
      </c>
      <c r="K6127">
        <v>1</v>
      </c>
    </row>
    <row r="6128" spans="1:11">
      <c r="B6128" t="s">
        <v>29</v>
      </c>
      <c r="C6128" t="s">
        <v>187</v>
      </c>
      <c r="F6128" t="s">
        <v>34</v>
      </c>
      <c r="H6128" t="s">
        <v>39</v>
      </c>
      <c r="I6128" t="s">
        <v>188</v>
      </c>
      <c r="J6128" t="s">
        <v>33</v>
      </c>
      <c r="K6128">
        <v>1</v>
      </c>
    </row>
    <row r="6129" spans="1:11">
      <c r="A6129" t="s">
        <v>12</v>
      </c>
      <c r="B6129" t="s">
        <v>13</v>
      </c>
      <c r="C6129" t="s">
        <v>187</v>
      </c>
      <c r="F6129" t="s">
        <v>15</v>
      </c>
      <c r="G6129">
        <v>1041</v>
      </c>
      <c r="H6129" t="s">
        <v>39</v>
      </c>
      <c r="I6129" t="s">
        <v>188</v>
      </c>
      <c r="J6129" t="s">
        <v>18</v>
      </c>
      <c r="K6129">
        <v>1</v>
      </c>
    </row>
    <row r="6130" spans="1:11">
      <c r="A6130" t="s">
        <v>12</v>
      </c>
      <c r="B6130" t="s">
        <v>13</v>
      </c>
      <c r="C6130" t="s">
        <v>187</v>
      </c>
      <c r="F6130" t="s">
        <v>15</v>
      </c>
      <c r="G6130">
        <v>996</v>
      </c>
      <c r="H6130" t="s">
        <v>39</v>
      </c>
      <c r="I6130" t="s">
        <v>188</v>
      </c>
      <c r="J6130" t="s">
        <v>21</v>
      </c>
      <c r="K6130">
        <v>1</v>
      </c>
    </row>
    <row r="6131" spans="1:11">
      <c r="A6131" t="s">
        <v>12</v>
      </c>
      <c r="B6131" t="s">
        <v>22</v>
      </c>
      <c r="C6131" t="s">
        <v>187</v>
      </c>
      <c r="F6131" t="s">
        <v>15</v>
      </c>
      <c r="G6131">
        <v>1146</v>
      </c>
      <c r="H6131" t="s">
        <v>39</v>
      </c>
      <c r="I6131" t="s">
        <v>188</v>
      </c>
      <c r="J6131" t="s">
        <v>18</v>
      </c>
      <c r="K6131">
        <v>1</v>
      </c>
    </row>
    <row r="6132" spans="1:11">
      <c r="A6132" t="s">
        <v>12</v>
      </c>
      <c r="B6132" t="s">
        <v>22</v>
      </c>
      <c r="C6132" t="s">
        <v>187</v>
      </c>
      <c r="F6132" t="s">
        <v>15</v>
      </c>
      <c r="G6132">
        <v>987</v>
      </c>
      <c r="H6132" t="s">
        <v>39</v>
      </c>
      <c r="I6132" t="s">
        <v>188</v>
      </c>
      <c r="J6132" t="s">
        <v>21</v>
      </c>
      <c r="K6132">
        <v>1</v>
      </c>
    </row>
    <row r="6133" spans="1:11">
      <c r="A6133" t="s">
        <v>31</v>
      </c>
      <c r="B6133" t="s">
        <v>13</v>
      </c>
      <c r="C6133" t="s">
        <v>187</v>
      </c>
      <c r="F6133" t="s">
        <v>15</v>
      </c>
      <c r="G6133">
        <v>747</v>
      </c>
      <c r="H6133" t="s">
        <v>39</v>
      </c>
      <c r="I6133" t="s">
        <v>188</v>
      </c>
      <c r="J6133" t="s">
        <v>18</v>
      </c>
      <c r="K6133">
        <v>1</v>
      </c>
    </row>
    <row r="6134" spans="1:11">
      <c r="A6134" t="s">
        <v>31</v>
      </c>
      <c r="B6134" t="s">
        <v>13</v>
      </c>
      <c r="C6134" t="s">
        <v>187</v>
      </c>
      <c r="F6134" t="s">
        <v>15</v>
      </c>
      <c r="G6134">
        <v>717</v>
      </c>
      <c r="H6134" t="s">
        <v>39</v>
      </c>
      <c r="I6134" t="s">
        <v>188</v>
      </c>
      <c r="J6134" t="s">
        <v>21</v>
      </c>
      <c r="K6134">
        <v>1</v>
      </c>
    </row>
    <row r="6135" spans="1:11">
      <c r="A6135" t="s">
        <v>31</v>
      </c>
      <c r="B6135" t="s">
        <v>22</v>
      </c>
      <c r="C6135" t="s">
        <v>187</v>
      </c>
      <c r="F6135" t="s">
        <v>15</v>
      </c>
      <c r="G6135">
        <v>519</v>
      </c>
      <c r="H6135" t="s">
        <v>39</v>
      </c>
      <c r="I6135" t="s">
        <v>188</v>
      </c>
      <c r="J6135" t="s">
        <v>18</v>
      </c>
      <c r="K6135">
        <v>1</v>
      </c>
    </row>
    <row r="6136" spans="1:11">
      <c r="A6136" t="s">
        <v>31</v>
      </c>
      <c r="B6136" t="s">
        <v>22</v>
      </c>
      <c r="C6136" t="s">
        <v>187</v>
      </c>
      <c r="F6136" t="s">
        <v>15</v>
      </c>
      <c r="G6136">
        <v>537</v>
      </c>
      <c r="H6136" t="s">
        <v>39</v>
      </c>
      <c r="I6136" t="s">
        <v>188</v>
      </c>
      <c r="J6136" t="s">
        <v>21</v>
      </c>
      <c r="K6136">
        <v>1</v>
      </c>
    </row>
    <row r="6137" spans="1:11">
      <c r="B6137" t="s">
        <v>22</v>
      </c>
      <c r="C6137" t="s">
        <v>187</v>
      </c>
      <c r="F6137" t="s">
        <v>15</v>
      </c>
      <c r="H6137" t="s">
        <v>39</v>
      </c>
      <c r="I6137" t="s">
        <v>188</v>
      </c>
      <c r="J6137" t="s">
        <v>18</v>
      </c>
      <c r="K6137">
        <v>1</v>
      </c>
    </row>
    <row r="6138" spans="1:11">
      <c r="B6138" t="s">
        <v>22</v>
      </c>
      <c r="C6138" t="s">
        <v>187</v>
      </c>
      <c r="F6138" t="s">
        <v>15</v>
      </c>
      <c r="G6138">
        <v>9</v>
      </c>
      <c r="H6138" t="s">
        <v>39</v>
      </c>
      <c r="I6138" t="s">
        <v>188</v>
      </c>
      <c r="J6138" t="s">
        <v>21</v>
      </c>
      <c r="K6138">
        <v>1</v>
      </c>
    </row>
    <row r="6139" spans="1:11">
      <c r="B6139" t="s">
        <v>29</v>
      </c>
      <c r="C6139" t="s">
        <v>187</v>
      </c>
      <c r="F6139" t="s">
        <v>15</v>
      </c>
      <c r="G6139">
        <v>9</v>
      </c>
      <c r="H6139" t="s">
        <v>39</v>
      </c>
      <c r="I6139" t="s">
        <v>188</v>
      </c>
      <c r="J6139" t="s">
        <v>18</v>
      </c>
      <c r="K6139">
        <v>1</v>
      </c>
    </row>
    <row r="6140" spans="1:11">
      <c r="B6140" t="s">
        <v>29</v>
      </c>
      <c r="C6140" t="s">
        <v>187</v>
      </c>
      <c r="F6140" t="s">
        <v>15</v>
      </c>
      <c r="G6140">
        <v>9</v>
      </c>
      <c r="H6140" t="s">
        <v>39</v>
      </c>
      <c r="I6140" t="s">
        <v>188</v>
      </c>
      <c r="J6140" t="s">
        <v>21</v>
      </c>
      <c r="K6140">
        <v>1</v>
      </c>
    </row>
    <row r="6141" spans="1:11">
      <c r="A6141" t="s">
        <v>12</v>
      </c>
      <c r="B6141" t="s">
        <v>13</v>
      </c>
      <c r="C6141" t="s">
        <v>187</v>
      </c>
      <c r="F6141" t="s">
        <v>32</v>
      </c>
      <c r="G6141">
        <v>28308</v>
      </c>
      <c r="H6141" t="s">
        <v>39</v>
      </c>
      <c r="I6141" t="s">
        <v>188</v>
      </c>
      <c r="J6141" t="s">
        <v>21</v>
      </c>
      <c r="K6141">
        <v>1</v>
      </c>
    </row>
    <row r="6142" spans="1:11">
      <c r="A6142" t="s">
        <v>12</v>
      </c>
      <c r="B6142" t="s">
        <v>22</v>
      </c>
      <c r="C6142" t="s">
        <v>187</v>
      </c>
      <c r="F6142" t="s">
        <v>32</v>
      </c>
      <c r="H6142" t="s">
        <v>39</v>
      </c>
      <c r="I6142" t="s">
        <v>188</v>
      </c>
      <c r="J6142" t="s">
        <v>33</v>
      </c>
      <c r="K6142">
        <v>1</v>
      </c>
    </row>
    <row r="6143" spans="1:11">
      <c r="A6143" t="s">
        <v>31</v>
      </c>
      <c r="B6143" t="s">
        <v>13</v>
      </c>
      <c r="C6143" t="s">
        <v>187</v>
      </c>
      <c r="F6143" t="s">
        <v>32</v>
      </c>
      <c r="G6143">
        <v>18183</v>
      </c>
      <c r="H6143" t="s">
        <v>39</v>
      </c>
      <c r="I6143" t="s">
        <v>188</v>
      </c>
      <c r="J6143" t="s">
        <v>18</v>
      </c>
      <c r="K6143">
        <v>1</v>
      </c>
    </row>
    <row r="6144" spans="1:11">
      <c r="A6144" t="s">
        <v>31</v>
      </c>
      <c r="B6144" t="s">
        <v>13</v>
      </c>
      <c r="C6144" t="s">
        <v>187</v>
      </c>
      <c r="F6144" t="s">
        <v>32</v>
      </c>
      <c r="G6144">
        <v>17016</v>
      </c>
      <c r="H6144" t="s">
        <v>39</v>
      </c>
      <c r="I6144" t="s">
        <v>188</v>
      </c>
      <c r="J6144" t="s">
        <v>21</v>
      </c>
      <c r="K6144">
        <v>1</v>
      </c>
    </row>
    <row r="6145" spans="1:11">
      <c r="A6145" t="s">
        <v>31</v>
      </c>
      <c r="B6145" t="s">
        <v>22</v>
      </c>
      <c r="C6145" t="s">
        <v>187</v>
      </c>
      <c r="F6145" t="s">
        <v>32</v>
      </c>
      <c r="G6145">
        <v>14961</v>
      </c>
      <c r="H6145" t="s">
        <v>39</v>
      </c>
      <c r="I6145" t="s">
        <v>188</v>
      </c>
      <c r="J6145" t="s">
        <v>21</v>
      </c>
      <c r="K6145">
        <v>1</v>
      </c>
    </row>
    <row r="6146" spans="1:11">
      <c r="B6146" t="s">
        <v>13</v>
      </c>
      <c r="C6146" t="s">
        <v>187</v>
      </c>
      <c r="F6146" t="s">
        <v>32</v>
      </c>
      <c r="G6146">
        <v>12</v>
      </c>
      <c r="H6146" t="s">
        <v>39</v>
      </c>
      <c r="I6146" t="s">
        <v>188</v>
      </c>
      <c r="J6146" t="s">
        <v>18</v>
      </c>
      <c r="K6146">
        <v>1</v>
      </c>
    </row>
    <row r="6147" spans="1:11">
      <c r="B6147" t="s">
        <v>13</v>
      </c>
      <c r="C6147" t="s">
        <v>187</v>
      </c>
      <c r="F6147" t="s">
        <v>32</v>
      </c>
      <c r="G6147">
        <v>6</v>
      </c>
      <c r="H6147" t="s">
        <v>39</v>
      </c>
      <c r="I6147" t="s">
        <v>188</v>
      </c>
      <c r="J6147" t="s">
        <v>21</v>
      </c>
      <c r="K6147">
        <v>1</v>
      </c>
    </row>
    <row r="6148" spans="1:11">
      <c r="B6148" t="s">
        <v>22</v>
      </c>
      <c r="C6148" t="s">
        <v>187</v>
      </c>
      <c r="F6148" t="s">
        <v>32</v>
      </c>
      <c r="G6148">
        <v>183</v>
      </c>
      <c r="H6148" t="s">
        <v>39</v>
      </c>
      <c r="I6148" t="s">
        <v>188</v>
      </c>
      <c r="J6148" t="s">
        <v>18</v>
      </c>
      <c r="K6148">
        <v>1</v>
      </c>
    </row>
    <row r="6149" spans="1:11">
      <c r="B6149" t="s">
        <v>22</v>
      </c>
      <c r="C6149" t="s">
        <v>187</v>
      </c>
      <c r="F6149" t="s">
        <v>32</v>
      </c>
      <c r="G6149">
        <v>144</v>
      </c>
      <c r="H6149" t="s">
        <v>39</v>
      </c>
      <c r="I6149" t="s">
        <v>188</v>
      </c>
      <c r="J6149" t="s">
        <v>21</v>
      </c>
      <c r="K6149">
        <v>1</v>
      </c>
    </row>
    <row r="6150" spans="1:11">
      <c r="A6150" t="s">
        <v>12</v>
      </c>
      <c r="B6150" t="s">
        <v>22</v>
      </c>
      <c r="C6150" t="s">
        <v>189</v>
      </c>
      <c r="F6150" t="s">
        <v>34</v>
      </c>
      <c r="H6150" t="s">
        <v>39</v>
      </c>
      <c r="I6150" t="s">
        <v>190</v>
      </c>
      <c r="J6150" t="s">
        <v>33</v>
      </c>
      <c r="K6150">
        <v>1</v>
      </c>
    </row>
    <row r="6151" spans="1:11">
      <c r="A6151" t="s">
        <v>12</v>
      </c>
      <c r="B6151" t="s">
        <v>29</v>
      </c>
      <c r="C6151" t="s">
        <v>189</v>
      </c>
      <c r="F6151" t="s">
        <v>34</v>
      </c>
      <c r="H6151" t="s">
        <v>39</v>
      </c>
      <c r="I6151" t="s">
        <v>190</v>
      </c>
      <c r="J6151" t="s">
        <v>33</v>
      </c>
      <c r="K6151">
        <v>1</v>
      </c>
    </row>
    <row r="6152" spans="1:11">
      <c r="A6152" t="s">
        <v>31</v>
      </c>
      <c r="B6152" t="s">
        <v>13</v>
      </c>
      <c r="C6152" t="s">
        <v>189</v>
      </c>
      <c r="F6152" t="s">
        <v>34</v>
      </c>
      <c r="G6152">
        <v>123438</v>
      </c>
      <c r="H6152" t="s">
        <v>39</v>
      </c>
      <c r="I6152" t="s">
        <v>190</v>
      </c>
      <c r="J6152" t="s">
        <v>18</v>
      </c>
      <c r="K6152">
        <v>1</v>
      </c>
    </row>
    <row r="6153" spans="1:11">
      <c r="A6153" t="s">
        <v>31</v>
      </c>
      <c r="B6153" t="s">
        <v>22</v>
      </c>
      <c r="C6153" t="s">
        <v>189</v>
      </c>
      <c r="F6153" t="s">
        <v>34</v>
      </c>
      <c r="H6153" t="s">
        <v>39</v>
      </c>
      <c r="I6153" t="s">
        <v>190</v>
      </c>
      <c r="J6153" t="s">
        <v>33</v>
      </c>
      <c r="K6153">
        <v>1</v>
      </c>
    </row>
    <row r="6154" spans="1:11">
      <c r="B6154" t="s">
        <v>13</v>
      </c>
      <c r="C6154" t="s">
        <v>189</v>
      </c>
      <c r="F6154" t="s">
        <v>34</v>
      </c>
      <c r="G6154">
        <v>168</v>
      </c>
      <c r="H6154" t="s">
        <v>39</v>
      </c>
      <c r="I6154" t="s">
        <v>190</v>
      </c>
      <c r="J6154" t="s">
        <v>21</v>
      </c>
      <c r="K6154">
        <v>1</v>
      </c>
    </row>
    <row r="6155" spans="1:11">
      <c r="B6155" t="s">
        <v>22</v>
      </c>
      <c r="C6155" t="s">
        <v>189</v>
      </c>
      <c r="F6155" t="s">
        <v>34</v>
      </c>
      <c r="H6155" t="s">
        <v>39</v>
      </c>
      <c r="I6155" t="s">
        <v>190</v>
      </c>
      <c r="J6155" t="s">
        <v>33</v>
      </c>
      <c r="K6155">
        <v>1</v>
      </c>
    </row>
    <row r="6156" spans="1:11">
      <c r="B6156" t="s">
        <v>29</v>
      </c>
      <c r="C6156" t="s">
        <v>189</v>
      </c>
      <c r="F6156" t="s">
        <v>34</v>
      </c>
      <c r="H6156" t="s">
        <v>39</v>
      </c>
      <c r="I6156" t="s">
        <v>190</v>
      </c>
      <c r="J6156" t="s">
        <v>33</v>
      </c>
      <c r="K6156">
        <v>1</v>
      </c>
    </row>
    <row r="6157" spans="1:11">
      <c r="A6157" t="s">
        <v>12</v>
      </c>
      <c r="B6157" t="s">
        <v>13</v>
      </c>
      <c r="C6157" t="s">
        <v>189</v>
      </c>
      <c r="F6157" t="s">
        <v>15</v>
      </c>
      <c r="G6157">
        <v>1041</v>
      </c>
      <c r="H6157" t="s">
        <v>39</v>
      </c>
      <c r="I6157" t="s">
        <v>190</v>
      </c>
      <c r="J6157" t="s">
        <v>18</v>
      </c>
      <c r="K6157">
        <v>1</v>
      </c>
    </row>
    <row r="6158" spans="1:11">
      <c r="A6158" t="s">
        <v>12</v>
      </c>
      <c r="B6158" t="s">
        <v>13</v>
      </c>
      <c r="C6158" t="s">
        <v>189</v>
      </c>
      <c r="F6158" t="s">
        <v>15</v>
      </c>
      <c r="G6158">
        <v>996</v>
      </c>
      <c r="H6158" t="s">
        <v>39</v>
      </c>
      <c r="I6158" t="s">
        <v>190</v>
      </c>
      <c r="J6158" t="s">
        <v>21</v>
      </c>
      <c r="K6158">
        <v>1</v>
      </c>
    </row>
    <row r="6159" spans="1:11">
      <c r="A6159" t="s">
        <v>12</v>
      </c>
      <c r="B6159" t="s">
        <v>22</v>
      </c>
      <c r="C6159" t="s">
        <v>189</v>
      </c>
      <c r="F6159" t="s">
        <v>15</v>
      </c>
      <c r="G6159">
        <v>1146</v>
      </c>
      <c r="H6159" t="s">
        <v>39</v>
      </c>
      <c r="I6159" t="s">
        <v>190</v>
      </c>
      <c r="J6159" t="s">
        <v>18</v>
      </c>
      <c r="K6159">
        <v>1</v>
      </c>
    </row>
    <row r="6160" spans="1:11">
      <c r="A6160" t="s">
        <v>12</v>
      </c>
      <c r="B6160" t="s">
        <v>22</v>
      </c>
      <c r="C6160" t="s">
        <v>189</v>
      </c>
      <c r="F6160" t="s">
        <v>15</v>
      </c>
      <c r="G6160">
        <v>987</v>
      </c>
      <c r="H6160" t="s">
        <v>39</v>
      </c>
      <c r="I6160" t="s">
        <v>190</v>
      </c>
      <c r="J6160" t="s">
        <v>21</v>
      </c>
      <c r="K6160">
        <v>1</v>
      </c>
    </row>
    <row r="6161" spans="1:11">
      <c r="A6161" t="s">
        <v>31</v>
      </c>
      <c r="B6161" t="s">
        <v>13</v>
      </c>
      <c r="C6161" t="s">
        <v>189</v>
      </c>
      <c r="F6161" t="s">
        <v>15</v>
      </c>
      <c r="G6161">
        <v>747</v>
      </c>
      <c r="H6161" t="s">
        <v>39</v>
      </c>
      <c r="I6161" t="s">
        <v>190</v>
      </c>
      <c r="J6161" t="s">
        <v>18</v>
      </c>
      <c r="K6161">
        <v>1</v>
      </c>
    </row>
    <row r="6162" spans="1:11">
      <c r="A6162" t="s">
        <v>31</v>
      </c>
      <c r="B6162" t="s">
        <v>13</v>
      </c>
      <c r="C6162" t="s">
        <v>189</v>
      </c>
      <c r="F6162" t="s">
        <v>15</v>
      </c>
      <c r="G6162">
        <v>717</v>
      </c>
      <c r="H6162" t="s">
        <v>39</v>
      </c>
      <c r="I6162" t="s">
        <v>190</v>
      </c>
      <c r="J6162" t="s">
        <v>21</v>
      </c>
      <c r="K6162">
        <v>1</v>
      </c>
    </row>
    <row r="6163" spans="1:11">
      <c r="A6163" t="s">
        <v>31</v>
      </c>
      <c r="B6163" t="s">
        <v>22</v>
      </c>
      <c r="C6163" t="s">
        <v>189</v>
      </c>
      <c r="F6163" t="s">
        <v>15</v>
      </c>
      <c r="G6163">
        <v>519</v>
      </c>
      <c r="H6163" t="s">
        <v>39</v>
      </c>
      <c r="I6163" t="s">
        <v>190</v>
      </c>
      <c r="J6163" t="s">
        <v>18</v>
      </c>
      <c r="K6163">
        <v>1</v>
      </c>
    </row>
    <row r="6164" spans="1:11">
      <c r="A6164" t="s">
        <v>31</v>
      </c>
      <c r="B6164" t="s">
        <v>22</v>
      </c>
      <c r="C6164" t="s">
        <v>189</v>
      </c>
      <c r="F6164" t="s">
        <v>15</v>
      </c>
      <c r="G6164">
        <v>537</v>
      </c>
      <c r="H6164" t="s">
        <v>39</v>
      </c>
      <c r="I6164" t="s">
        <v>190</v>
      </c>
      <c r="J6164" t="s">
        <v>21</v>
      </c>
      <c r="K6164">
        <v>1</v>
      </c>
    </row>
    <row r="6165" spans="1:11">
      <c r="B6165" t="s">
        <v>22</v>
      </c>
      <c r="C6165" t="s">
        <v>189</v>
      </c>
      <c r="F6165" t="s">
        <v>15</v>
      </c>
      <c r="H6165" t="s">
        <v>39</v>
      </c>
      <c r="I6165" t="s">
        <v>190</v>
      </c>
      <c r="J6165" t="s">
        <v>18</v>
      </c>
      <c r="K6165">
        <v>1</v>
      </c>
    </row>
    <row r="6166" spans="1:11">
      <c r="B6166" t="s">
        <v>22</v>
      </c>
      <c r="C6166" t="s">
        <v>189</v>
      </c>
      <c r="F6166" t="s">
        <v>15</v>
      </c>
      <c r="G6166">
        <v>9</v>
      </c>
      <c r="H6166" t="s">
        <v>39</v>
      </c>
      <c r="I6166" t="s">
        <v>190</v>
      </c>
      <c r="J6166" t="s">
        <v>21</v>
      </c>
      <c r="K6166">
        <v>1</v>
      </c>
    </row>
    <row r="6167" spans="1:11">
      <c r="B6167" t="s">
        <v>29</v>
      </c>
      <c r="C6167" t="s">
        <v>189</v>
      </c>
      <c r="F6167" t="s">
        <v>15</v>
      </c>
      <c r="G6167">
        <v>9</v>
      </c>
      <c r="H6167" t="s">
        <v>39</v>
      </c>
      <c r="I6167" t="s">
        <v>190</v>
      </c>
      <c r="J6167" t="s">
        <v>18</v>
      </c>
      <c r="K6167">
        <v>1</v>
      </c>
    </row>
    <row r="6168" spans="1:11">
      <c r="B6168" t="s">
        <v>29</v>
      </c>
      <c r="C6168" t="s">
        <v>189</v>
      </c>
      <c r="F6168" t="s">
        <v>15</v>
      </c>
      <c r="G6168">
        <v>9</v>
      </c>
      <c r="H6168" t="s">
        <v>39</v>
      </c>
      <c r="I6168" t="s">
        <v>190</v>
      </c>
      <c r="J6168" t="s">
        <v>21</v>
      </c>
      <c r="K6168">
        <v>1</v>
      </c>
    </row>
    <row r="6169" spans="1:11">
      <c r="B6169" t="s">
        <v>30</v>
      </c>
      <c r="C6169" t="s">
        <v>189</v>
      </c>
      <c r="F6169" t="s">
        <v>15</v>
      </c>
      <c r="H6169" t="s">
        <v>39</v>
      </c>
      <c r="I6169" t="s">
        <v>190</v>
      </c>
      <c r="J6169" t="s">
        <v>21</v>
      </c>
      <c r="K6169">
        <v>1</v>
      </c>
    </row>
    <row r="6170" spans="1:11">
      <c r="A6170" t="s">
        <v>12</v>
      </c>
      <c r="B6170" t="s">
        <v>13</v>
      </c>
      <c r="C6170" t="s">
        <v>189</v>
      </c>
      <c r="F6170" t="s">
        <v>32</v>
      </c>
      <c r="G6170">
        <v>28308</v>
      </c>
      <c r="H6170" t="s">
        <v>39</v>
      </c>
      <c r="I6170" t="s">
        <v>190</v>
      </c>
      <c r="J6170" t="s">
        <v>21</v>
      </c>
      <c r="K6170">
        <v>1</v>
      </c>
    </row>
    <row r="6171" spans="1:11">
      <c r="A6171" t="s">
        <v>12</v>
      </c>
      <c r="B6171" t="s">
        <v>22</v>
      </c>
      <c r="C6171" t="s">
        <v>189</v>
      </c>
      <c r="F6171" t="s">
        <v>32</v>
      </c>
      <c r="H6171" t="s">
        <v>39</v>
      </c>
      <c r="I6171" t="s">
        <v>190</v>
      </c>
      <c r="J6171" t="s">
        <v>33</v>
      </c>
      <c r="K6171">
        <v>1</v>
      </c>
    </row>
    <row r="6172" spans="1:11">
      <c r="A6172" t="s">
        <v>31</v>
      </c>
      <c r="B6172" t="s">
        <v>13</v>
      </c>
      <c r="C6172" t="s">
        <v>189</v>
      </c>
      <c r="F6172" t="s">
        <v>32</v>
      </c>
      <c r="G6172">
        <v>18183</v>
      </c>
      <c r="H6172" t="s">
        <v>39</v>
      </c>
      <c r="I6172" t="s">
        <v>190</v>
      </c>
      <c r="J6172" t="s">
        <v>18</v>
      </c>
      <c r="K6172">
        <v>1</v>
      </c>
    </row>
    <row r="6173" spans="1:11">
      <c r="A6173" t="s">
        <v>31</v>
      </c>
      <c r="B6173" t="s">
        <v>13</v>
      </c>
      <c r="C6173" t="s">
        <v>189</v>
      </c>
      <c r="F6173" t="s">
        <v>32</v>
      </c>
      <c r="G6173">
        <v>17016</v>
      </c>
      <c r="H6173" t="s">
        <v>39</v>
      </c>
      <c r="I6173" t="s">
        <v>190</v>
      </c>
      <c r="J6173" t="s">
        <v>21</v>
      </c>
      <c r="K6173">
        <v>1</v>
      </c>
    </row>
    <row r="6174" spans="1:11">
      <c r="A6174" t="s">
        <v>31</v>
      </c>
      <c r="B6174" t="s">
        <v>22</v>
      </c>
      <c r="C6174" t="s">
        <v>189</v>
      </c>
      <c r="F6174" t="s">
        <v>32</v>
      </c>
      <c r="G6174">
        <v>15381</v>
      </c>
      <c r="H6174" t="s">
        <v>39</v>
      </c>
      <c r="I6174" t="s">
        <v>190</v>
      </c>
      <c r="J6174" t="s">
        <v>18</v>
      </c>
      <c r="K6174">
        <v>1</v>
      </c>
    </row>
    <row r="6175" spans="1:11">
      <c r="A6175" t="s">
        <v>31</v>
      </c>
      <c r="B6175" t="s">
        <v>22</v>
      </c>
      <c r="C6175" t="s">
        <v>189</v>
      </c>
      <c r="F6175" t="s">
        <v>32</v>
      </c>
      <c r="G6175">
        <v>14961</v>
      </c>
      <c r="H6175" t="s">
        <v>39</v>
      </c>
      <c r="I6175" t="s">
        <v>190</v>
      </c>
      <c r="J6175" t="s">
        <v>21</v>
      </c>
      <c r="K6175">
        <v>1</v>
      </c>
    </row>
    <row r="6176" spans="1:11">
      <c r="B6176" t="s">
        <v>13</v>
      </c>
      <c r="C6176" t="s">
        <v>189</v>
      </c>
      <c r="F6176" t="s">
        <v>32</v>
      </c>
      <c r="G6176">
        <v>12</v>
      </c>
      <c r="H6176" t="s">
        <v>39</v>
      </c>
      <c r="I6176" t="s">
        <v>190</v>
      </c>
      <c r="J6176" t="s">
        <v>18</v>
      </c>
      <c r="K6176">
        <v>1</v>
      </c>
    </row>
    <row r="6177" spans="1:11">
      <c r="B6177" t="s">
        <v>13</v>
      </c>
      <c r="C6177" t="s">
        <v>189</v>
      </c>
      <c r="F6177" t="s">
        <v>32</v>
      </c>
      <c r="G6177">
        <v>6</v>
      </c>
      <c r="H6177" t="s">
        <v>39</v>
      </c>
      <c r="I6177" t="s">
        <v>190</v>
      </c>
      <c r="J6177" t="s">
        <v>21</v>
      </c>
      <c r="K6177">
        <v>1</v>
      </c>
    </row>
    <row r="6178" spans="1:11">
      <c r="B6178" t="s">
        <v>22</v>
      </c>
      <c r="C6178" t="s">
        <v>189</v>
      </c>
      <c r="F6178" t="s">
        <v>32</v>
      </c>
      <c r="G6178">
        <v>183</v>
      </c>
      <c r="H6178" t="s">
        <v>39</v>
      </c>
      <c r="I6178" t="s">
        <v>190</v>
      </c>
      <c r="J6178" t="s">
        <v>18</v>
      </c>
      <c r="K6178">
        <v>1</v>
      </c>
    </row>
    <row r="6179" spans="1:11">
      <c r="B6179" t="s">
        <v>22</v>
      </c>
      <c r="C6179" t="s">
        <v>189</v>
      </c>
      <c r="F6179" t="s">
        <v>32</v>
      </c>
      <c r="G6179">
        <v>144</v>
      </c>
      <c r="H6179" t="s">
        <v>39</v>
      </c>
      <c r="I6179" t="s">
        <v>190</v>
      </c>
      <c r="J6179" t="s">
        <v>21</v>
      </c>
      <c r="K6179">
        <v>1</v>
      </c>
    </row>
    <row r="6180" spans="1:11">
      <c r="A6180" t="s">
        <v>12</v>
      </c>
      <c r="B6180" t="s">
        <v>13</v>
      </c>
      <c r="C6180" t="s">
        <v>192</v>
      </c>
      <c r="F6180" t="s">
        <v>34</v>
      </c>
      <c r="G6180">
        <v>322962</v>
      </c>
      <c r="H6180" t="s">
        <v>39</v>
      </c>
      <c r="I6180" t="s">
        <v>193</v>
      </c>
      <c r="J6180" t="s">
        <v>18</v>
      </c>
      <c r="K6180">
        <v>0</v>
      </c>
    </row>
    <row r="6181" spans="1:11">
      <c r="A6181" t="s">
        <v>12</v>
      </c>
      <c r="B6181" t="s">
        <v>13</v>
      </c>
      <c r="C6181" t="s">
        <v>192</v>
      </c>
      <c r="F6181" t="s">
        <v>34</v>
      </c>
      <c r="G6181">
        <v>307629</v>
      </c>
      <c r="H6181" t="s">
        <v>39</v>
      </c>
      <c r="I6181" t="s">
        <v>193</v>
      </c>
      <c r="J6181" t="s">
        <v>21</v>
      </c>
      <c r="K6181">
        <v>0</v>
      </c>
    </row>
    <row r="6182" spans="1:11">
      <c r="A6182" t="s">
        <v>12</v>
      </c>
      <c r="B6182" t="s">
        <v>22</v>
      </c>
      <c r="C6182" t="s">
        <v>192</v>
      </c>
      <c r="F6182" t="s">
        <v>34</v>
      </c>
      <c r="H6182" t="s">
        <v>39</v>
      </c>
      <c r="I6182" t="s">
        <v>193</v>
      </c>
      <c r="J6182" t="s">
        <v>33</v>
      </c>
      <c r="K6182">
        <v>0</v>
      </c>
    </row>
    <row r="6183" spans="1:11">
      <c r="A6183" t="s">
        <v>12</v>
      </c>
      <c r="B6183" t="s">
        <v>29</v>
      </c>
      <c r="C6183" t="s">
        <v>192</v>
      </c>
      <c r="F6183" t="s">
        <v>34</v>
      </c>
      <c r="H6183" t="s">
        <v>39</v>
      </c>
      <c r="I6183" t="s">
        <v>193</v>
      </c>
      <c r="J6183" t="s">
        <v>33</v>
      </c>
      <c r="K6183">
        <v>0</v>
      </c>
    </row>
    <row r="6184" spans="1:11">
      <c r="A6184" t="s">
        <v>12</v>
      </c>
      <c r="B6184" t="s">
        <v>30</v>
      </c>
      <c r="C6184" t="s">
        <v>192</v>
      </c>
      <c r="F6184" t="s">
        <v>34</v>
      </c>
      <c r="G6184">
        <v>428574</v>
      </c>
      <c r="H6184" t="s">
        <v>39</v>
      </c>
      <c r="I6184" t="s">
        <v>193</v>
      </c>
      <c r="J6184" t="s">
        <v>21</v>
      </c>
      <c r="K6184">
        <v>0</v>
      </c>
    </row>
    <row r="6185" spans="1:11">
      <c r="A6185" t="s">
        <v>31</v>
      </c>
      <c r="B6185" t="s">
        <v>13</v>
      </c>
      <c r="C6185" t="s">
        <v>192</v>
      </c>
      <c r="F6185" t="s">
        <v>34</v>
      </c>
      <c r="G6185">
        <v>123438</v>
      </c>
      <c r="H6185" t="s">
        <v>39</v>
      </c>
      <c r="I6185" t="s">
        <v>193</v>
      </c>
      <c r="J6185" t="s">
        <v>18</v>
      </c>
      <c r="K6185">
        <v>0</v>
      </c>
    </row>
    <row r="6186" spans="1:11">
      <c r="A6186" t="s">
        <v>31</v>
      </c>
      <c r="B6186" t="s">
        <v>13</v>
      </c>
      <c r="C6186" t="s">
        <v>192</v>
      </c>
      <c r="F6186" t="s">
        <v>34</v>
      </c>
      <c r="G6186">
        <v>116016</v>
      </c>
      <c r="H6186" t="s">
        <v>39</v>
      </c>
      <c r="I6186" t="s">
        <v>193</v>
      </c>
      <c r="J6186" t="s">
        <v>21</v>
      </c>
      <c r="K6186">
        <v>0</v>
      </c>
    </row>
    <row r="6187" spans="1:11">
      <c r="A6187" t="s">
        <v>31</v>
      </c>
      <c r="B6187" t="s">
        <v>22</v>
      </c>
      <c r="C6187" t="s">
        <v>192</v>
      </c>
      <c r="F6187" t="s">
        <v>34</v>
      </c>
      <c r="H6187" t="s">
        <v>39</v>
      </c>
      <c r="I6187" t="s">
        <v>193</v>
      </c>
      <c r="J6187" t="s">
        <v>33</v>
      </c>
      <c r="K6187">
        <v>0</v>
      </c>
    </row>
    <row r="6188" spans="1:11">
      <c r="A6188" t="s">
        <v>31</v>
      </c>
      <c r="B6188" t="s">
        <v>30</v>
      </c>
      <c r="C6188" t="s">
        <v>192</v>
      </c>
      <c r="F6188" t="s">
        <v>34</v>
      </c>
      <c r="G6188">
        <v>34806</v>
      </c>
      <c r="H6188" t="s">
        <v>39</v>
      </c>
      <c r="I6188" t="s">
        <v>193</v>
      </c>
      <c r="J6188" t="s">
        <v>18</v>
      </c>
      <c r="K6188">
        <v>0</v>
      </c>
    </row>
    <row r="6189" spans="1:11">
      <c r="A6189" t="s">
        <v>31</v>
      </c>
      <c r="B6189" t="s">
        <v>30</v>
      </c>
      <c r="C6189" t="s">
        <v>192</v>
      </c>
      <c r="F6189" t="s">
        <v>34</v>
      </c>
      <c r="G6189">
        <v>39813</v>
      </c>
      <c r="H6189" t="s">
        <v>39</v>
      </c>
      <c r="I6189" t="s">
        <v>193</v>
      </c>
      <c r="J6189" t="s">
        <v>21</v>
      </c>
      <c r="K6189">
        <v>0</v>
      </c>
    </row>
    <row r="6190" spans="1:11">
      <c r="B6190" t="s">
        <v>13</v>
      </c>
      <c r="C6190" t="s">
        <v>192</v>
      </c>
      <c r="F6190" t="s">
        <v>34</v>
      </c>
      <c r="G6190">
        <v>231</v>
      </c>
      <c r="H6190" t="s">
        <v>39</v>
      </c>
      <c r="I6190" t="s">
        <v>193</v>
      </c>
      <c r="J6190" t="s">
        <v>18</v>
      </c>
      <c r="K6190">
        <v>0</v>
      </c>
    </row>
    <row r="6191" spans="1:11">
      <c r="B6191" t="s">
        <v>13</v>
      </c>
      <c r="C6191" t="s">
        <v>192</v>
      </c>
      <c r="F6191" t="s">
        <v>34</v>
      </c>
      <c r="G6191">
        <v>168</v>
      </c>
      <c r="H6191" t="s">
        <v>39</v>
      </c>
      <c r="I6191" t="s">
        <v>193</v>
      </c>
      <c r="J6191" t="s">
        <v>21</v>
      </c>
      <c r="K6191">
        <v>0</v>
      </c>
    </row>
    <row r="6192" spans="1:11">
      <c r="B6192" t="s">
        <v>22</v>
      </c>
      <c r="C6192" t="s">
        <v>192</v>
      </c>
      <c r="F6192" t="s">
        <v>34</v>
      </c>
      <c r="G6192">
        <v>3264</v>
      </c>
      <c r="H6192" t="s">
        <v>39</v>
      </c>
      <c r="I6192" t="s">
        <v>193</v>
      </c>
      <c r="J6192" t="s">
        <v>18</v>
      </c>
      <c r="K6192">
        <v>0</v>
      </c>
    </row>
    <row r="6193" spans="1:11">
      <c r="B6193" t="s">
        <v>22</v>
      </c>
      <c r="C6193" t="s">
        <v>192</v>
      </c>
      <c r="F6193" t="s">
        <v>34</v>
      </c>
      <c r="G6193">
        <v>2253</v>
      </c>
      <c r="H6193" t="s">
        <v>39</v>
      </c>
      <c r="I6193" t="s">
        <v>193</v>
      </c>
      <c r="J6193" t="s">
        <v>21</v>
      </c>
      <c r="K6193">
        <v>0</v>
      </c>
    </row>
    <row r="6194" spans="1:11">
      <c r="B6194" t="s">
        <v>22</v>
      </c>
      <c r="C6194" t="s">
        <v>192</v>
      </c>
      <c r="F6194" t="s">
        <v>34</v>
      </c>
      <c r="H6194" t="s">
        <v>39</v>
      </c>
      <c r="I6194" t="s">
        <v>193</v>
      </c>
      <c r="J6194" t="s">
        <v>33</v>
      </c>
      <c r="K6194">
        <v>0</v>
      </c>
    </row>
    <row r="6195" spans="1:11">
      <c r="B6195" t="s">
        <v>29</v>
      </c>
      <c r="C6195" t="s">
        <v>192</v>
      </c>
      <c r="F6195" t="s">
        <v>34</v>
      </c>
      <c r="G6195">
        <v>7020</v>
      </c>
      <c r="H6195" t="s">
        <v>39</v>
      </c>
      <c r="I6195" t="s">
        <v>193</v>
      </c>
      <c r="J6195" t="s">
        <v>18</v>
      </c>
      <c r="K6195">
        <v>0</v>
      </c>
    </row>
    <row r="6196" spans="1:11">
      <c r="B6196" t="s">
        <v>29</v>
      </c>
      <c r="C6196" t="s">
        <v>192</v>
      </c>
      <c r="F6196" t="s">
        <v>34</v>
      </c>
      <c r="G6196">
        <v>4689</v>
      </c>
      <c r="H6196" t="s">
        <v>39</v>
      </c>
      <c r="I6196" t="s">
        <v>193</v>
      </c>
      <c r="J6196" t="s">
        <v>21</v>
      </c>
      <c r="K6196">
        <v>0</v>
      </c>
    </row>
    <row r="6197" spans="1:11">
      <c r="B6197" t="s">
        <v>29</v>
      </c>
      <c r="C6197" t="s">
        <v>192</v>
      </c>
      <c r="F6197" t="s">
        <v>34</v>
      </c>
      <c r="H6197" t="s">
        <v>39</v>
      </c>
      <c r="I6197" t="s">
        <v>193</v>
      </c>
      <c r="J6197" t="s">
        <v>33</v>
      </c>
      <c r="K6197">
        <v>0</v>
      </c>
    </row>
    <row r="6198" spans="1:11">
      <c r="B6198" t="s">
        <v>30</v>
      </c>
      <c r="C6198" t="s">
        <v>192</v>
      </c>
      <c r="F6198" t="s">
        <v>34</v>
      </c>
      <c r="G6198">
        <v>699</v>
      </c>
      <c r="H6198" t="s">
        <v>39</v>
      </c>
      <c r="I6198" t="s">
        <v>193</v>
      </c>
      <c r="J6198" t="s">
        <v>18</v>
      </c>
      <c r="K6198">
        <v>0</v>
      </c>
    </row>
    <row r="6199" spans="1:11">
      <c r="B6199" t="s">
        <v>30</v>
      </c>
      <c r="C6199" t="s">
        <v>192</v>
      </c>
      <c r="F6199" t="s">
        <v>34</v>
      </c>
      <c r="G6199">
        <v>885</v>
      </c>
      <c r="H6199" t="s">
        <v>39</v>
      </c>
      <c r="I6199" t="s">
        <v>193</v>
      </c>
      <c r="J6199" t="s">
        <v>21</v>
      </c>
      <c r="K6199">
        <v>0</v>
      </c>
    </row>
    <row r="6200" spans="1:11">
      <c r="A6200" t="s">
        <v>12</v>
      </c>
      <c r="B6200" t="s">
        <v>13</v>
      </c>
      <c r="C6200" t="s">
        <v>192</v>
      </c>
      <c r="F6200" t="s">
        <v>15</v>
      </c>
      <c r="G6200">
        <v>1041</v>
      </c>
      <c r="H6200" t="s">
        <v>39</v>
      </c>
      <c r="I6200" t="s">
        <v>193</v>
      </c>
      <c r="J6200" t="s">
        <v>18</v>
      </c>
      <c r="K6200">
        <v>0</v>
      </c>
    </row>
    <row r="6201" spans="1:11">
      <c r="A6201" t="s">
        <v>12</v>
      </c>
      <c r="B6201" t="s">
        <v>13</v>
      </c>
      <c r="C6201" t="s">
        <v>192</v>
      </c>
      <c r="F6201" t="s">
        <v>15</v>
      </c>
      <c r="G6201">
        <v>996</v>
      </c>
      <c r="H6201" t="s">
        <v>39</v>
      </c>
      <c r="I6201" t="s">
        <v>193</v>
      </c>
      <c r="J6201" t="s">
        <v>21</v>
      </c>
      <c r="K6201">
        <v>0</v>
      </c>
    </row>
    <row r="6202" spans="1:11">
      <c r="A6202" t="s">
        <v>12</v>
      </c>
      <c r="B6202" t="s">
        <v>22</v>
      </c>
      <c r="C6202" t="s">
        <v>192</v>
      </c>
      <c r="F6202" t="s">
        <v>15</v>
      </c>
      <c r="G6202">
        <v>1146</v>
      </c>
      <c r="H6202" t="s">
        <v>39</v>
      </c>
      <c r="I6202" t="s">
        <v>193</v>
      </c>
      <c r="J6202" t="s">
        <v>18</v>
      </c>
      <c r="K6202">
        <v>0</v>
      </c>
    </row>
    <row r="6203" spans="1:11">
      <c r="A6203" t="s">
        <v>12</v>
      </c>
      <c r="B6203" t="s">
        <v>22</v>
      </c>
      <c r="C6203" t="s">
        <v>192</v>
      </c>
      <c r="F6203" t="s">
        <v>15</v>
      </c>
      <c r="G6203">
        <v>987</v>
      </c>
      <c r="H6203" t="s">
        <v>39</v>
      </c>
      <c r="I6203" t="s">
        <v>193</v>
      </c>
      <c r="J6203" t="s">
        <v>21</v>
      </c>
      <c r="K6203">
        <v>0</v>
      </c>
    </row>
    <row r="6204" spans="1:11">
      <c r="A6204" t="s">
        <v>12</v>
      </c>
      <c r="B6204" t="s">
        <v>29</v>
      </c>
      <c r="C6204" t="s">
        <v>192</v>
      </c>
      <c r="F6204" t="s">
        <v>15</v>
      </c>
      <c r="G6204">
        <v>3573</v>
      </c>
      <c r="H6204" t="s">
        <v>39</v>
      </c>
      <c r="I6204" t="s">
        <v>193</v>
      </c>
      <c r="J6204" t="s">
        <v>18</v>
      </c>
      <c r="K6204">
        <v>0</v>
      </c>
    </row>
    <row r="6205" spans="1:11">
      <c r="A6205" t="s">
        <v>12</v>
      </c>
      <c r="B6205" t="s">
        <v>29</v>
      </c>
      <c r="C6205" t="s">
        <v>192</v>
      </c>
      <c r="F6205" t="s">
        <v>15</v>
      </c>
      <c r="G6205">
        <v>3648</v>
      </c>
      <c r="H6205" t="s">
        <v>39</v>
      </c>
      <c r="I6205" t="s">
        <v>193</v>
      </c>
      <c r="J6205" t="s">
        <v>21</v>
      </c>
      <c r="K6205">
        <v>0</v>
      </c>
    </row>
    <row r="6206" spans="1:11">
      <c r="A6206" t="s">
        <v>12</v>
      </c>
      <c r="B6206" t="s">
        <v>30</v>
      </c>
      <c r="C6206" t="s">
        <v>192</v>
      </c>
      <c r="F6206" t="s">
        <v>15</v>
      </c>
      <c r="G6206">
        <v>2448</v>
      </c>
      <c r="H6206" t="s">
        <v>39</v>
      </c>
      <c r="I6206" t="s">
        <v>193</v>
      </c>
      <c r="J6206" t="s">
        <v>18</v>
      </c>
      <c r="K6206">
        <v>0</v>
      </c>
    </row>
    <row r="6207" spans="1:11">
      <c r="A6207" t="s">
        <v>12</v>
      </c>
      <c r="B6207" t="s">
        <v>30</v>
      </c>
      <c r="C6207" t="s">
        <v>192</v>
      </c>
      <c r="F6207" t="s">
        <v>15</v>
      </c>
      <c r="G6207">
        <v>2613</v>
      </c>
      <c r="H6207" t="s">
        <v>39</v>
      </c>
      <c r="I6207" t="s">
        <v>193</v>
      </c>
      <c r="J6207" t="s">
        <v>21</v>
      </c>
      <c r="K6207">
        <v>0</v>
      </c>
    </row>
    <row r="6208" spans="1:11">
      <c r="A6208" t="s">
        <v>31</v>
      </c>
      <c r="B6208" t="s">
        <v>13</v>
      </c>
      <c r="C6208" t="s">
        <v>192</v>
      </c>
      <c r="F6208" t="s">
        <v>15</v>
      </c>
      <c r="G6208">
        <v>747</v>
      </c>
      <c r="H6208" t="s">
        <v>39</v>
      </c>
      <c r="I6208" t="s">
        <v>193</v>
      </c>
      <c r="J6208" t="s">
        <v>18</v>
      </c>
      <c r="K6208">
        <v>0</v>
      </c>
    </row>
    <row r="6209" spans="1:11">
      <c r="A6209" t="s">
        <v>31</v>
      </c>
      <c r="B6209" t="s">
        <v>13</v>
      </c>
      <c r="C6209" t="s">
        <v>192</v>
      </c>
      <c r="F6209" t="s">
        <v>15</v>
      </c>
      <c r="G6209">
        <v>717</v>
      </c>
      <c r="H6209" t="s">
        <v>39</v>
      </c>
      <c r="I6209" t="s">
        <v>193</v>
      </c>
      <c r="J6209" t="s">
        <v>21</v>
      </c>
      <c r="K6209">
        <v>0</v>
      </c>
    </row>
    <row r="6210" spans="1:11">
      <c r="A6210" t="s">
        <v>31</v>
      </c>
      <c r="B6210" t="s">
        <v>22</v>
      </c>
      <c r="C6210" t="s">
        <v>192</v>
      </c>
      <c r="F6210" t="s">
        <v>15</v>
      </c>
      <c r="G6210">
        <v>519</v>
      </c>
      <c r="H6210" t="s">
        <v>39</v>
      </c>
      <c r="I6210" t="s">
        <v>193</v>
      </c>
      <c r="J6210" t="s">
        <v>18</v>
      </c>
      <c r="K6210">
        <v>0</v>
      </c>
    </row>
    <row r="6211" spans="1:11">
      <c r="A6211" t="s">
        <v>31</v>
      </c>
      <c r="B6211" t="s">
        <v>22</v>
      </c>
      <c r="C6211" t="s">
        <v>192</v>
      </c>
      <c r="F6211" t="s">
        <v>15</v>
      </c>
      <c r="G6211">
        <v>537</v>
      </c>
      <c r="H6211" t="s">
        <v>39</v>
      </c>
      <c r="I6211" t="s">
        <v>193</v>
      </c>
      <c r="J6211" t="s">
        <v>21</v>
      </c>
      <c r="K6211">
        <v>0</v>
      </c>
    </row>
    <row r="6212" spans="1:11">
      <c r="A6212" t="s">
        <v>31</v>
      </c>
      <c r="B6212" t="s">
        <v>29</v>
      </c>
      <c r="C6212" t="s">
        <v>192</v>
      </c>
      <c r="F6212" t="s">
        <v>15</v>
      </c>
      <c r="G6212">
        <v>951</v>
      </c>
      <c r="H6212" t="s">
        <v>39</v>
      </c>
      <c r="I6212" t="s">
        <v>193</v>
      </c>
      <c r="J6212" t="s">
        <v>21</v>
      </c>
      <c r="K6212">
        <v>0</v>
      </c>
    </row>
    <row r="6213" spans="1:11">
      <c r="A6213" t="s">
        <v>31</v>
      </c>
      <c r="B6213" t="s">
        <v>30</v>
      </c>
      <c r="C6213" t="s">
        <v>192</v>
      </c>
      <c r="F6213" t="s">
        <v>15</v>
      </c>
      <c r="G6213">
        <v>231</v>
      </c>
      <c r="H6213" t="s">
        <v>39</v>
      </c>
      <c r="I6213" t="s">
        <v>193</v>
      </c>
      <c r="J6213" t="s">
        <v>18</v>
      </c>
      <c r="K6213">
        <v>0</v>
      </c>
    </row>
    <row r="6214" spans="1:11">
      <c r="A6214" t="s">
        <v>31</v>
      </c>
      <c r="B6214" t="s">
        <v>30</v>
      </c>
      <c r="C6214" t="s">
        <v>192</v>
      </c>
      <c r="F6214" t="s">
        <v>15</v>
      </c>
      <c r="G6214">
        <v>282</v>
      </c>
      <c r="H6214" t="s">
        <v>39</v>
      </c>
      <c r="I6214" t="s">
        <v>193</v>
      </c>
      <c r="J6214" t="s">
        <v>21</v>
      </c>
      <c r="K6214">
        <v>0</v>
      </c>
    </row>
    <row r="6215" spans="1:11">
      <c r="B6215" t="s">
        <v>22</v>
      </c>
      <c r="C6215" t="s">
        <v>192</v>
      </c>
      <c r="F6215" t="s">
        <v>15</v>
      </c>
      <c r="H6215" t="s">
        <v>39</v>
      </c>
      <c r="I6215" t="s">
        <v>193</v>
      </c>
      <c r="J6215" t="s">
        <v>18</v>
      </c>
      <c r="K6215">
        <v>0</v>
      </c>
    </row>
    <row r="6216" spans="1:11">
      <c r="B6216" t="s">
        <v>22</v>
      </c>
      <c r="C6216" t="s">
        <v>192</v>
      </c>
      <c r="F6216" t="s">
        <v>15</v>
      </c>
      <c r="G6216">
        <v>9</v>
      </c>
      <c r="H6216" t="s">
        <v>39</v>
      </c>
      <c r="I6216" t="s">
        <v>193</v>
      </c>
      <c r="J6216" t="s">
        <v>21</v>
      </c>
      <c r="K6216">
        <v>0</v>
      </c>
    </row>
    <row r="6217" spans="1:11">
      <c r="B6217" t="s">
        <v>29</v>
      </c>
      <c r="C6217" t="s">
        <v>192</v>
      </c>
      <c r="F6217" t="s">
        <v>15</v>
      </c>
      <c r="G6217">
        <v>9</v>
      </c>
      <c r="H6217" t="s">
        <v>39</v>
      </c>
      <c r="I6217" t="s">
        <v>193</v>
      </c>
      <c r="J6217" t="s">
        <v>18</v>
      </c>
      <c r="K6217">
        <v>0</v>
      </c>
    </row>
    <row r="6218" spans="1:11">
      <c r="B6218" t="s">
        <v>29</v>
      </c>
      <c r="C6218" t="s">
        <v>192</v>
      </c>
      <c r="F6218" t="s">
        <v>15</v>
      </c>
      <c r="G6218">
        <v>9</v>
      </c>
      <c r="H6218" t="s">
        <v>39</v>
      </c>
      <c r="I6218" t="s">
        <v>193</v>
      </c>
      <c r="J6218" t="s">
        <v>21</v>
      </c>
      <c r="K6218">
        <v>0</v>
      </c>
    </row>
    <row r="6219" spans="1:11">
      <c r="B6219" t="s">
        <v>30</v>
      </c>
      <c r="C6219" t="s">
        <v>192</v>
      </c>
      <c r="F6219" t="s">
        <v>15</v>
      </c>
      <c r="H6219" t="s">
        <v>39</v>
      </c>
      <c r="I6219" t="s">
        <v>193</v>
      </c>
      <c r="J6219" t="s">
        <v>18</v>
      </c>
      <c r="K6219">
        <v>0</v>
      </c>
    </row>
    <row r="6220" spans="1:11">
      <c r="B6220" t="s">
        <v>30</v>
      </c>
      <c r="C6220" t="s">
        <v>192</v>
      </c>
      <c r="F6220" t="s">
        <v>15</v>
      </c>
      <c r="H6220" t="s">
        <v>39</v>
      </c>
      <c r="I6220" t="s">
        <v>193</v>
      </c>
      <c r="J6220" t="s">
        <v>21</v>
      </c>
      <c r="K6220">
        <v>0</v>
      </c>
    </row>
    <row r="6221" spans="1:11">
      <c r="A6221" t="s">
        <v>12</v>
      </c>
      <c r="B6221" t="s">
        <v>13</v>
      </c>
      <c r="C6221" t="s">
        <v>192</v>
      </c>
      <c r="F6221" t="s">
        <v>32</v>
      </c>
      <c r="G6221">
        <v>29886</v>
      </c>
      <c r="H6221" t="s">
        <v>39</v>
      </c>
      <c r="I6221" t="s">
        <v>193</v>
      </c>
      <c r="J6221" t="s">
        <v>18</v>
      </c>
      <c r="K6221">
        <v>0</v>
      </c>
    </row>
    <row r="6222" spans="1:11">
      <c r="A6222" t="s">
        <v>12</v>
      </c>
      <c r="B6222" t="s">
        <v>13</v>
      </c>
      <c r="C6222" t="s">
        <v>192</v>
      </c>
      <c r="F6222" t="s">
        <v>32</v>
      </c>
      <c r="G6222">
        <v>28308</v>
      </c>
      <c r="H6222" t="s">
        <v>39</v>
      </c>
      <c r="I6222" t="s">
        <v>193</v>
      </c>
      <c r="J6222" t="s">
        <v>21</v>
      </c>
      <c r="K6222">
        <v>0</v>
      </c>
    </row>
    <row r="6223" spans="1:11">
      <c r="A6223" t="s">
        <v>12</v>
      </c>
      <c r="B6223" t="s">
        <v>22</v>
      </c>
      <c r="C6223" t="s">
        <v>192</v>
      </c>
      <c r="F6223" t="s">
        <v>32</v>
      </c>
      <c r="G6223">
        <v>33672</v>
      </c>
      <c r="H6223" t="s">
        <v>39</v>
      </c>
      <c r="I6223" t="s">
        <v>193</v>
      </c>
      <c r="J6223" t="s">
        <v>18</v>
      </c>
      <c r="K6223">
        <v>0</v>
      </c>
    </row>
    <row r="6224" spans="1:11">
      <c r="A6224" t="s">
        <v>12</v>
      </c>
      <c r="B6224" t="s">
        <v>22</v>
      </c>
      <c r="C6224" t="s">
        <v>192</v>
      </c>
      <c r="F6224" t="s">
        <v>32</v>
      </c>
      <c r="G6224">
        <v>31086</v>
      </c>
      <c r="H6224" t="s">
        <v>39</v>
      </c>
      <c r="I6224" t="s">
        <v>193</v>
      </c>
      <c r="J6224" t="s">
        <v>21</v>
      </c>
      <c r="K6224">
        <v>0</v>
      </c>
    </row>
    <row r="6225" spans="1:11">
      <c r="A6225" t="s">
        <v>12</v>
      </c>
      <c r="B6225" t="s">
        <v>22</v>
      </c>
      <c r="C6225" t="s">
        <v>192</v>
      </c>
      <c r="F6225" t="s">
        <v>32</v>
      </c>
      <c r="H6225" t="s">
        <v>39</v>
      </c>
      <c r="I6225" t="s">
        <v>193</v>
      </c>
      <c r="J6225" t="s">
        <v>33</v>
      </c>
      <c r="K6225">
        <v>0</v>
      </c>
    </row>
    <row r="6226" spans="1:11">
      <c r="A6226" t="s">
        <v>12</v>
      </c>
      <c r="B6226" t="s">
        <v>29</v>
      </c>
      <c r="C6226" t="s">
        <v>192</v>
      </c>
      <c r="F6226" t="s">
        <v>32</v>
      </c>
      <c r="G6226">
        <v>86865</v>
      </c>
      <c r="H6226" t="s">
        <v>39</v>
      </c>
      <c r="I6226" t="s">
        <v>193</v>
      </c>
      <c r="J6226" t="s">
        <v>21</v>
      </c>
      <c r="K6226">
        <v>0</v>
      </c>
    </row>
    <row r="6227" spans="1:11">
      <c r="A6227" t="s">
        <v>12</v>
      </c>
      <c r="B6227" t="s">
        <v>30</v>
      </c>
      <c r="C6227" t="s">
        <v>192</v>
      </c>
      <c r="F6227" t="s">
        <v>32</v>
      </c>
      <c r="G6227">
        <v>42030</v>
      </c>
      <c r="H6227" t="s">
        <v>39</v>
      </c>
      <c r="I6227" t="s">
        <v>193</v>
      </c>
      <c r="J6227" t="s">
        <v>21</v>
      </c>
      <c r="K6227">
        <v>0</v>
      </c>
    </row>
    <row r="6228" spans="1:11">
      <c r="A6228" t="s">
        <v>31</v>
      </c>
      <c r="B6228" t="s">
        <v>13</v>
      </c>
      <c r="C6228" t="s">
        <v>192</v>
      </c>
      <c r="F6228" t="s">
        <v>32</v>
      </c>
      <c r="G6228">
        <v>18183</v>
      </c>
      <c r="H6228" t="s">
        <v>39</v>
      </c>
      <c r="I6228" t="s">
        <v>193</v>
      </c>
      <c r="J6228" t="s">
        <v>18</v>
      </c>
      <c r="K6228">
        <v>0</v>
      </c>
    </row>
    <row r="6229" spans="1:11">
      <c r="A6229" t="s">
        <v>31</v>
      </c>
      <c r="B6229" t="s">
        <v>13</v>
      </c>
      <c r="C6229" t="s">
        <v>192</v>
      </c>
      <c r="F6229" t="s">
        <v>32</v>
      </c>
      <c r="G6229">
        <v>17016</v>
      </c>
      <c r="H6229" t="s">
        <v>39</v>
      </c>
      <c r="I6229" t="s">
        <v>193</v>
      </c>
      <c r="J6229" t="s">
        <v>21</v>
      </c>
      <c r="K6229">
        <v>0</v>
      </c>
    </row>
    <row r="6230" spans="1:11">
      <c r="A6230" t="s">
        <v>31</v>
      </c>
      <c r="B6230" t="s">
        <v>22</v>
      </c>
      <c r="C6230" t="s">
        <v>192</v>
      </c>
      <c r="F6230" t="s">
        <v>32</v>
      </c>
      <c r="G6230">
        <v>14961</v>
      </c>
      <c r="H6230" t="s">
        <v>39</v>
      </c>
      <c r="I6230" t="s">
        <v>193</v>
      </c>
      <c r="J6230" t="s">
        <v>21</v>
      </c>
      <c r="K6230">
        <v>0</v>
      </c>
    </row>
    <row r="6231" spans="1:11">
      <c r="A6231" t="s">
        <v>31</v>
      </c>
      <c r="B6231" t="s">
        <v>29</v>
      </c>
      <c r="C6231" t="s">
        <v>192</v>
      </c>
      <c r="F6231" t="s">
        <v>32</v>
      </c>
      <c r="G6231">
        <v>23022</v>
      </c>
      <c r="H6231" t="s">
        <v>39</v>
      </c>
      <c r="I6231" t="s">
        <v>193</v>
      </c>
      <c r="J6231" t="s">
        <v>21</v>
      </c>
      <c r="K6231">
        <v>0</v>
      </c>
    </row>
    <row r="6232" spans="1:11">
      <c r="A6232" t="s">
        <v>31</v>
      </c>
      <c r="B6232" t="s">
        <v>30</v>
      </c>
      <c r="C6232" t="s">
        <v>192</v>
      </c>
      <c r="F6232" t="s">
        <v>32</v>
      </c>
      <c r="G6232">
        <v>4815</v>
      </c>
      <c r="H6232" t="s">
        <v>39</v>
      </c>
      <c r="I6232" t="s">
        <v>193</v>
      </c>
      <c r="J6232" t="s">
        <v>18</v>
      </c>
      <c r="K6232">
        <v>0</v>
      </c>
    </row>
    <row r="6233" spans="1:11">
      <c r="A6233" t="s">
        <v>31</v>
      </c>
      <c r="B6233" t="s">
        <v>30</v>
      </c>
      <c r="C6233" t="s">
        <v>192</v>
      </c>
      <c r="F6233" t="s">
        <v>32</v>
      </c>
      <c r="G6233">
        <v>5691</v>
      </c>
      <c r="H6233" t="s">
        <v>39</v>
      </c>
      <c r="I6233" t="s">
        <v>193</v>
      </c>
      <c r="J6233" t="s">
        <v>21</v>
      </c>
      <c r="K6233">
        <v>0</v>
      </c>
    </row>
    <row r="6234" spans="1:11">
      <c r="B6234" t="s">
        <v>13</v>
      </c>
      <c r="C6234" t="s">
        <v>192</v>
      </c>
      <c r="F6234" t="s">
        <v>32</v>
      </c>
      <c r="G6234">
        <v>12</v>
      </c>
      <c r="H6234" t="s">
        <v>39</v>
      </c>
      <c r="I6234" t="s">
        <v>193</v>
      </c>
      <c r="J6234" t="s">
        <v>18</v>
      </c>
      <c r="K6234">
        <v>0</v>
      </c>
    </row>
    <row r="6235" spans="1:11">
      <c r="B6235" t="s">
        <v>13</v>
      </c>
      <c r="C6235" t="s">
        <v>192</v>
      </c>
      <c r="F6235" t="s">
        <v>32</v>
      </c>
      <c r="G6235">
        <v>6</v>
      </c>
      <c r="H6235" t="s">
        <v>39</v>
      </c>
      <c r="I6235" t="s">
        <v>193</v>
      </c>
      <c r="J6235" t="s">
        <v>21</v>
      </c>
      <c r="K6235">
        <v>0</v>
      </c>
    </row>
    <row r="6236" spans="1:11">
      <c r="B6236" t="s">
        <v>22</v>
      </c>
      <c r="C6236" t="s">
        <v>192</v>
      </c>
      <c r="F6236" t="s">
        <v>32</v>
      </c>
      <c r="G6236">
        <v>183</v>
      </c>
      <c r="H6236" t="s">
        <v>39</v>
      </c>
      <c r="I6236" t="s">
        <v>193</v>
      </c>
      <c r="J6236" t="s">
        <v>18</v>
      </c>
      <c r="K6236">
        <v>0</v>
      </c>
    </row>
    <row r="6237" spans="1:11">
      <c r="B6237" t="s">
        <v>22</v>
      </c>
      <c r="C6237" t="s">
        <v>192</v>
      </c>
      <c r="F6237" t="s">
        <v>32</v>
      </c>
      <c r="G6237">
        <v>144</v>
      </c>
      <c r="H6237" t="s">
        <v>39</v>
      </c>
      <c r="I6237" t="s">
        <v>193</v>
      </c>
      <c r="J6237" t="s">
        <v>21</v>
      </c>
      <c r="K6237">
        <v>0</v>
      </c>
    </row>
    <row r="6238" spans="1:11">
      <c r="B6238" t="s">
        <v>29</v>
      </c>
      <c r="C6238" t="s">
        <v>192</v>
      </c>
      <c r="F6238" t="s">
        <v>32</v>
      </c>
      <c r="G6238">
        <v>435</v>
      </c>
      <c r="H6238" t="s">
        <v>39</v>
      </c>
      <c r="I6238" t="s">
        <v>193</v>
      </c>
      <c r="J6238" t="s">
        <v>18</v>
      </c>
      <c r="K6238">
        <v>0</v>
      </c>
    </row>
    <row r="6239" spans="1:11">
      <c r="B6239" t="s">
        <v>29</v>
      </c>
      <c r="C6239" t="s">
        <v>192</v>
      </c>
      <c r="F6239" t="s">
        <v>32</v>
      </c>
      <c r="G6239">
        <v>291</v>
      </c>
      <c r="H6239" t="s">
        <v>39</v>
      </c>
      <c r="I6239" t="s">
        <v>193</v>
      </c>
      <c r="J6239" t="s">
        <v>21</v>
      </c>
      <c r="K6239">
        <v>0</v>
      </c>
    </row>
    <row r="6240" spans="1:11">
      <c r="B6240" t="s">
        <v>30</v>
      </c>
      <c r="C6240" t="s">
        <v>192</v>
      </c>
      <c r="F6240" t="s">
        <v>32</v>
      </c>
      <c r="G6240">
        <v>63</v>
      </c>
      <c r="H6240" t="s">
        <v>39</v>
      </c>
      <c r="I6240" t="s">
        <v>193</v>
      </c>
      <c r="J6240" t="s">
        <v>18</v>
      </c>
      <c r="K6240">
        <v>0</v>
      </c>
    </row>
    <row r="6241" spans="1:11">
      <c r="B6241" t="s">
        <v>30</v>
      </c>
      <c r="C6241" t="s">
        <v>192</v>
      </c>
      <c r="F6241" t="s">
        <v>32</v>
      </c>
      <c r="G6241">
        <v>75</v>
      </c>
      <c r="H6241" t="s">
        <v>39</v>
      </c>
      <c r="I6241" t="s">
        <v>193</v>
      </c>
      <c r="J6241" t="s">
        <v>21</v>
      </c>
      <c r="K6241">
        <v>0</v>
      </c>
    </row>
    <row r="6242" spans="1:11">
      <c r="A6242" t="s">
        <v>12</v>
      </c>
      <c r="B6242" t="s">
        <v>13</v>
      </c>
      <c r="C6242" t="s">
        <v>194</v>
      </c>
      <c r="F6242" t="s">
        <v>34</v>
      </c>
      <c r="G6242">
        <v>322962</v>
      </c>
      <c r="H6242" t="s">
        <v>39</v>
      </c>
      <c r="I6242" t="s">
        <v>195</v>
      </c>
      <c r="J6242" t="s">
        <v>18</v>
      </c>
      <c r="K6242">
        <v>0</v>
      </c>
    </row>
    <row r="6243" spans="1:11">
      <c r="A6243" t="s">
        <v>12</v>
      </c>
      <c r="B6243" t="s">
        <v>13</v>
      </c>
      <c r="C6243" t="s">
        <v>194</v>
      </c>
      <c r="F6243" t="s">
        <v>34</v>
      </c>
      <c r="G6243">
        <v>307629</v>
      </c>
      <c r="H6243" t="s">
        <v>39</v>
      </c>
      <c r="I6243" t="s">
        <v>195</v>
      </c>
      <c r="J6243" t="s">
        <v>21</v>
      </c>
      <c r="K6243">
        <v>0</v>
      </c>
    </row>
    <row r="6244" spans="1:11">
      <c r="A6244" t="s">
        <v>12</v>
      </c>
      <c r="B6244" t="s">
        <v>22</v>
      </c>
      <c r="C6244" t="s">
        <v>194</v>
      </c>
      <c r="F6244" t="s">
        <v>34</v>
      </c>
      <c r="H6244" t="s">
        <v>39</v>
      </c>
      <c r="I6244" t="s">
        <v>195</v>
      </c>
      <c r="J6244" t="s">
        <v>33</v>
      </c>
      <c r="K6244">
        <v>0</v>
      </c>
    </row>
    <row r="6245" spans="1:11">
      <c r="A6245" t="s">
        <v>12</v>
      </c>
      <c r="B6245" t="s">
        <v>29</v>
      </c>
      <c r="C6245" t="s">
        <v>194</v>
      </c>
      <c r="F6245" t="s">
        <v>34</v>
      </c>
      <c r="H6245" t="s">
        <v>39</v>
      </c>
      <c r="I6245" t="s">
        <v>195</v>
      </c>
      <c r="J6245" t="s">
        <v>33</v>
      </c>
      <c r="K6245">
        <v>0</v>
      </c>
    </row>
    <row r="6246" spans="1:11">
      <c r="A6246" t="s">
        <v>12</v>
      </c>
      <c r="B6246" t="s">
        <v>30</v>
      </c>
      <c r="C6246" t="s">
        <v>194</v>
      </c>
      <c r="F6246" t="s">
        <v>34</v>
      </c>
      <c r="G6246">
        <v>385086</v>
      </c>
      <c r="H6246" t="s">
        <v>39</v>
      </c>
      <c r="I6246" t="s">
        <v>195</v>
      </c>
      <c r="J6246" t="s">
        <v>18</v>
      </c>
      <c r="K6246">
        <v>0</v>
      </c>
    </row>
    <row r="6247" spans="1:11">
      <c r="A6247" t="s">
        <v>12</v>
      </c>
      <c r="B6247" t="s">
        <v>30</v>
      </c>
      <c r="C6247" t="s">
        <v>194</v>
      </c>
      <c r="F6247" t="s">
        <v>34</v>
      </c>
      <c r="G6247">
        <v>428574</v>
      </c>
      <c r="H6247" t="s">
        <v>39</v>
      </c>
      <c r="I6247" t="s">
        <v>195</v>
      </c>
      <c r="J6247" t="s">
        <v>21</v>
      </c>
      <c r="K6247">
        <v>0</v>
      </c>
    </row>
    <row r="6248" spans="1:11">
      <c r="A6248" t="s">
        <v>31</v>
      </c>
      <c r="B6248" t="s">
        <v>13</v>
      </c>
      <c r="C6248" t="s">
        <v>194</v>
      </c>
      <c r="F6248" t="s">
        <v>34</v>
      </c>
      <c r="G6248">
        <v>123438</v>
      </c>
      <c r="H6248" t="s">
        <v>39</v>
      </c>
      <c r="I6248" t="s">
        <v>195</v>
      </c>
      <c r="J6248" t="s">
        <v>18</v>
      </c>
      <c r="K6248">
        <v>0</v>
      </c>
    </row>
    <row r="6249" spans="1:11">
      <c r="A6249" t="s">
        <v>31</v>
      </c>
      <c r="B6249" t="s">
        <v>13</v>
      </c>
      <c r="C6249" t="s">
        <v>194</v>
      </c>
      <c r="F6249" t="s">
        <v>34</v>
      </c>
      <c r="G6249">
        <v>116016</v>
      </c>
      <c r="H6249" t="s">
        <v>39</v>
      </c>
      <c r="I6249" t="s">
        <v>195</v>
      </c>
      <c r="J6249" t="s">
        <v>21</v>
      </c>
      <c r="K6249">
        <v>0</v>
      </c>
    </row>
    <row r="6250" spans="1:11">
      <c r="A6250" t="s">
        <v>31</v>
      </c>
      <c r="B6250" t="s">
        <v>22</v>
      </c>
      <c r="C6250" t="s">
        <v>194</v>
      </c>
      <c r="F6250" t="s">
        <v>34</v>
      </c>
      <c r="H6250" t="s">
        <v>39</v>
      </c>
      <c r="I6250" t="s">
        <v>195</v>
      </c>
      <c r="J6250" t="s">
        <v>33</v>
      </c>
      <c r="K6250">
        <v>0</v>
      </c>
    </row>
    <row r="6251" spans="1:11">
      <c r="A6251" t="s">
        <v>31</v>
      </c>
      <c r="B6251" t="s">
        <v>30</v>
      </c>
      <c r="C6251" t="s">
        <v>194</v>
      </c>
      <c r="F6251" t="s">
        <v>34</v>
      </c>
      <c r="G6251">
        <v>34806</v>
      </c>
      <c r="H6251" t="s">
        <v>39</v>
      </c>
      <c r="I6251" t="s">
        <v>195</v>
      </c>
      <c r="J6251" t="s">
        <v>18</v>
      </c>
      <c r="K6251">
        <v>0</v>
      </c>
    </row>
    <row r="6252" spans="1:11">
      <c r="A6252" t="s">
        <v>31</v>
      </c>
      <c r="B6252" t="s">
        <v>30</v>
      </c>
      <c r="C6252" t="s">
        <v>194</v>
      </c>
      <c r="F6252" t="s">
        <v>34</v>
      </c>
      <c r="G6252">
        <v>39813</v>
      </c>
      <c r="H6252" t="s">
        <v>39</v>
      </c>
      <c r="I6252" t="s">
        <v>195</v>
      </c>
      <c r="J6252" t="s">
        <v>21</v>
      </c>
      <c r="K6252">
        <v>0</v>
      </c>
    </row>
    <row r="6253" spans="1:11">
      <c r="B6253" t="s">
        <v>13</v>
      </c>
      <c r="C6253" t="s">
        <v>194</v>
      </c>
      <c r="F6253" t="s">
        <v>34</v>
      </c>
      <c r="G6253">
        <v>231</v>
      </c>
      <c r="H6253" t="s">
        <v>39</v>
      </c>
      <c r="I6253" t="s">
        <v>195</v>
      </c>
      <c r="J6253" t="s">
        <v>18</v>
      </c>
      <c r="K6253">
        <v>0</v>
      </c>
    </row>
    <row r="6254" spans="1:11">
      <c r="B6254" t="s">
        <v>13</v>
      </c>
      <c r="C6254" t="s">
        <v>194</v>
      </c>
      <c r="F6254" t="s">
        <v>34</v>
      </c>
      <c r="G6254">
        <v>168</v>
      </c>
      <c r="H6254" t="s">
        <v>39</v>
      </c>
      <c r="I6254" t="s">
        <v>195</v>
      </c>
      <c r="J6254" t="s">
        <v>21</v>
      </c>
      <c r="K6254">
        <v>0</v>
      </c>
    </row>
    <row r="6255" spans="1:11">
      <c r="B6255" t="s">
        <v>22</v>
      </c>
      <c r="C6255" t="s">
        <v>194</v>
      </c>
      <c r="F6255" t="s">
        <v>34</v>
      </c>
      <c r="G6255">
        <v>3264</v>
      </c>
      <c r="H6255" t="s">
        <v>39</v>
      </c>
      <c r="I6255" t="s">
        <v>195</v>
      </c>
      <c r="J6255" t="s">
        <v>18</v>
      </c>
      <c r="K6255">
        <v>0</v>
      </c>
    </row>
    <row r="6256" spans="1:11">
      <c r="B6256" t="s">
        <v>22</v>
      </c>
      <c r="C6256" t="s">
        <v>194</v>
      </c>
      <c r="F6256" t="s">
        <v>34</v>
      </c>
      <c r="G6256">
        <v>2253</v>
      </c>
      <c r="H6256" t="s">
        <v>39</v>
      </c>
      <c r="I6256" t="s">
        <v>195</v>
      </c>
      <c r="J6256" t="s">
        <v>21</v>
      </c>
      <c r="K6256">
        <v>0</v>
      </c>
    </row>
    <row r="6257" spans="1:11">
      <c r="B6257" t="s">
        <v>22</v>
      </c>
      <c r="C6257" t="s">
        <v>194</v>
      </c>
      <c r="F6257" t="s">
        <v>34</v>
      </c>
      <c r="H6257" t="s">
        <v>39</v>
      </c>
      <c r="I6257" t="s">
        <v>195</v>
      </c>
      <c r="J6257" t="s">
        <v>33</v>
      </c>
      <c r="K6257">
        <v>0</v>
      </c>
    </row>
    <row r="6258" spans="1:11">
      <c r="B6258" t="s">
        <v>29</v>
      </c>
      <c r="C6258" t="s">
        <v>194</v>
      </c>
      <c r="F6258" t="s">
        <v>34</v>
      </c>
      <c r="G6258">
        <v>7020</v>
      </c>
      <c r="H6258" t="s">
        <v>39</v>
      </c>
      <c r="I6258" t="s">
        <v>195</v>
      </c>
      <c r="J6258" t="s">
        <v>18</v>
      </c>
      <c r="K6258">
        <v>0</v>
      </c>
    </row>
    <row r="6259" spans="1:11">
      <c r="B6259" t="s">
        <v>29</v>
      </c>
      <c r="C6259" t="s">
        <v>194</v>
      </c>
      <c r="F6259" t="s">
        <v>34</v>
      </c>
      <c r="G6259">
        <v>4689</v>
      </c>
      <c r="H6259" t="s">
        <v>39</v>
      </c>
      <c r="I6259" t="s">
        <v>195</v>
      </c>
      <c r="J6259" t="s">
        <v>21</v>
      </c>
      <c r="K6259">
        <v>0</v>
      </c>
    </row>
    <row r="6260" spans="1:11">
      <c r="B6260" t="s">
        <v>29</v>
      </c>
      <c r="C6260" t="s">
        <v>194</v>
      </c>
      <c r="F6260" t="s">
        <v>34</v>
      </c>
      <c r="H6260" t="s">
        <v>39</v>
      </c>
      <c r="I6260" t="s">
        <v>195</v>
      </c>
      <c r="J6260" t="s">
        <v>33</v>
      </c>
      <c r="K6260">
        <v>0</v>
      </c>
    </row>
    <row r="6261" spans="1:11">
      <c r="B6261" t="s">
        <v>30</v>
      </c>
      <c r="C6261" t="s">
        <v>194</v>
      </c>
      <c r="F6261" t="s">
        <v>34</v>
      </c>
      <c r="G6261">
        <v>699</v>
      </c>
      <c r="H6261" t="s">
        <v>39</v>
      </c>
      <c r="I6261" t="s">
        <v>195</v>
      </c>
      <c r="J6261" t="s">
        <v>18</v>
      </c>
      <c r="K6261">
        <v>0</v>
      </c>
    </row>
    <row r="6262" spans="1:11">
      <c r="B6262" t="s">
        <v>30</v>
      </c>
      <c r="C6262" t="s">
        <v>194</v>
      </c>
      <c r="F6262" t="s">
        <v>34</v>
      </c>
      <c r="G6262">
        <v>885</v>
      </c>
      <c r="H6262" t="s">
        <v>39</v>
      </c>
      <c r="I6262" t="s">
        <v>195</v>
      </c>
      <c r="J6262" t="s">
        <v>21</v>
      </c>
      <c r="K6262">
        <v>0</v>
      </c>
    </row>
    <row r="6263" spans="1:11">
      <c r="A6263" t="s">
        <v>12</v>
      </c>
      <c r="B6263" t="s">
        <v>13</v>
      </c>
      <c r="C6263" t="s">
        <v>194</v>
      </c>
      <c r="F6263" t="s">
        <v>15</v>
      </c>
      <c r="G6263">
        <v>1041</v>
      </c>
      <c r="H6263" t="s">
        <v>39</v>
      </c>
      <c r="I6263" t="s">
        <v>195</v>
      </c>
      <c r="J6263" t="s">
        <v>18</v>
      </c>
      <c r="K6263">
        <v>0</v>
      </c>
    </row>
    <row r="6264" spans="1:11">
      <c r="A6264" t="s">
        <v>12</v>
      </c>
      <c r="B6264" t="s">
        <v>13</v>
      </c>
      <c r="C6264" t="s">
        <v>194</v>
      </c>
      <c r="F6264" t="s">
        <v>15</v>
      </c>
      <c r="G6264">
        <v>996</v>
      </c>
      <c r="H6264" t="s">
        <v>39</v>
      </c>
      <c r="I6264" t="s">
        <v>195</v>
      </c>
      <c r="J6264" t="s">
        <v>21</v>
      </c>
      <c r="K6264">
        <v>0</v>
      </c>
    </row>
    <row r="6265" spans="1:11">
      <c r="A6265" t="s">
        <v>12</v>
      </c>
      <c r="B6265" t="s">
        <v>22</v>
      </c>
      <c r="C6265" t="s">
        <v>194</v>
      </c>
      <c r="F6265" t="s">
        <v>15</v>
      </c>
      <c r="G6265">
        <v>1146</v>
      </c>
      <c r="H6265" t="s">
        <v>39</v>
      </c>
      <c r="I6265" t="s">
        <v>195</v>
      </c>
      <c r="J6265" t="s">
        <v>18</v>
      </c>
      <c r="K6265">
        <v>0</v>
      </c>
    </row>
    <row r="6266" spans="1:11">
      <c r="A6266" t="s">
        <v>12</v>
      </c>
      <c r="B6266" t="s">
        <v>22</v>
      </c>
      <c r="C6266" t="s">
        <v>194</v>
      </c>
      <c r="F6266" t="s">
        <v>15</v>
      </c>
      <c r="G6266">
        <v>987</v>
      </c>
      <c r="H6266" t="s">
        <v>39</v>
      </c>
      <c r="I6266" t="s">
        <v>195</v>
      </c>
      <c r="J6266" t="s">
        <v>21</v>
      </c>
      <c r="K6266">
        <v>0</v>
      </c>
    </row>
    <row r="6267" spans="1:11">
      <c r="A6267" t="s">
        <v>12</v>
      </c>
      <c r="B6267" t="s">
        <v>29</v>
      </c>
      <c r="C6267" t="s">
        <v>194</v>
      </c>
      <c r="F6267" t="s">
        <v>15</v>
      </c>
      <c r="G6267">
        <v>3573</v>
      </c>
      <c r="H6267" t="s">
        <v>39</v>
      </c>
      <c r="I6267" t="s">
        <v>195</v>
      </c>
      <c r="J6267" t="s">
        <v>18</v>
      </c>
      <c r="K6267">
        <v>0</v>
      </c>
    </row>
    <row r="6268" spans="1:11">
      <c r="A6268" t="s">
        <v>12</v>
      </c>
      <c r="B6268" t="s">
        <v>29</v>
      </c>
      <c r="C6268" t="s">
        <v>194</v>
      </c>
      <c r="F6268" t="s">
        <v>15</v>
      </c>
      <c r="G6268">
        <v>3648</v>
      </c>
      <c r="H6268" t="s">
        <v>39</v>
      </c>
      <c r="I6268" t="s">
        <v>195</v>
      </c>
      <c r="J6268" t="s">
        <v>21</v>
      </c>
      <c r="K6268">
        <v>0</v>
      </c>
    </row>
    <row r="6269" spans="1:11">
      <c r="A6269" t="s">
        <v>12</v>
      </c>
      <c r="B6269" t="s">
        <v>30</v>
      </c>
      <c r="C6269" t="s">
        <v>194</v>
      </c>
      <c r="F6269" t="s">
        <v>15</v>
      </c>
      <c r="G6269">
        <v>2448</v>
      </c>
      <c r="H6269" t="s">
        <v>39</v>
      </c>
      <c r="I6269" t="s">
        <v>195</v>
      </c>
      <c r="J6269" t="s">
        <v>18</v>
      </c>
      <c r="K6269">
        <v>0</v>
      </c>
    </row>
    <row r="6270" spans="1:11">
      <c r="A6270" t="s">
        <v>12</v>
      </c>
      <c r="B6270" t="s">
        <v>30</v>
      </c>
      <c r="C6270" t="s">
        <v>194</v>
      </c>
      <c r="F6270" t="s">
        <v>15</v>
      </c>
      <c r="G6270">
        <v>2613</v>
      </c>
      <c r="H6270" t="s">
        <v>39</v>
      </c>
      <c r="I6270" t="s">
        <v>195</v>
      </c>
      <c r="J6270" t="s">
        <v>21</v>
      </c>
      <c r="K6270">
        <v>0</v>
      </c>
    </row>
    <row r="6271" spans="1:11">
      <c r="A6271" t="s">
        <v>31</v>
      </c>
      <c r="B6271" t="s">
        <v>13</v>
      </c>
      <c r="C6271" t="s">
        <v>194</v>
      </c>
      <c r="F6271" t="s">
        <v>15</v>
      </c>
      <c r="G6271">
        <v>747</v>
      </c>
      <c r="H6271" t="s">
        <v>39</v>
      </c>
      <c r="I6271" t="s">
        <v>195</v>
      </c>
      <c r="J6271" t="s">
        <v>18</v>
      </c>
      <c r="K6271">
        <v>0</v>
      </c>
    </row>
    <row r="6272" spans="1:11">
      <c r="A6272" t="s">
        <v>31</v>
      </c>
      <c r="B6272" t="s">
        <v>13</v>
      </c>
      <c r="C6272" t="s">
        <v>194</v>
      </c>
      <c r="F6272" t="s">
        <v>15</v>
      </c>
      <c r="G6272">
        <v>717</v>
      </c>
      <c r="H6272" t="s">
        <v>39</v>
      </c>
      <c r="I6272" t="s">
        <v>195</v>
      </c>
      <c r="J6272" t="s">
        <v>21</v>
      </c>
      <c r="K6272">
        <v>0</v>
      </c>
    </row>
    <row r="6273" spans="1:11">
      <c r="A6273" t="s">
        <v>31</v>
      </c>
      <c r="B6273" t="s">
        <v>22</v>
      </c>
      <c r="C6273" t="s">
        <v>194</v>
      </c>
      <c r="F6273" t="s">
        <v>15</v>
      </c>
      <c r="G6273">
        <v>519</v>
      </c>
      <c r="H6273" t="s">
        <v>39</v>
      </c>
      <c r="I6273" t="s">
        <v>195</v>
      </c>
      <c r="J6273" t="s">
        <v>18</v>
      </c>
      <c r="K6273">
        <v>0</v>
      </c>
    </row>
    <row r="6274" spans="1:11">
      <c r="A6274" t="s">
        <v>31</v>
      </c>
      <c r="B6274" t="s">
        <v>22</v>
      </c>
      <c r="C6274" t="s">
        <v>194</v>
      </c>
      <c r="F6274" t="s">
        <v>15</v>
      </c>
      <c r="G6274">
        <v>537</v>
      </c>
      <c r="H6274" t="s">
        <v>39</v>
      </c>
      <c r="I6274" t="s">
        <v>195</v>
      </c>
      <c r="J6274" t="s">
        <v>21</v>
      </c>
      <c r="K6274">
        <v>0</v>
      </c>
    </row>
    <row r="6275" spans="1:11">
      <c r="A6275" t="s">
        <v>31</v>
      </c>
      <c r="B6275" t="s">
        <v>29</v>
      </c>
      <c r="C6275" t="s">
        <v>194</v>
      </c>
      <c r="F6275" t="s">
        <v>15</v>
      </c>
      <c r="G6275">
        <v>867</v>
      </c>
      <c r="H6275" t="s">
        <v>39</v>
      </c>
      <c r="I6275" t="s">
        <v>195</v>
      </c>
      <c r="J6275" t="s">
        <v>18</v>
      </c>
      <c r="K6275">
        <v>0</v>
      </c>
    </row>
    <row r="6276" spans="1:11">
      <c r="A6276" t="s">
        <v>31</v>
      </c>
      <c r="B6276" t="s">
        <v>29</v>
      </c>
      <c r="C6276" t="s">
        <v>194</v>
      </c>
      <c r="F6276" t="s">
        <v>15</v>
      </c>
      <c r="G6276">
        <v>951</v>
      </c>
      <c r="H6276" t="s">
        <v>39</v>
      </c>
      <c r="I6276" t="s">
        <v>195</v>
      </c>
      <c r="J6276" t="s">
        <v>21</v>
      </c>
      <c r="K6276">
        <v>0</v>
      </c>
    </row>
    <row r="6277" spans="1:11">
      <c r="A6277" t="s">
        <v>31</v>
      </c>
      <c r="B6277" t="s">
        <v>30</v>
      </c>
      <c r="C6277" t="s">
        <v>194</v>
      </c>
      <c r="F6277" t="s">
        <v>15</v>
      </c>
      <c r="G6277">
        <v>231</v>
      </c>
      <c r="H6277" t="s">
        <v>39</v>
      </c>
      <c r="I6277" t="s">
        <v>195</v>
      </c>
      <c r="J6277" t="s">
        <v>18</v>
      </c>
      <c r="K6277">
        <v>0</v>
      </c>
    </row>
    <row r="6278" spans="1:11">
      <c r="A6278" t="s">
        <v>31</v>
      </c>
      <c r="B6278" t="s">
        <v>30</v>
      </c>
      <c r="C6278" t="s">
        <v>194</v>
      </c>
      <c r="F6278" t="s">
        <v>15</v>
      </c>
      <c r="G6278">
        <v>282</v>
      </c>
      <c r="H6278" t="s">
        <v>39</v>
      </c>
      <c r="I6278" t="s">
        <v>195</v>
      </c>
      <c r="J6278" t="s">
        <v>21</v>
      </c>
      <c r="K6278">
        <v>0</v>
      </c>
    </row>
    <row r="6279" spans="1:11">
      <c r="B6279" t="s">
        <v>22</v>
      </c>
      <c r="C6279" t="s">
        <v>194</v>
      </c>
      <c r="F6279" t="s">
        <v>15</v>
      </c>
      <c r="H6279" t="s">
        <v>39</v>
      </c>
      <c r="I6279" t="s">
        <v>195</v>
      </c>
      <c r="J6279" t="s">
        <v>18</v>
      </c>
      <c r="K6279">
        <v>0</v>
      </c>
    </row>
    <row r="6280" spans="1:11">
      <c r="B6280" t="s">
        <v>22</v>
      </c>
      <c r="C6280" t="s">
        <v>194</v>
      </c>
      <c r="F6280" t="s">
        <v>15</v>
      </c>
      <c r="G6280">
        <v>9</v>
      </c>
      <c r="H6280" t="s">
        <v>39</v>
      </c>
      <c r="I6280" t="s">
        <v>195</v>
      </c>
      <c r="J6280" t="s">
        <v>21</v>
      </c>
      <c r="K6280">
        <v>0</v>
      </c>
    </row>
    <row r="6281" spans="1:11">
      <c r="B6281" t="s">
        <v>29</v>
      </c>
      <c r="C6281" t="s">
        <v>194</v>
      </c>
      <c r="F6281" t="s">
        <v>15</v>
      </c>
      <c r="G6281">
        <v>9</v>
      </c>
      <c r="H6281" t="s">
        <v>39</v>
      </c>
      <c r="I6281" t="s">
        <v>195</v>
      </c>
      <c r="J6281" t="s">
        <v>18</v>
      </c>
      <c r="K6281">
        <v>0</v>
      </c>
    </row>
    <row r="6282" spans="1:11">
      <c r="B6282" t="s">
        <v>29</v>
      </c>
      <c r="C6282" t="s">
        <v>194</v>
      </c>
      <c r="F6282" t="s">
        <v>15</v>
      </c>
      <c r="G6282">
        <v>9</v>
      </c>
      <c r="H6282" t="s">
        <v>39</v>
      </c>
      <c r="I6282" t="s">
        <v>195</v>
      </c>
      <c r="J6282" t="s">
        <v>21</v>
      </c>
      <c r="K6282">
        <v>0</v>
      </c>
    </row>
    <row r="6283" spans="1:11">
      <c r="B6283" t="s">
        <v>30</v>
      </c>
      <c r="C6283" t="s">
        <v>194</v>
      </c>
      <c r="F6283" t="s">
        <v>15</v>
      </c>
      <c r="H6283" t="s">
        <v>39</v>
      </c>
      <c r="I6283" t="s">
        <v>195</v>
      </c>
      <c r="J6283" t="s">
        <v>18</v>
      </c>
      <c r="K6283">
        <v>0</v>
      </c>
    </row>
    <row r="6284" spans="1:11">
      <c r="B6284" t="s">
        <v>30</v>
      </c>
      <c r="C6284" t="s">
        <v>194</v>
      </c>
      <c r="F6284" t="s">
        <v>15</v>
      </c>
      <c r="H6284" t="s">
        <v>39</v>
      </c>
      <c r="I6284" t="s">
        <v>195</v>
      </c>
      <c r="J6284" t="s">
        <v>21</v>
      </c>
      <c r="K6284">
        <v>0</v>
      </c>
    </row>
    <row r="6285" spans="1:11">
      <c r="A6285" t="s">
        <v>12</v>
      </c>
      <c r="B6285" t="s">
        <v>13</v>
      </c>
      <c r="C6285" t="s">
        <v>194</v>
      </c>
      <c r="F6285" t="s">
        <v>32</v>
      </c>
      <c r="G6285">
        <v>29886</v>
      </c>
      <c r="H6285" t="s">
        <v>39</v>
      </c>
      <c r="I6285" t="s">
        <v>195</v>
      </c>
      <c r="J6285" t="s">
        <v>18</v>
      </c>
      <c r="K6285">
        <v>0</v>
      </c>
    </row>
    <row r="6286" spans="1:11">
      <c r="A6286" t="s">
        <v>12</v>
      </c>
      <c r="B6286" t="s">
        <v>13</v>
      </c>
      <c r="C6286" t="s">
        <v>194</v>
      </c>
      <c r="F6286" t="s">
        <v>32</v>
      </c>
      <c r="G6286">
        <v>28308</v>
      </c>
      <c r="H6286" t="s">
        <v>39</v>
      </c>
      <c r="I6286" t="s">
        <v>195</v>
      </c>
      <c r="J6286" t="s">
        <v>21</v>
      </c>
      <c r="K6286">
        <v>0</v>
      </c>
    </row>
    <row r="6287" spans="1:11">
      <c r="A6287" t="s">
        <v>12</v>
      </c>
      <c r="B6287" t="s">
        <v>22</v>
      </c>
      <c r="C6287" t="s">
        <v>194</v>
      </c>
      <c r="F6287" t="s">
        <v>32</v>
      </c>
      <c r="H6287" t="s">
        <v>39</v>
      </c>
      <c r="I6287" t="s">
        <v>195</v>
      </c>
      <c r="J6287" t="s">
        <v>33</v>
      </c>
      <c r="K6287">
        <v>0</v>
      </c>
    </row>
    <row r="6288" spans="1:11">
      <c r="A6288" t="s">
        <v>12</v>
      </c>
      <c r="B6288" t="s">
        <v>30</v>
      </c>
      <c r="C6288" t="s">
        <v>194</v>
      </c>
      <c r="F6288" t="s">
        <v>32</v>
      </c>
      <c r="G6288">
        <v>38616</v>
      </c>
      <c r="H6288" t="s">
        <v>39</v>
      </c>
      <c r="I6288" t="s">
        <v>195</v>
      </c>
      <c r="J6288" t="s">
        <v>18</v>
      </c>
      <c r="K6288">
        <v>0</v>
      </c>
    </row>
    <row r="6289" spans="1:11">
      <c r="A6289" t="s">
        <v>12</v>
      </c>
      <c r="B6289" t="s">
        <v>30</v>
      </c>
      <c r="C6289" t="s">
        <v>194</v>
      </c>
      <c r="F6289" t="s">
        <v>32</v>
      </c>
      <c r="G6289">
        <v>42030</v>
      </c>
      <c r="H6289" t="s">
        <v>39</v>
      </c>
      <c r="I6289" t="s">
        <v>195</v>
      </c>
      <c r="J6289" t="s">
        <v>21</v>
      </c>
      <c r="K6289">
        <v>0</v>
      </c>
    </row>
    <row r="6290" spans="1:11">
      <c r="A6290" t="s">
        <v>31</v>
      </c>
      <c r="B6290" t="s">
        <v>13</v>
      </c>
      <c r="C6290" t="s">
        <v>194</v>
      </c>
      <c r="F6290" t="s">
        <v>32</v>
      </c>
      <c r="G6290">
        <v>18183</v>
      </c>
      <c r="H6290" t="s">
        <v>39</v>
      </c>
      <c r="I6290" t="s">
        <v>195</v>
      </c>
      <c r="J6290" t="s">
        <v>18</v>
      </c>
      <c r="K6290">
        <v>0</v>
      </c>
    </row>
    <row r="6291" spans="1:11">
      <c r="A6291" t="s">
        <v>31</v>
      </c>
      <c r="B6291" t="s">
        <v>13</v>
      </c>
      <c r="C6291" t="s">
        <v>194</v>
      </c>
      <c r="F6291" t="s">
        <v>32</v>
      </c>
      <c r="G6291">
        <v>17016</v>
      </c>
      <c r="H6291" t="s">
        <v>39</v>
      </c>
      <c r="I6291" t="s">
        <v>195</v>
      </c>
      <c r="J6291" t="s">
        <v>21</v>
      </c>
      <c r="K6291">
        <v>0</v>
      </c>
    </row>
    <row r="6292" spans="1:11">
      <c r="A6292" t="s">
        <v>31</v>
      </c>
      <c r="B6292" t="s">
        <v>30</v>
      </c>
      <c r="C6292" t="s">
        <v>194</v>
      </c>
      <c r="F6292" t="s">
        <v>32</v>
      </c>
      <c r="G6292">
        <v>4815</v>
      </c>
      <c r="H6292" t="s">
        <v>39</v>
      </c>
      <c r="I6292" t="s">
        <v>195</v>
      </c>
      <c r="J6292" t="s">
        <v>18</v>
      </c>
      <c r="K6292">
        <v>0</v>
      </c>
    </row>
    <row r="6293" spans="1:11">
      <c r="A6293" t="s">
        <v>31</v>
      </c>
      <c r="B6293" t="s">
        <v>30</v>
      </c>
      <c r="C6293" t="s">
        <v>194</v>
      </c>
      <c r="F6293" t="s">
        <v>32</v>
      </c>
      <c r="G6293">
        <v>5691</v>
      </c>
      <c r="H6293" t="s">
        <v>39</v>
      </c>
      <c r="I6293" t="s">
        <v>195</v>
      </c>
      <c r="J6293" t="s">
        <v>21</v>
      </c>
      <c r="K6293">
        <v>0</v>
      </c>
    </row>
    <row r="6294" spans="1:11">
      <c r="B6294" t="s">
        <v>13</v>
      </c>
      <c r="C6294" t="s">
        <v>194</v>
      </c>
      <c r="F6294" t="s">
        <v>32</v>
      </c>
      <c r="G6294">
        <v>12</v>
      </c>
      <c r="H6294" t="s">
        <v>39</v>
      </c>
      <c r="I6294" t="s">
        <v>195</v>
      </c>
      <c r="J6294" t="s">
        <v>18</v>
      </c>
      <c r="K6294">
        <v>0</v>
      </c>
    </row>
    <row r="6295" spans="1:11">
      <c r="B6295" t="s">
        <v>13</v>
      </c>
      <c r="C6295" t="s">
        <v>194</v>
      </c>
      <c r="F6295" t="s">
        <v>32</v>
      </c>
      <c r="G6295">
        <v>6</v>
      </c>
      <c r="H6295" t="s">
        <v>39</v>
      </c>
      <c r="I6295" t="s">
        <v>195</v>
      </c>
      <c r="J6295" t="s">
        <v>21</v>
      </c>
      <c r="K6295">
        <v>0</v>
      </c>
    </row>
    <row r="6296" spans="1:11">
      <c r="B6296" t="s">
        <v>22</v>
      </c>
      <c r="C6296" t="s">
        <v>194</v>
      </c>
      <c r="F6296" t="s">
        <v>32</v>
      </c>
      <c r="G6296">
        <v>183</v>
      </c>
      <c r="H6296" t="s">
        <v>39</v>
      </c>
      <c r="I6296" t="s">
        <v>195</v>
      </c>
      <c r="J6296" t="s">
        <v>18</v>
      </c>
      <c r="K6296">
        <v>0</v>
      </c>
    </row>
    <row r="6297" spans="1:11">
      <c r="B6297" t="s">
        <v>22</v>
      </c>
      <c r="C6297" t="s">
        <v>194</v>
      </c>
      <c r="F6297" t="s">
        <v>32</v>
      </c>
      <c r="G6297">
        <v>144</v>
      </c>
      <c r="H6297" t="s">
        <v>39</v>
      </c>
      <c r="I6297" t="s">
        <v>195</v>
      </c>
      <c r="J6297" t="s">
        <v>21</v>
      </c>
      <c r="K6297">
        <v>0</v>
      </c>
    </row>
    <row r="6298" spans="1:11">
      <c r="B6298" t="s">
        <v>29</v>
      </c>
      <c r="C6298" t="s">
        <v>194</v>
      </c>
      <c r="F6298" t="s">
        <v>32</v>
      </c>
      <c r="G6298">
        <v>435</v>
      </c>
      <c r="H6298" t="s">
        <v>39</v>
      </c>
      <c r="I6298" t="s">
        <v>195</v>
      </c>
      <c r="J6298" t="s">
        <v>18</v>
      </c>
      <c r="K6298">
        <v>0</v>
      </c>
    </row>
    <row r="6299" spans="1:11">
      <c r="B6299" t="s">
        <v>29</v>
      </c>
      <c r="C6299" t="s">
        <v>194</v>
      </c>
      <c r="F6299" t="s">
        <v>32</v>
      </c>
      <c r="G6299">
        <v>291</v>
      </c>
      <c r="H6299" t="s">
        <v>39</v>
      </c>
      <c r="I6299" t="s">
        <v>195</v>
      </c>
      <c r="J6299" t="s">
        <v>21</v>
      </c>
      <c r="K6299">
        <v>0</v>
      </c>
    </row>
    <row r="6300" spans="1:11">
      <c r="B6300" t="s">
        <v>30</v>
      </c>
      <c r="C6300" t="s">
        <v>194</v>
      </c>
      <c r="F6300" t="s">
        <v>32</v>
      </c>
      <c r="G6300">
        <v>63</v>
      </c>
      <c r="H6300" t="s">
        <v>39</v>
      </c>
      <c r="I6300" t="s">
        <v>195</v>
      </c>
      <c r="J6300" t="s">
        <v>18</v>
      </c>
      <c r="K6300">
        <v>0</v>
      </c>
    </row>
    <row r="6301" spans="1:11">
      <c r="B6301" t="s">
        <v>30</v>
      </c>
      <c r="C6301" t="s">
        <v>194</v>
      </c>
      <c r="F6301" t="s">
        <v>32</v>
      </c>
      <c r="G6301">
        <v>75</v>
      </c>
      <c r="H6301" t="s">
        <v>39</v>
      </c>
      <c r="I6301" t="s">
        <v>195</v>
      </c>
      <c r="J6301" t="s">
        <v>21</v>
      </c>
      <c r="K6301">
        <v>0</v>
      </c>
    </row>
    <row r="6302" spans="1:11">
      <c r="A6302" t="s">
        <v>12</v>
      </c>
      <c r="B6302" t="s">
        <v>13</v>
      </c>
      <c r="C6302" t="s">
        <v>196</v>
      </c>
      <c r="F6302" t="s">
        <v>34</v>
      </c>
      <c r="G6302">
        <v>322962</v>
      </c>
      <c r="H6302" t="s">
        <v>39</v>
      </c>
      <c r="I6302" t="s">
        <v>197</v>
      </c>
      <c r="J6302" t="s">
        <v>18</v>
      </c>
      <c r="K6302">
        <v>0</v>
      </c>
    </row>
    <row r="6303" spans="1:11">
      <c r="A6303" t="s">
        <v>12</v>
      </c>
      <c r="B6303" t="s">
        <v>13</v>
      </c>
      <c r="C6303" t="s">
        <v>196</v>
      </c>
      <c r="F6303" t="s">
        <v>34</v>
      </c>
      <c r="G6303">
        <v>307629</v>
      </c>
      <c r="H6303" t="s">
        <v>39</v>
      </c>
      <c r="I6303" t="s">
        <v>197</v>
      </c>
      <c r="J6303" t="s">
        <v>21</v>
      </c>
      <c r="K6303">
        <v>0</v>
      </c>
    </row>
    <row r="6304" spans="1:11">
      <c r="A6304" t="s">
        <v>12</v>
      </c>
      <c r="B6304" t="s">
        <v>22</v>
      </c>
      <c r="C6304" t="s">
        <v>196</v>
      </c>
      <c r="F6304" t="s">
        <v>34</v>
      </c>
      <c r="H6304" t="s">
        <v>39</v>
      </c>
      <c r="I6304" t="s">
        <v>197</v>
      </c>
      <c r="J6304" t="s">
        <v>33</v>
      </c>
      <c r="K6304">
        <v>0</v>
      </c>
    </row>
    <row r="6305" spans="1:11">
      <c r="A6305" t="s">
        <v>12</v>
      </c>
      <c r="B6305" t="s">
        <v>29</v>
      </c>
      <c r="C6305" t="s">
        <v>196</v>
      </c>
      <c r="F6305" t="s">
        <v>34</v>
      </c>
      <c r="H6305" t="s">
        <v>39</v>
      </c>
      <c r="I6305" t="s">
        <v>197</v>
      </c>
      <c r="J6305" t="s">
        <v>33</v>
      </c>
      <c r="K6305">
        <v>0</v>
      </c>
    </row>
    <row r="6306" spans="1:11">
      <c r="A6306" t="s">
        <v>12</v>
      </c>
      <c r="B6306" t="s">
        <v>30</v>
      </c>
      <c r="C6306" t="s">
        <v>196</v>
      </c>
      <c r="F6306" t="s">
        <v>34</v>
      </c>
      <c r="G6306">
        <v>385086</v>
      </c>
      <c r="H6306" t="s">
        <v>39</v>
      </c>
      <c r="I6306" t="s">
        <v>197</v>
      </c>
      <c r="J6306" t="s">
        <v>18</v>
      </c>
      <c r="K6306">
        <v>0</v>
      </c>
    </row>
    <row r="6307" spans="1:11">
      <c r="A6307" t="s">
        <v>12</v>
      </c>
      <c r="B6307" t="s">
        <v>30</v>
      </c>
      <c r="C6307" t="s">
        <v>196</v>
      </c>
      <c r="F6307" t="s">
        <v>34</v>
      </c>
      <c r="G6307">
        <v>428574</v>
      </c>
      <c r="H6307" t="s">
        <v>39</v>
      </c>
      <c r="I6307" t="s">
        <v>197</v>
      </c>
      <c r="J6307" t="s">
        <v>21</v>
      </c>
      <c r="K6307">
        <v>0</v>
      </c>
    </row>
    <row r="6308" spans="1:11">
      <c r="A6308" t="s">
        <v>31</v>
      </c>
      <c r="B6308" t="s">
        <v>13</v>
      </c>
      <c r="C6308" t="s">
        <v>196</v>
      </c>
      <c r="F6308" t="s">
        <v>34</v>
      </c>
      <c r="G6308">
        <v>123438</v>
      </c>
      <c r="H6308" t="s">
        <v>39</v>
      </c>
      <c r="I6308" t="s">
        <v>197</v>
      </c>
      <c r="J6308" t="s">
        <v>18</v>
      </c>
      <c r="K6308">
        <v>0</v>
      </c>
    </row>
    <row r="6309" spans="1:11">
      <c r="A6309" t="s">
        <v>31</v>
      </c>
      <c r="B6309" t="s">
        <v>13</v>
      </c>
      <c r="C6309" t="s">
        <v>196</v>
      </c>
      <c r="F6309" t="s">
        <v>34</v>
      </c>
      <c r="G6309">
        <v>116016</v>
      </c>
      <c r="H6309" t="s">
        <v>39</v>
      </c>
      <c r="I6309" t="s">
        <v>197</v>
      </c>
      <c r="J6309" t="s">
        <v>21</v>
      </c>
      <c r="K6309">
        <v>0</v>
      </c>
    </row>
    <row r="6310" spans="1:11">
      <c r="A6310" t="s">
        <v>31</v>
      </c>
      <c r="B6310" t="s">
        <v>22</v>
      </c>
      <c r="C6310" t="s">
        <v>196</v>
      </c>
      <c r="F6310" t="s">
        <v>34</v>
      </c>
      <c r="H6310" t="s">
        <v>39</v>
      </c>
      <c r="I6310" t="s">
        <v>197</v>
      </c>
      <c r="J6310" t="s">
        <v>33</v>
      </c>
      <c r="K6310">
        <v>0</v>
      </c>
    </row>
    <row r="6311" spans="1:11">
      <c r="A6311" t="s">
        <v>31</v>
      </c>
      <c r="B6311" t="s">
        <v>30</v>
      </c>
      <c r="C6311" t="s">
        <v>196</v>
      </c>
      <c r="F6311" t="s">
        <v>34</v>
      </c>
      <c r="G6311">
        <v>34806</v>
      </c>
      <c r="H6311" t="s">
        <v>39</v>
      </c>
      <c r="I6311" t="s">
        <v>197</v>
      </c>
      <c r="J6311" t="s">
        <v>18</v>
      </c>
      <c r="K6311">
        <v>0</v>
      </c>
    </row>
    <row r="6312" spans="1:11">
      <c r="A6312" t="s">
        <v>31</v>
      </c>
      <c r="B6312" t="s">
        <v>30</v>
      </c>
      <c r="C6312" t="s">
        <v>196</v>
      </c>
      <c r="F6312" t="s">
        <v>34</v>
      </c>
      <c r="G6312">
        <v>39813</v>
      </c>
      <c r="H6312" t="s">
        <v>39</v>
      </c>
      <c r="I6312" t="s">
        <v>197</v>
      </c>
      <c r="J6312" t="s">
        <v>21</v>
      </c>
      <c r="K6312">
        <v>0</v>
      </c>
    </row>
    <row r="6313" spans="1:11">
      <c r="B6313" t="s">
        <v>13</v>
      </c>
      <c r="C6313" t="s">
        <v>196</v>
      </c>
      <c r="F6313" t="s">
        <v>34</v>
      </c>
      <c r="G6313">
        <v>231</v>
      </c>
      <c r="H6313" t="s">
        <v>39</v>
      </c>
      <c r="I6313" t="s">
        <v>197</v>
      </c>
      <c r="J6313" t="s">
        <v>18</v>
      </c>
      <c r="K6313">
        <v>0</v>
      </c>
    </row>
    <row r="6314" spans="1:11">
      <c r="B6314" t="s">
        <v>13</v>
      </c>
      <c r="C6314" t="s">
        <v>196</v>
      </c>
      <c r="F6314" t="s">
        <v>34</v>
      </c>
      <c r="G6314">
        <v>168</v>
      </c>
      <c r="H6314" t="s">
        <v>39</v>
      </c>
      <c r="I6314" t="s">
        <v>197</v>
      </c>
      <c r="J6314" t="s">
        <v>21</v>
      </c>
      <c r="K6314">
        <v>0</v>
      </c>
    </row>
    <row r="6315" spans="1:11">
      <c r="B6315" t="s">
        <v>22</v>
      </c>
      <c r="C6315" t="s">
        <v>196</v>
      </c>
      <c r="F6315" t="s">
        <v>34</v>
      </c>
      <c r="G6315">
        <v>3264</v>
      </c>
      <c r="H6315" t="s">
        <v>39</v>
      </c>
      <c r="I6315" t="s">
        <v>197</v>
      </c>
      <c r="J6315" t="s">
        <v>18</v>
      </c>
      <c r="K6315">
        <v>0</v>
      </c>
    </row>
    <row r="6316" spans="1:11">
      <c r="B6316" t="s">
        <v>22</v>
      </c>
      <c r="C6316" t="s">
        <v>196</v>
      </c>
      <c r="F6316" t="s">
        <v>34</v>
      </c>
      <c r="G6316">
        <v>2253</v>
      </c>
      <c r="H6316" t="s">
        <v>39</v>
      </c>
      <c r="I6316" t="s">
        <v>197</v>
      </c>
      <c r="J6316" t="s">
        <v>21</v>
      </c>
      <c r="K6316">
        <v>0</v>
      </c>
    </row>
    <row r="6317" spans="1:11">
      <c r="B6317" t="s">
        <v>22</v>
      </c>
      <c r="C6317" t="s">
        <v>196</v>
      </c>
      <c r="F6317" t="s">
        <v>34</v>
      </c>
      <c r="H6317" t="s">
        <v>39</v>
      </c>
      <c r="I6317" t="s">
        <v>197</v>
      </c>
      <c r="J6317" t="s">
        <v>33</v>
      </c>
      <c r="K6317">
        <v>0</v>
      </c>
    </row>
    <row r="6318" spans="1:11">
      <c r="B6318" t="s">
        <v>29</v>
      </c>
      <c r="C6318" t="s">
        <v>196</v>
      </c>
      <c r="F6318" t="s">
        <v>34</v>
      </c>
      <c r="G6318">
        <v>7020</v>
      </c>
      <c r="H6318" t="s">
        <v>39</v>
      </c>
      <c r="I6318" t="s">
        <v>197</v>
      </c>
      <c r="J6318" t="s">
        <v>18</v>
      </c>
      <c r="K6318">
        <v>0</v>
      </c>
    </row>
    <row r="6319" spans="1:11">
      <c r="B6319" t="s">
        <v>29</v>
      </c>
      <c r="C6319" t="s">
        <v>196</v>
      </c>
      <c r="F6319" t="s">
        <v>34</v>
      </c>
      <c r="G6319">
        <v>4689</v>
      </c>
      <c r="H6319" t="s">
        <v>39</v>
      </c>
      <c r="I6319" t="s">
        <v>197</v>
      </c>
      <c r="J6319" t="s">
        <v>21</v>
      </c>
      <c r="K6319">
        <v>0</v>
      </c>
    </row>
    <row r="6320" spans="1:11">
      <c r="B6320" t="s">
        <v>29</v>
      </c>
      <c r="C6320" t="s">
        <v>196</v>
      </c>
      <c r="F6320" t="s">
        <v>34</v>
      </c>
      <c r="H6320" t="s">
        <v>39</v>
      </c>
      <c r="I6320" t="s">
        <v>197</v>
      </c>
      <c r="J6320" t="s">
        <v>33</v>
      </c>
      <c r="K6320">
        <v>0</v>
      </c>
    </row>
    <row r="6321" spans="1:11">
      <c r="B6321" t="s">
        <v>30</v>
      </c>
      <c r="C6321" t="s">
        <v>196</v>
      </c>
      <c r="F6321" t="s">
        <v>34</v>
      </c>
      <c r="G6321">
        <v>699</v>
      </c>
      <c r="H6321" t="s">
        <v>39</v>
      </c>
      <c r="I6321" t="s">
        <v>197</v>
      </c>
      <c r="J6321" t="s">
        <v>18</v>
      </c>
      <c r="K6321">
        <v>0</v>
      </c>
    </row>
    <row r="6322" spans="1:11">
      <c r="B6322" t="s">
        <v>30</v>
      </c>
      <c r="C6322" t="s">
        <v>196</v>
      </c>
      <c r="F6322" t="s">
        <v>34</v>
      </c>
      <c r="G6322">
        <v>885</v>
      </c>
      <c r="H6322" t="s">
        <v>39</v>
      </c>
      <c r="I6322" t="s">
        <v>197</v>
      </c>
      <c r="J6322" t="s">
        <v>21</v>
      </c>
      <c r="K6322">
        <v>0</v>
      </c>
    </row>
    <row r="6323" spans="1:11">
      <c r="A6323" t="s">
        <v>12</v>
      </c>
      <c r="B6323" t="s">
        <v>13</v>
      </c>
      <c r="C6323" t="s">
        <v>196</v>
      </c>
      <c r="F6323" t="s">
        <v>15</v>
      </c>
      <c r="G6323">
        <v>1041</v>
      </c>
      <c r="H6323" t="s">
        <v>39</v>
      </c>
      <c r="I6323" t="s">
        <v>197</v>
      </c>
      <c r="J6323" t="s">
        <v>18</v>
      </c>
      <c r="K6323">
        <v>0</v>
      </c>
    </row>
    <row r="6324" spans="1:11">
      <c r="A6324" t="s">
        <v>12</v>
      </c>
      <c r="B6324" t="s">
        <v>13</v>
      </c>
      <c r="C6324" t="s">
        <v>196</v>
      </c>
      <c r="F6324" t="s">
        <v>15</v>
      </c>
      <c r="G6324">
        <v>996</v>
      </c>
      <c r="H6324" t="s">
        <v>39</v>
      </c>
      <c r="I6324" t="s">
        <v>197</v>
      </c>
      <c r="J6324" t="s">
        <v>21</v>
      </c>
      <c r="K6324">
        <v>0</v>
      </c>
    </row>
    <row r="6325" spans="1:11">
      <c r="A6325" t="s">
        <v>12</v>
      </c>
      <c r="B6325" t="s">
        <v>22</v>
      </c>
      <c r="C6325" t="s">
        <v>196</v>
      </c>
      <c r="F6325" t="s">
        <v>15</v>
      </c>
      <c r="G6325">
        <v>1146</v>
      </c>
      <c r="H6325" t="s">
        <v>39</v>
      </c>
      <c r="I6325" t="s">
        <v>197</v>
      </c>
      <c r="J6325" t="s">
        <v>18</v>
      </c>
      <c r="K6325">
        <v>0</v>
      </c>
    </row>
    <row r="6326" spans="1:11">
      <c r="A6326" t="s">
        <v>12</v>
      </c>
      <c r="B6326" t="s">
        <v>22</v>
      </c>
      <c r="C6326" t="s">
        <v>196</v>
      </c>
      <c r="F6326" t="s">
        <v>15</v>
      </c>
      <c r="G6326">
        <v>987</v>
      </c>
      <c r="H6326" t="s">
        <v>39</v>
      </c>
      <c r="I6326" t="s">
        <v>197</v>
      </c>
      <c r="J6326" t="s">
        <v>21</v>
      </c>
      <c r="K6326">
        <v>0</v>
      </c>
    </row>
    <row r="6327" spans="1:11">
      <c r="A6327" t="s">
        <v>12</v>
      </c>
      <c r="B6327" t="s">
        <v>29</v>
      </c>
      <c r="C6327" t="s">
        <v>196</v>
      </c>
      <c r="F6327" t="s">
        <v>15</v>
      </c>
      <c r="G6327">
        <v>3573</v>
      </c>
      <c r="H6327" t="s">
        <v>39</v>
      </c>
      <c r="I6327" t="s">
        <v>197</v>
      </c>
      <c r="J6327" t="s">
        <v>18</v>
      </c>
      <c r="K6327">
        <v>0</v>
      </c>
    </row>
    <row r="6328" spans="1:11">
      <c r="A6328" t="s">
        <v>12</v>
      </c>
      <c r="B6328" t="s">
        <v>29</v>
      </c>
      <c r="C6328" t="s">
        <v>196</v>
      </c>
      <c r="F6328" t="s">
        <v>15</v>
      </c>
      <c r="G6328">
        <v>3648</v>
      </c>
      <c r="H6328" t="s">
        <v>39</v>
      </c>
      <c r="I6328" t="s">
        <v>197</v>
      </c>
      <c r="J6328" t="s">
        <v>21</v>
      </c>
      <c r="K6328">
        <v>0</v>
      </c>
    </row>
    <row r="6329" spans="1:11">
      <c r="A6329" t="s">
        <v>12</v>
      </c>
      <c r="B6329" t="s">
        <v>30</v>
      </c>
      <c r="C6329" t="s">
        <v>196</v>
      </c>
      <c r="F6329" t="s">
        <v>15</v>
      </c>
      <c r="G6329">
        <v>2448</v>
      </c>
      <c r="H6329" t="s">
        <v>39</v>
      </c>
      <c r="I6329" t="s">
        <v>197</v>
      </c>
      <c r="J6329" t="s">
        <v>18</v>
      </c>
      <c r="K6329">
        <v>0</v>
      </c>
    </row>
    <row r="6330" spans="1:11">
      <c r="A6330" t="s">
        <v>12</v>
      </c>
      <c r="B6330" t="s">
        <v>30</v>
      </c>
      <c r="C6330" t="s">
        <v>196</v>
      </c>
      <c r="F6330" t="s">
        <v>15</v>
      </c>
      <c r="G6330">
        <v>2613</v>
      </c>
      <c r="H6330" t="s">
        <v>39</v>
      </c>
      <c r="I6330" t="s">
        <v>197</v>
      </c>
      <c r="J6330" t="s">
        <v>21</v>
      </c>
      <c r="K6330">
        <v>0</v>
      </c>
    </row>
    <row r="6331" spans="1:11">
      <c r="A6331" t="s">
        <v>31</v>
      </c>
      <c r="B6331" t="s">
        <v>13</v>
      </c>
      <c r="C6331" t="s">
        <v>196</v>
      </c>
      <c r="F6331" t="s">
        <v>15</v>
      </c>
      <c r="G6331">
        <v>747</v>
      </c>
      <c r="H6331" t="s">
        <v>39</v>
      </c>
      <c r="I6331" t="s">
        <v>197</v>
      </c>
      <c r="J6331" t="s">
        <v>18</v>
      </c>
      <c r="K6331">
        <v>0</v>
      </c>
    </row>
    <row r="6332" spans="1:11">
      <c r="A6332" t="s">
        <v>31</v>
      </c>
      <c r="B6332" t="s">
        <v>13</v>
      </c>
      <c r="C6332" t="s">
        <v>196</v>
      </c>
      <c r="F6332" t="s">
        <v>15</v>
      </c>
      <c r="G6332">
        <v>717</v>
      </c>
      <c r="H6332" t="s">
        <v>39</v>
      </c>
      <c r="I6332" t="s">
        <v>197</v>
      </c>
      <c r="J6332" t="s">
        <v>21</v>
      </c>
      <c r="K6332">
        <v>0</v>
      </c>
    </row>
    <row r="6333" spans="1:11">
      <c r="A6333" t="s">
        <v>31</v>
      </c>
      <c r="B6333" t="s">
        <v>22</v>
      </c>
      <c r="C6333" t="s">
        <v>196</v>
      </c>
      <c r="F6333" t="s">
        <v>15</v>
      </c>
      <c r="G6333">
        <v>519</v>
      </c>
      <c r="H6333" t="s">
        <v>39</v>
      </c>
      <c r="I6333" t="s">
        <v>197</v>
      </c>
      <c r="J6333" t="s">
        <v>18</v>
      </c>
      <c r="K6333">
        <v>0</v>
      </c>
    </row>
    <row r="6334" spans="1:11">
      <c r="A6334" t="s">
        <v>31</v>
      </c>
      <c r="B6334" t="s">
        <v>22</v>
      </c>
      <c r="C6334" t="s">
        <v>196</v>
      </c>
      <c r="F6334" t="s">
        <v>15</v>
      </c>
      <c r="G6334">
        <v>537</v>
      </c>
      <c r="H6334" t="s">
        <v>39</v>
      </c>
      <c r="I6334" t="s">
        <v>197</v>
      </c>
      <c r="J6334" t="s">
        <v>21</v>
      </c>
      <c r="K6334">
        <v>0</v>
      </c>
    </row>
    <row r="6335" spans="1:11">
      <c r="A6335" t="s">
        <v>31</v>
      </c>
      <c r="B6335" t="s">
        <v>29</v>
      </c>
      <c r="C6335" t="s">
        <v>196</v>
      </c>
      <c r="F6335" t="s">
        <v>15</v>
      </c>
      <c r="G6335">
        <v>867</v>
      </c>
      <c r="H6335" t="s">
        <v>39</v>
      </c>
      <c r="I6335" t="s">
        <v>197</v>
      </c>
      <c r="J6335" t="s">
        <v>18</v>
      </c>
      <c r="K6335">
        <v>0</v>
      </c>
    </row>
    <row r="6336" spans="1:11">
      <c r="A6336" t="s">
        <v>31</v>
      </c>
      <c r="B6336" t="s">
        <v>29</v>
      </c>
      <c r="C6336" t="s">
        <v>196</v>
      </c>
      <c r="F6336" t="s">
        <v>15</v>
      </c>
      <c r="G6336">
        <v>951</v>
      </c>
      <c r="H6336" t="s">
        <v>39</v>
      </c>
      <c r="I6336" t="s">
        <v>197</v>
      </c>
      <c r="J6336" t="s">
        <v>21</v>
      </c>
      <c r="K6336">
        <v>0</v>
      </c>
    </row>
    <row r="6337" spans="1:11">
      <c r="A6337" t="s">
        <v>31</v>
      </c>
      <c r="B6337" t="s">
        <v>30</v>
      </c>
      <c r="C6337" t="s">
        <v>196</v>
      </c>
      <c r="F6337" t="s">
        <v>15</v>
      </c>
      <c r="G6337">
        <v>231</v>
      </c>
      <c r="H6337" t="s">
        <v>39</v>
      </c>
      <c r="I6337" t="s">
        <v>197</v>
      </c>
      <c r="J6337" t="s">
        <v>18</v>
      </c>
      <c r="K6337">
        <v>0</v>
      </c>
    </row>
    <row r="6338" spans="1:11">
      <c r="A6338" t="s">
        <v>31</v>
      </c>
      <c r="B6338" t="s">
        <v>30</v>
      </c>
      <c r="C6338" t="s">
        <v>196</v>
      </c>
      <c r="F6338" t="s">
        <v>15</v>
      </c>
      <c r="G6338">
        <v>282</v>
      </c>
      <c r="H6338" t="s">
        <v>39</v>
      </c>
      <c r="I6338" t="s">
        <v>197</v>
      </c>
      <c r="J6338" t="s">
        <v>21</v>
      </c>
      <c r="K6338">
        <v>0</v>
      </c>
    </row>
    <row r="6339" spans="1:11">
      <c r="B6339" t="s">
        <v>22</v>
      </c>
      <c r="C6339" t="s">
        <v>196</v>
      </c>
      <c r="F6339" t="s">
        <v>15</v>
      </c>
      <c r="H6339" t="s">
        <v>39</v>
      </c>
      <c r="I6339" t="s">
        <v>197</v>
      </c>
      <c r="J6339" t="s">
        <v>18</v>
      </c>
      <c r="K6339">
        <v>0</v>
      </c>
    </row>
    <row r="6340" spans="1:11">
      <c r="B6340" t="s">
        <v>22</v>
      </c>
      <c r="C6340" t="s">
        <v>196</v>
      </c>
      <c r="F6340" t="s">
        <v>15</v>
      </c>
      <c r="G6340">
        <v>9</v>
      </c>
      <c r="H6340" t="s">
        <v>39</v>
      </c>
      <c r="I6340" t="s">
        <v>197</v>
      </c>
      <c r="J6340" t="s">
        <v>21</v>
      </c>
      <c r="K6340">
        <v>0</v>
      </c>
    </row>
    <row r="6341" spans="1:11">
      <c r="B6341" t="s">
        <v>29</v>
      </c>
      <c r="C6341" t="s">
        <v>196</v>
      </c>
      <c r="F6341" t="s">
        <v>15</v>
      </c>
      <c r="G6341">
        <v>9</v>
      </c>
      <c r="H6341" t="s">
        <v>39</v>
      </c>
      <c r="I6341" t="s">
        <v>197</v>
      </c>
      <c r="J6341" t="s">
        <v>18</v>
      </c>
      <c r="K6341">
        <v>0</v>
      </c>
    </row>
    <row r="6342" spans="1:11">
      <c r="B6342" t="s">
        <v>29</v>
      </c>
      <c r="C6342" t="s">
        <v>196</v>
      </c>
      <c r="F6342" t="s">
        <v>15</v>
      </c>
      <c r="G6342">
        <v>9</v>
      </c>
      <c r="H6342" t="s">
        <v>39</v>
      </c>
      <c r="I6342" t="s">
        <v>197</v>
      </c>
      <c r="J6342" t="s">
        <v>21</v>
      </c>
      <c r="K6342">
        <v>0</v>
      </c>
    </row>
    <row r="6343" spans="1:11">
      <c r="B6343" t="s">
        <v>30</v>
      </c>
      <c r="C6343" t="s">
        <v>196</v>
      </c>
      <c r="F6343" t="s">
        <v>15</v>
      </c>
      <c r="H6343" t="s">
        <v>39</v>
      </c>
      <c r="I6343" t="s">
        <v>197</v>
      </c>
      <c r="J6343" t="s">
        <v>18</v>
      </c>
      <c r="K6343">
        <v>0</v>
      </c>
    </row>
    <row r="6344" spans="1:11">
      <c r="B6344" t="s">
        <v>30</v>
      </c>
      <c r="C6344" t="s">
        <v>196</v>
      </c>
      <c r="F6344" t="s">
        <v>15</v>
      </c>
      <c r="H6344" t="s">
        <v>39</v>
      </c>
      <c r="I6344" t="s">
        <v>197</v>
      </c>
      <c r="J6344" t="s">
        <v>21</v>
      </c>
      <c r="K6344">
        <v>0</v>
      </c>
    </row>
    <row r="6345" spans="1:11">
      <c r="A6345" t="s">
        <v>12</v>
      </c>
      <c r="B6345" t="s">
        <v>13</v>
      </c>
      <c r="C6345" t="s">
        <v>196</v>
      </c>
      <c r="F6345" t="s">
        <v>32</v>
      </c>
      <c r="G6345">
        <v>29886</v>
      </c>
      <c r="H6345" t="s">
        <v>39</v>
      </c>
      <c r="I6345" t="s">
        <v>197</v>
      </c>
      <c r="J6345" t="s">
        <v>18</v>
      </c>
      <c r="K6345">
        <v>0</v>
      </c>
    </row>
    <row r="6346" spans="1:11">
      <c r="A6346" t="s">
        <v>12</v>
      </c>
      <c r="B6346" t="s">
        <v>13</v>
      </c>
      <c r="C6346" t="s">
        <v>196</v>
      </c>
      <c r="F6346" t="s">
        <v>32</v>
      </c>
      <c r="G6346">
        <v>28308</v>
      </c>
      <c r="H6346" t="s">
        <v>39</v>
      </c>
      <c r="I6346" t="s">
        <v>197</v>
      </c>
      <c r="J6346" t="s">
        <v>21</v>
      </c>
      <c r="K6346">
        <v>0</v>
      </c>
    </row>
    <row r="6347" spans="1:11">
      <c r="A6347" t="s">
        <v>12</v>
      </c>
      <c r="B6347" t="s">
        <v>22</v>
      </c>
      <c r="C6347" t="s">
        <v>196</v>
      </c>
      <c r="F6347" t="s">
        <v>32</v>
      </c>
      <c r="G6347">
        <v>33672</v>
      </c>
      <c r="H6347" t="s">
        <v>39</v>
      </c>
      <c r="I6347" t="s">
        <v>197</v>
      </c>
      <c r="J6347" t="s">
        <v>18</v>
      </c>
      <c r="K6347">
        <v>0</v>
      </c>
    </row>
    <row r="6348" spans="1:11">
      <c r="A6348" t="s">
        <v>12</v>
      </c>
      <c r="B6348" t="s">
        <v>22</v>
      </c>
      <c r="C6348" t="s">
        <v>196</v>
      </c>
      <c r="F6348" t="s">
        <v>32</v>
      </c>
      <c r="G6348">
        <v>31086</v>
      </c>
      <c r="H6348" t="s">
        <v>39</v>
      </c>
      <c r="I6348" t="s">
        <v>197</v>
      </c>
      <c r="J6348" t="s">
        <v>21</v>
      </c>
      <c r="K6348">
        <v>0</v>
      </c>
    </row>
    <row r="6349" spans="1:11">
      <c r="A6349" t="s">
        <v>12</v>
      </c>
      <c r="B6349" t="s">
        <v>22</v>
      </c>
      <c r="C6349" t="s">
        <v>196</v>
      </c>
      <c r="F6349" t="s">
        <v>32</v>
      </c>
      <c r="H6349" t="s">
        <v>39</v>
      </c>
      <c r="I6349" t="s">
        <v>197</v>
      </c>
      <c r="J6349" t="s">
        <v>33</v>
      </c>
      <c r="K6349">
        <v>0</v>
      </c>
    </row>
    <row r="6350" spans="1:11">
      <c r="A6350" t="s">
        <v>12</v>
      </c>
      <c r="B6350" t="s">
        <v>29</v>
      </c>
      <c r="C6350" t="s">
        <v>196</v>
      </c>
      <c r="F6350" t="s">
        <v>32</v>
      </c>
      <c r="G6350">
        <v>85578</v>
      </c>
      <c r="H6350" t="s">
        <v>39</v>
      </c>
      <c r="I6350" t="s">
        <v>197</v>
      </c>
      <c r="J6350" t="s">
        <v>18</v>
      </c>
      <c r="K6350">
        <v>0</v>
      </c>
    </row>
    <row r="6351" spans="1:11">
      <c r="A6351" t="s">
        <v>12</v>
      </c>
      <c r="B6351" t="s">
        <v>29</v>
      </c>
      <c r="C6351" t="s">
        <v>196</v>
      </c>
      <c r="F6351" t="s">
        <v>32</v>
      </c>
      <c r="G6351">
        <v>86865</v>
      </c>
      <c r="H6351" t="s">
        <v>39</v>
      </c>
      <c r="I6351" t="s">
        <v>197</v>
      </c>
      <c r="J6351" t="s">
        <v>21</v>
      </c>
      <c r="K6351">
        <v>0</v>
      </c>
    </row>
    <row r="6352" spans="1:11">
      <c r="A6352" t="s">
        <v>12</v>
      </c>
      <c r="B6352" t="s">
        <v>30</v>
      </c>
      <c r="C6352" t="s">
        <v>196</v>
      </c>
      <c r="F6352" t="s">
        <v>32</v>
      </c>
      <c r="G6352">
        <v>38616</v>
      </c>
      <c r="H6352" t="s">
        <v>39</v>
      </c>
      <c r="I6352" t="s">
        <v>197</v>
      </c>
      <c r="J6352" t="s">
        <v>18</v>
      </c>
      <c r="K6352">
        <v>0</v>
      </c>
    </row>
    <row r="6353" spans="1:11">
      <c r="A6353" t="s">
        <v>12</v>
      </c>
      <c r="B6353" t="s">
        <v>30</v>
      </c>
      <c r="C6353" t="s">
        <v>196</v>
      </c>
      <c r="F6353" t="s">
        <v>32</v>
      </c>
      <c r="G6353">
        <v>42030</v>
      </c>
      <c r="H6353" t="s">
        <v>39</v>
      </c>
      <c r="I6353" t="s">
        <v>197</v>
      </c>
      <c r="J6353" t="s">
        <v>21</v>
      </c>
      <c r="K6353">
        <v>0</v>
      </c>
    </row>
    <row r="6354" spans="1:11">
      <c r="A6354" t="s">
        <v>31</v>
      </c>
      <c r="B6354" t="s">
        <v>13</v>
      </c>
      <c r="C6354" t="s">
        <v>196</v>
      </c>
      <c r="F6354" t="s">
        <v>32</v>
      </c>
      <c r="G6354">
        <v>18183</v>
      </c>
      <c r="H6354" t="s">
        <v>39</v>
      </c>
      <c r="I6354" t="s">
        <v>197</v>
      </c>
      <c r="J6354" t="s">
        <v>18</v>
      </c>
      <c r="K6354">
        <v>0</v>
      </c>
    </row>
    <row r="6355" spans="1:11">
      <c r="A6355" t="s">
        <v>31</v>
      </c>
      <c r="B6355" t="s">
        <v>13</v>
      </c>
      <c r="C6355" t="s">
        <v>196</v>
      </c>
      <c r="F6355" t="s">
        <v>32</v>
      </c>
      <c r="G6355">
        <v>17016</v>
      </c>
      <c r="H6355" t="s">
        <v>39</v>
      </c>
      <c r="I6355" t="s">
        <v>197</v>
      </c>
      <c r="J6355" t="s">
        <v>21</v>
      </c>
      <c r="K6355">
        <v>0</v>
      </c>
    </row>
    <row r="6356" spans="1:11">
      <c r="A6356" t="s">
        <v>31</v>
      </c>
      <c r="B6356" t="s">
        <v>22</v>
      </c>
      <c r="C6356" t="s">
        <v>196</v>
      </c>
      <c r="F6356" t="s">
        <v>32</v>
      </c>
      <c r="G6356">
        <v>15381</v>
      </c>
      <c r="H6356" t="s">
        <v>39</v>
      </c>
      <c r="I6356" t="s">
        <v>197</v>
      </c>
      <c r="J6356" t="s">
        <v>18</v>
      </c>
      <c r="K6356">
        <v>0</v>
      </c>
    </row>
    <row r="6357" spans="1:11">
      <c r="A6357" t="s">
        <v>31</v>
      </c>
      <c r="B6357" t="s">
        <v>29</v>
      </c>
      <c r="C6357" t="s">
        <v>196</v>
      </c>
      <c r="F6357" t="s">
        <v>32</v>
      </c>
      <c r="G6357">
        <v>21675</v>
      </c>
      <c r="H6357" t="s">
        <v>39</v>
      </c>
      <c r="I6357" t="s">
        <v>197</v>
      </c>
      <c r="J6357" t="s">
        <v>18</v>
      </c>
      <c r="K6357">
        <v>0</v>
      </c>
    </row>
    <row r="6358" spans="1:11">
      <c r="A6358" t="s">
        <v>31</v>
      </c>
      <c r="B6358" t="s">
        <v>29</v>
      </c>
      <c r="C6358" t="s">
        <v>196</v>
      </c>
      <c r="F6358" t="s">
        <v>32</v>
      </c>
      <c r="G6358">
        <v>23022</v>
      </c>
      <c r="H6358" t="s">
        <v>39</v>
      </c>
      <c r="I6358" t="s">
        <v>197</v>
      </c>
      <c r="J6358" t="s">
        <v>21</v>
      </c>
      <c r="K6358">
        <v>0</v>
      </c>
    </row>
    <row r="6359" spans="1:11">
      <c r="A6359" t="s">
        <v>31</v>
      </c>
      <c r="B6359" t="s">
        <v>30</v>
      </c>
      <c r="C6359" t="s">
        <v>196</v>
      </c>
      <c r="F6359" t="s">
        <v>32</v>
      </c>
      <c r="G6359">
        <v>4815</v>
      </c>
      <c r="H6359" t="s">
        <v>39</v>
      </c>
      <c r="I6359" t="s">
        <v>197</v>
      </c>
      <c r="J6359" t="s">
        <v>18</v>
      </c>
      <c r="K6359">
        <v>0</v>
      </c>
    </row>
    <row r="6360" spans="1:11">
      <c r="A6360" t="s">
        <v>31</v>
      </c>
      <c r="B6360" t="s">
        <v>30</v>
      </c>
      <c r="C6360" t="s">
        <v>196</v>
      </c>
      <c r="F6360" t="s">
        <v>32</v>
      </c>
      <c r="G6360">
        <v>5691</v>
      </c>
      <c r="H6360" t="s">
        <v>39</v>
      </c>
      <c r="I6360" t="s">
        <v>197</v>
      </c>
      <c r="J6360" t="s">
        <v>21</v>
      </c>
      <c r="K6360">
        <v>0</v>
      </c>
    </row>
    <row r="6361" spans="1:11">
      <c r="B6361" t="s">
        <v>13</v>
      </c>
      <c r="C6361" t="s">
        <v>196</v>
      </c>
      <c r="F6361" t="s">
        <v>32</v>
      </c>
      <c r="G6361">
        <v>12</v>
      </c>
      <c r="H6361" t="s">
        <v>39</v>
      </c>
      <c r="I6361" t="s">
        <v>197</v>
      </c>
      <c r="J6361" t="s">
        <v>18</v>
      </c>
      <c r="K6361">
        <v>0</v>
      </c>
    </row>
    <row r="6362" spans="1:11">
      <c r="B6362" t="s">
        <v>13</v>
      </c>
      <c r="C6362" t="s">
        <v>196</v>
      </c>
      <c r="F6362" t="s">
        <v>32</v>
      </c>
      <c r="G6362">
        <v>6</v>
      </c>
      <c r="H6362" t="s">
        <v>39</v>
      </c>
      <c r="I6362" t="s">
        <v>197</v>
      </c>
      <c r="J6362" t="s">
        <v>21</v>
      </c>
      <c r="K6362">
        <v>0</v>
      </c>
    </row>
    <row r="6363" spans="1:11">
      <c r="B6363" t="s">
        <v>22</v>
      </c>
      <c r="C6363" t="s">
        <v>196</v>
      </c>
      <c r="F6363" t="s">
        <v>32</v>
      </c>
      <c r="G6363">
        <v>183</v>
      </c>
      <c r="H6363" t="s">
        <v>39</v>
      </c>
      <c r="I6363" t="s">
        <v>197</v>
      </c>
      <c r="J6363" t="s">
        <v>18</v>
      </c>
      <c r="K6363">
        <v>0</v>
      </c>
    </row>
    <row r="6364" spans="1:11">
      <c r="B6364" t="s">
        <v>22</v>
      </c>
      <c r="C6364" t="s">
        <v>196</v>
      </c>
      <c r="F6364" t="s">
        <v>32</v>
      </c>
      <c r="G6364">
        <v>144</v>
      </c>
      <c r="H6364" t="s">
        <v>39</v>
      </c>
      <c r="I6364" t="s">
        <v>197</v>
      </c>
      <c r="J6364" t="s">
        <v>21</v>
      </c>
      <c r="K6364">
        <v>0</v>
      </c>
    </row>
    <row r="6365" spans="1:11">
      <c r="B6365" t="s">
        <v>29</v>
      </c>
      <c r="C6365" t="s">
        <v>196</v>
      </c>
      <c r="F6365" t="s">
        <v>32</v>
      </c>
      <c r="G6365">
        <v>435</v>
      </c>
      <c r="H6365" t="s">
        <v>39</v>
      </c>
      <c r="I6365" t="s">
        <v>197</v>
      </c>
      <c r="J6365" t="s">
        <v>18</v>
      </c>
      <c r="K6365">
        <v>0</v>
      </c>
    </row>
    <row r="6366" spans="1:11">
      <c r="B6366" t="s">
        <v>29</v>
      </c>
      <c r="C6366" t="s">
        <v>196</v>
      </c>
      <c r="F6366" t="s">
        <v>32</v>
      </c>
      <c r="G6366">
        <v>291</v>
      </c>
      <c r="H6366" t="s">
        <v>39</v>
      </c>
      <c r="I6366" t="s">
        <v>197</v>
      </c>
      <c r="J6366" t="s">
        <v>21</v>
      </c>
      <c r="K6366">
        <v>0</v>
      </c>
    </row>
    <row r="6367" spans="1:11">
      <c r="B6367" t="s">
        <v>30</v>
      </c>
      <c r="C6367" t="s">
        <v>196</v>
      </c>
      <c r="F6367" t="s">
        <v>32</v>
      </c>
      <c r="G6367">
        <v>63</v>
      </c>
      <c r="H6367" t="s">
        <v>39</v>
      </c>
      <c r="I6367" t="s">
        <v>197</v>
      </c>
      <c r="J6367" t="s">
        <v>18</v>
      </c>
      <c r="K6367">
        <v>0</v>
      </c>
    </row>
    <row r="6368" spans="1:11">
      <c r="B6368" t="s">
        <v>30</v>
      </c>
      <c r="C6368" t="s">
        <v>196</v>
      </c>
      <c r="F6368" t="s">
        <v>32</v>
      </c>
      <c r="G6368">
        <v>75</v>
      </c>
      <c r="H6368" t="s">
        <v>39</v>
      </c>
      <c r="I6368" t="s">
        <v>197</v>
      </c>
      <c r="J6368" t="s">
        <v>21</v>
      </c>
      <c r="K6368">
        <v>0</v>
      </c>
    </row>
    <row r="6369" spans="1:11">
      <c r="A6369" t="s">
        <v>12</v>
      </c>
      <c r="B6369" t="s">
        <v>13</v>
      </c>
      <c r="C6369" t="s">
        <v>198</v>
      </c>
      <c r="F6369" t="s">
        <v>34</v>
      </c>
      <c r="G6369">
        <v>322962</v>
      </c>
      <c r="H6369" t="s">
        <v>39</v>
      </c>
      <c r="I6369" t="s">
        <v>199</v>
      </c>
      <c r="J6369" t="s">
        <v>18</v>
      </c>
      <c r="K6369">
        <v>0</v>
      </c>
    </row>
    <row r="6370" spans="1:11">
      <c r="A6370" t="s">
        <v>12</v>
      </c>
      <c r="B6370" t="s">
        <v>13</v>
      </c>
      <c r="C6370" t="s">
        <v>198</v>
      </c>
      <c r="F6370" t="s">
        <v>34</v>
      </c>
      <c r="G6370">
        <v>307629</v>
      </c>
      <c r="H6370" t="s">
        <v>39</v>
      </c>
      <c r="I6370" t="s">
        <v>199</v>
      </c>
      <c r="J6370" t="s">
        <v>21</v>
      </c>
      <c r="K6370">
        <v>0</v>
      </c>
    </row>
    <row r="6371" spans="1:11">
      <c r="A6371" t="s">
        <v>12</v>
      </c>
      <c r="B6371" t="s">
        <v>22</v>
      </c>
      <c r="C6371" t="s">
        <v>198</v>
      </c>
      <c r="F6371" t="s">
        <v>34</v>
      </c>
      <c r="H6371" t="s">
        <v>39</v>
      </c>
      <c r="I6371" t="s">
        <v>199</v>
      </c>
      <c r="J6371" t="s">
        <v>33</v>
      </c>
      <c r="K6371">
        <v>0</v>
      </c>
    </row>
    <row r="6372" spans="1:11">
      <c r="A6372" t="s">
        <v>12</v>
      </c>
      <c r="B6372" t="s">
        <v>29</v>
      </c>
      <c r="C6372" t="s">
        <v>198</v>
      </c>
      <c r="F6372" t="s">
        <v>34</v>
      </c>
      <c r="H6372" t="s">
        <v>39</v>
      </c>
      <c r="I6372" t="s">
        <v>199</v>
      </c>
      <c r="J6372" t="s">
        <v>33</v>
      </c>
      <c r="K6372">
        <v>0</v>
      </c>
    </row>
    <row r="6373" spans="1:11">
      <c r="A6373" t="s">
        <v>12</v>
      </c>
      <c r="B6373" t="s">
        <v>30</v>
      </c>
      <c r="C6373" t="s">
        <v>198</v>
      </c>
      <c r="F6373" t="s">
        <v>34</v>
      </c>
      <c r="G6373">
        <v>385086</v>
      </c>
      <c r="H6373" t="s">
        <v>39</v>
      </c>
      <c r="I6373" t="s">
        <v>199</v>
      </c>
      <c r="J6373" t="s">
        <v>18</v>
      </c>
      <c r="K6373">
        <v>0</v>
      </c>
    </row>
    <row r="6374" spans="1:11">
      <c r="A6374" t="s">
        <v>12</v>
      </c>
      <c r="B6374" t="s">
        <v>30</v>
      </c>
      <c r="C6374" t="s">
        <v>198</v>
      </c>
      <c r="F6374" t="s">
        <v>34</v>
      </c>
      <c r="G6374">
        <v>428574</v>
      </c>
      <c r="H6374" t="s">
        <v>39</v>
      </c>
      <c r="I6374" t="s">
        <v>199</v>
      </c>
      <c r="J6374" t="s">
        <v>21</v>
      </c>
      <c r="K6374">
        <v>0</v>
      </c>
    </row>
    <row r="6375" spans="1:11">
      <c r="A6375" t="s">
        <v>31</v>
      </c>
      <c r="B6375" t="s">
        <v>13</v>
      </c>
      <c r="C6375" t="s">
        <v>198</v>
      </c>
      <c r="F6375" t="s">
        <v>34</v>
      </c>
      <c r="G6375">
        <v>123438</v>
      </c>
      <c r="H6375" t="s">
        <v>39</v>
      </c>
      <c r="I6375" t="s">
        <v>199</v>
      </c>
      <c r="J6375" t="s">
        <v>18</v>
      </c>
      <c r="K6375">
        <v>0</v>
      </c>
    </row>
    <row r="6376" spans="1:11">
      <c r="A6376" t="s">
        <v>31</v>
      </c>
      <c r="B6376" t="s">
        <v>13</v>
      </c>
      <c r="C6376" t="s">
        <v>198</v>
      </c>
      <c r="F6376" t="s">
        <v>34</v>
      </c>
      <c r="G6376">
        <v>116016</v>
      </c>
      <c r="H6376" t="s">
        <v>39</v>
      </c>
      <c r="I6376" t="s">
        <v>199</v>
      </c>
      <c r="J6376" t="s">
        <v>21</v>
      </c>
      <c r="K6376">
        <v>0</v>
      </c>
    </row>
    <row r="6377" spans="1:11">
      <c r="A6377" t="s">
        <v>31</v>
      </c>
      <c r="B6377" t="s">
        <v>22</v>
      </c>
      <c r="C6377" t="s">
        <v>198</v>
      </c>
      <c r="F6377" t="s">
        <v>34</v>
      </c>
      <c r="H6377" t="s">
        <v>39</v>
      </c>
      <c r="I6377" t="s">
        <v>199</v>
      </c>
      <c r="J6377" t="s">
        <v>33</v>
      </c>
      <c r="K6377">
        <v>0</v>
      </c>
    </row>
    <row r="6378" spans="1:11">
      <c r="A6378" t="s">
        <v>31</v>
      </c>
      <c r="B6378" t="s">
        <v>30</v>
      </c>
      <c r="C6378" t="s">
        <v>198</v>
      </c>
      <c r="F6378" t="s">
        <v>34</v>
      </c>
      <c r="G6378">
        <v>34806</v>
      </c>
      <c r="H6378" t="s">
        <v>39</v>
      </c>
      <c r="I6378" t="s">
        <v>199</v>
      </c>
      <c r="J6378" t="s">
        <v>18</v>
      </c>
      <c r="K6378">
        <v>0</v>
      </c>
    </row>
    <row r="6379" spans="1:11">
      <c r="A6379" t="s">
        <v>31</v>
      </c>
      <c r="B6379" t="s">
        <v>30</v>
      </c>
      <c r="C6379" t="s">
        <v>198</v>
      </c>
      <c r="F6379" t="s">
        <v>34</v>
      </c>
      <c r="G6379">
        <v>39813</v>
      </c>
      <c r="H6379" t="s">
        <v>39</v>
      </c>
      <c r="I6379" t="s">
        <v>199</v>
      </c>
      <c r="J6379" t="s">
        <v>21</v>
      </c>
      <c r="K6379">
        <v>0</v>
      </c>
    </row>
    <row r="6380" spans="1:11">
      <c r="B6380" t="s">
        <v>13</v>
      </c>
      <c r="C6380" t="s">
        <v>198</v>
      </c>
      <c r="F6380" t="s">
        <v>34</v>
      </c>
      <c r="G6380">
        <v>231</v>
      </c>
      <c r="H6380" t="s">
        <v>39</v>
      </c>
      <c r="I6380" t="s">
        <v>199</v>
      </c>
      <c r="J6380" t="s">
        <v>18</v>
      </c>
      <c r="K6380">
        <v>0</v>
      </c>
    </row>
    <row r="6381" spans="1:11">
      <c r="B6381" t="s">
        <v>13</v>
      </c>
      <c r="C6381" t="s">
        <v>198</v>
      </c>
      <c r="F6381" t="s">
        <v>34</v>
      </c>
      <c r="G6381">
        <v>168</v>
      </c>
      <c r="H6381" t="s">
        <v>39</v>
      </c>
      <c r="I6381" t="s">
        <v>199</v>
      </c>
      <c r="J6381" t="s">
        <v>21</v>
      </c>
      <c r="K6381">
        <v>0</v>
      </c>
    </row>
    <row r="6382" spans="1:11">
      <c r="B6382" t="s">
        <v>22</v>
      </c>
      <c r="C6382" t="s">
        <v>198</v>
      </c>
      <c r="F6382" t="s">
        <v>34</v>
      </c>
      <c r="G6382">
        <v>3264</v>
      </c>
      <c r="H6382" t="s">
        <v>39</v>
      </c>
      <c r="I6382" t="s">
        <v>199</v>
      </c>
      <c r="J6382" t="s">
        <v>18</v>
      </c>
      <c r="K6382">
        <v>0</v>
      </c>
    </row>
    <row r="6383" spans="1:11">
      <c r="B6383" t="s">
        <v>22</v>
      </c>
      <c r="C6383" t="s">
        <v>198</v>
      </c>
      <c r="F6383" t="s">
        <v>34</v>
      </c>
      <c r="G6383">
        <v>2253</v>
      </c>
      <c r="H6383" t="s">
        <v>39</v>
      </c>
      <c r="I6383" t="s">
        <v>199</v>
      </c>
      <c r="J6383" t="s">
        <v>21</v>
      </c>
      <c r="K6383">
        <v>0</v>
      </c>
    </row>
    <row r="6384" spans="1:11">
      <c r="B6384" t="s">
        <v>22</v>
      </c>
      <c r="C6384" t="s">
        <v>198</v>
      </c>
      <c r="F6384" t="s">
        <v>34</v>
      </c>
      <c r="H6384" t="s">
        <v>39</v>
      </c>
      <c r="I6384" t="s">
        <v>199</v>
      </c>
      <c r="J6384" t="s">
        <v>33</v>
      </c>
      <c r="K6384">
        <v>0</v>
      </c>
    </row>
    <row r="6385" spans="1:11">
      <c r="B6385" t="s">
        <v>29</v>
      </c>
      <c r="C6385" t="s">
        <v>198</v>
      </c>
      <c r="F6385" t="s">
        <v>34</v>
      </c>
      <c r="G6385">
        <v>7020</v>
      </c>
      <c r="H6385" t="s">
        <v>39</v>
      </c>
      <c r="I6385" t="s">
        <v>199</v>
      </c>
      <c r="J6385" t="s">
        <v>18</v>
      </c>
      <c r="K6385">
        <v>0</v>
      </c>
    </row>
    <row r="6386" spans="1:11">
      <c r="B6386" t="s">
        <v>29</v>
      </c>
      <c r="C6386" t="s">
        <v>198</v>
      </c>
      <c r="F6386" t="s">
        <v>34</v>
      </c>
      <c r="G6386">
        <v>4689</v>
      </c>
      <c r="H6386" t="s">
        <v>39</v>
      </c>
      <c r="I6386" t="s">
        <v>199</v>
      </c>
      <c r="J6386" t="s">
        <v>21</v>
      </c>
      <c r="K6386">
        <v>0</v>
      </c>
    </row>
    <row r="6387" spans="1:11">
      <c r="B6387" t="s">
        <v>29</v>
      </c>
      <c r="C6387" t="s">
        <v>198</v>
      </c>
      <c r="F6387" t="s">
        <v>34</v>
      </c>
      <c r="H6387" t="s">
        <v>39</v>
      </c>
      <c r="I6387" t="s">
        <v>199</v>
      </c>
      <c r="J6387" t="s">
        <v>33</v>
      </c>
      <c r="K6387">
        <v>0</v>
      </c>
    </row>
    <row r="6388" spans="1:11">
      <c r="B6388" t="s">
        <v>30</v>
      </c>
      <c r="C6388" t="s">
        <v>198</v>
      </c>
      <c r="F6388" t="s">
        <v>34</v>
      </c>
      <c r="G6388">
        <v>699</v>
      </c>
      <c r="H6388" t="s">
        <v>39</v>
      </c>
      <c r="I6388" t="s">
        <v>199</v>
      </c>
      <c r="J6388" t="s">
        <v>18</v>
      </c>
      <c r="K6388">
        <v>0</v>
      </c>
    </row>
    <row r="6389" spans="1:11">
      <c r="B6389" t="s">
        <v>30</v>
      </c>
      <c r="C6389" t="s">
        <v>198</v>
      </c>
      <c r="F6389" t="s">
        <v>34</v>
      </c>
      <c r="G6389">
        <v>885</v>
      </c>
      <c r="H6389" t="s">
        <v>39</v>
      </c>
      <c r="I6389" t="s">
        <v>199</v>
      </c>
      <c r="J6389" t="s">
        <v>21</v>
      </c>
      <c r="K6389">
        <v>0</v>
      </c>
    </row>
    <row r="6390" spans="1:11">
      <c r="A6390" t="s">
        <v>12</v>
      </c>
      <c r="B6390" t="s">
        <v>13</v>
      </c>
      <c r="C6390" t="s">
        <v>198</v>
      </c>
      <c r="F6390" t="s">
        <v>15</v>
      </c>
      <c r="G6390">
        <v>1041</v>
      </c>
      <c r="H6390" t="s">
        <v>39</v>
      </c>
      <c r="I6390" t="s">
        <v>199</v>
      </c>
      <c r="J6390" t="s">
        <v>18</v>
      </c>
      <c r="K6390">
        <v>0</v>
      </c>
    </row>
    <row r="6391" spans="1:11">
      <c r="A6391" t="s">
        <v>12</v>
      </c>
      <c r="B6391" t="s">
        <v>13</v>
      </c>
      <c r="C6391" t="s">
        <v>198</v>
      </c>
      <c r="F6391" t="s">
        <v>15</v>
      </c>
      <c r="G6391">
        <v>996</v>
      </c>
      <c r="H6391" t="s">
        <v>39</v>
      </c>
      <c r="I6391" t="s">
        <v>199</v>
      </c>
      <c r="J6391" t="s">
        <v>21</v>
      </c>
      <c r="K6391">
        <v>0</v>
      </c>
    </row>
    <row r="6392" spans="1:11">
      <c r="A6392" t="s">
        <v>12</v>
      </c>
      <c r="B6392" t="s">
        <v>22</v>
      </c>
      <c r="C6392" t="s">
        <v>198</v>
      </c>
      <c r="F6392" t="s">
        <v>15</v>
      </c>
      <c r="G6392">
        <v>1146</v>
      </c>
      <c r="H6392" t="s">
        <v>39</v>
      </c>
      <c r="I6392" t="s">
        <v>199</v>
      </c>
      <c r="J6392" t="s">
        <v>18</v>
      </c>
      <c r="K6392">
        <v>0</v>
      </c>
    </row>
    <row r="6393" spans="1:11">
      <c r="A6393" t="s">
        <v>12</v>
      </c>
      <c r="B6393" t="s">
        <v>22</v>
      </c>
      <c r="C6393" t="s">
        <v>198</v>
      </c>
      <c r="F6393" t="s">
        <v>15</v>
      </c>
      <c r="G6393">
        <v>987</v>
      </c>
      <c r="H6393" t="s">
        <v>39</v>
      </c>
      <c r="I6393" t="s">
        <v>199</v>
      </c>
      <c r="J6393" t="s">
        <v>21</v>
      </c>
      <c r="K6393">
        <v>0</v>
      </c>
    </row>
    <row r="6394" spans="1:11">
      <c r="A6394" t="s">
        <v>12</v>
      </c>
      <c r="B6394" t="s">
        <v>29</v>
      </c>
      <c r="C6394" t="s">
        <v>198</v>
      </c>
      <c r="F6394" t="s">
        <v>15</v>
      </c>
      <c r="G6394">
        <v>3573</v>
      </c>
      <c r="H6394" t="s">
        <v>39</v>
      </c>
      <c r="I6394" t="s">
        <v>199</v>
      </c>
      <c r="J6394" t="s">
        <v>18</v>
      </c>
      <c r="K6394">
        <v>0</v>
      </c>
    </row>
    <row r="6395" spans="1:11">
      <c r="A6395" t="s">
        <v>12</v>
      </c>
      <c r="B6395" t="s">
        <v>29</v>
      </c>
      <c r="C6395" t="s">
        <v>198</v>
      </c>
      <c r="F6395" t="s">
        <v>15</v>
      </c>
      <c r="G6395">
        <v>3648</v>
      </c>
      <c r="H6395" t="s">
        <v>39</v>
      </c>
      <c r="I6395" t="s">
        <v>199</v>
      </c>
      <c r="J6395" t="s">
        <v>21</v>
      </c>
      <c r="K6395">
        <v>0</v>
      </c>
    </row>
    <row r="6396" spans="1:11">
      <c r="A6396" t="s">
        <v>12</v>
      </c>
      <c r="B6396" t="s">
        <v>30</v>
      </c>
      <c r="C6396" t="s">
        <v>198</v>
      </c>
      <c r="F6396" t="s">
        <v>15</v>
      </c>
      <c r="G6396">
        <v>2448</v>
      </c>
      <c r="H6396" t="s">
        <v>39</v>
      </c>
      <c r="I6396" t="s">
        <v>199</v>
      </c>
      <c r="J6396" t="s">
        <v>18</v>
      </c>
      <c r="K6396">
        <v>0</v>
      </c>
    </row>
    <row r="6397" spans="1:11">
      <c r="A6397" t="s">
        <v>12</v>
      </c>
      <c r="B6397" t="s">
        <v>30</v>
      </c>
      <c r="C6397" t="s">
        <v>198</v>
      </c>
      <c r="F6397" t="s">
        <v>15</v>
      </c>
      <c r="G6397">
        <v>2613</v>
      </c>
      <c r="H6397" t="s">
        <v>39</v>
      </c>
      <c r="I6397" t="s">
        <v>199</v>
      </c>
      <c r="J6397" t="s">
        <v>21</v>
      </c>
      <c r="K6397">
        <v>0</v>
      </c>
    </row>
    <row r="6398" spans="1:11">
      <c r="A6398" t="s">
        <v>31</v>
      </c>
      <c r="B6398" t="s">
        <v>13</v>
      </c>
      <c r="C6398" t="s">
        <v>198</v>
      </c>
      <c r="F6398" t="s">
        <v>15</v>
      </c>
      <c r="G6398">
        <v>747</v>
      </c>
      <c r="H6398" t="s">
        <v>39</v>
      </c>
      <c r="I6398" t="s">
        <v>199</v>
      </c>
      <c r="J6398" t="s">
        <v>18</v>
      </c>
      <c r="K6398">
        <v>0</v>
      </c>
    </row>
    <row r="6399" spans="1:11">
      <c r="A6399" t="s">
        <v>31</v>
      </c>
      <c r="B6399" t="s">
        <v>13</v>
      </c>
      <c r="C6399" t="s">
        <v>198</v>
      </c>
      <c r="F6399" t="s">
        <v>15</v>
      </c>
      <c r="G6399">
        <v>717</v>
      </c>
      <c r="H6399" t="s">
        <v>39</v>
      </c>
      <c r="I6399" t="s">
        <v>199</v>
      </c>
      <c r="J6399" t="s">
        <v>21</v>
      </c>
      <c r="K6399">
        <v>0</v>
      </c>
    </row>
    <row r="6400" spans="1:11">
      <c r="A6400" t="s">
        <v>31</v>
      </c>
      <c r="B6400" t="s">
        <v>22</v>
      </c>
      <c r="C6400" t="s">
        <v>198</v>
      </c>
      <c r="F6400" t="s">
        <v>15</v>
      </c>
      <c r="G6400">
        <v>519</v>
      </c>
      <c r="H6400" t="s">
        <v>39</v>
      </c>
      <c r="I6400" t="s">
        <v>199</v>
      </c>
      <c r="J6400" t="s">
        <v>18</v>
      </c>
      <c r="K6400">
        <v>0</v>
      </c>
    </row>
    <row r="6401" spans="1:11">
      <c r="A6401" t="s">
        <v>31</v>
      </c>
      <c r="B6401" t="s">
        <v>22</v>
      </c>
      <c r="C6401" t="s">
        <v>198</v>
      </c>
      <c r="F6401" t="s">
        <v>15</v>
      </c>
      <c r="G6401">
        <v>537</v>
      </c>
      <c r="H6401" t="s">
        <v>39</v>
      </c>
      <c r="I6401" t="s">
        <v>199</v>
      </c>
      <c r="J6401" t="s">
        <v>21</v>
      </c>
      <c r="K6401">
        <v>0</v>
      </c>
    </row>
    <row r="6402" spans="1:11">
      <c r="A6402" t="s">
        <v>31</v>
      </c>
      <c r="B6402" t="s">
        <v>29</v>
      </c>
      <c r="C6402" t="s">
        <v>198</v>
      </c>
      <c r="F6402" t="s">
        <v>15</v>
      </c>
      <c r="G6402">
        <v>867</v>
      </c>
      <c r="H6402" t="s">
        <v>39</v>
      </c>
      <c r="I6402" t="s">
        <v>199</v>
      </c>
      <c r="J6402" t="s">
        <v>18</v>
      </c>
      <c r="K6402">
        <v>0</v>
      </c>
    </row>
    <row r="6403" spans="1:11">
      <c r="A6403" t="s">
        <v>31</v>
      </c>
      <c r="B6403" t="s">
        <v>29</v>
      </c>
      <c r="C6403" t="s">
        <v>198</v>
      </c>
      <c r="F6403" t="s">
        <v>15</v>
      </c>
      <c r="G6403">
        <v>951</v>
      </c>
      <c r="H6403" t="s">
        <v>39</v>
      </c>
      <c r="I6403" t="s">
        <v>199</v>
      </c>
      <c r="J6403" t="s">
        <v>21</v>
      </c>
      <c r="K6403">
        <v>0</v>
      </c>
    </row>
    <row r="6404" spans="1:11">
      <c r="A6404" t="s">
        <v>31</v>
      </c>
      <c r="B6404" t="s">
        <v>30</v>
      </c>
      <c r="C6404" t="s">
        <v>198</v>
      </c>
      <c r="F6404" t="s">
        <v>15</v>
      </c>
      <c r="G6404">
        <v>231</v>
      </c>
      <c r="H6404" t="s">
        <v>39</v>
      </c>
      <c r="I6404" t="s">
        <v>199</v>
      </c>
      <c r="J6404" t="s">
        <v>18</v>
      </c>
      <c r="K6404">
        <v>0</v>
      </c>
    </row>
    <row r="6405" spans="1:11">
      <c r="A6405" t="s">
        <v>31</v>
      </c>
      <c r="B6405" t="s">
        <v>30</v>
      </c>
      <c r="C6405" t="s">
        <v>198</v>
      </c>
      <c r="F6405" t="s">
        <v>15</v>
      </c>
      <c r="G6405">
        <v>282</v>
      </c>
      <c r="H6405" t="s">
        <v>39</v>
      </c>
      <c r="I6405" t="s">
        <v>199</v>
      </c>
      <c r="J6405" t="s">
        <v>21</v>
      </c>
      <c r="K6405">
        <v>0</v>
      </c>
    </row>
    <row r="6406" spans="1:11">
      <c r="B6406" t="s">
        <v>22</v>
      </c>
      <c r="C6406" t="s">
        <v>198</v>
      </c>
      <c r="F6406" t="s">
        <v>15</v>
      </c>
      <c r="H6406" t="s">
        <v>39</v>
      </c>
      <c r="I6406" t="s">
        <v>199</v>
      </c>
      <c r="J6406" t="s">
        <v>18</v>
      </c>
      <c r="K6406">
        <v>0</v>
      </c>
    </row>
    <row r="6407" spans="1:11">
      <c r="B6407" t="s">
        <v>22</v>
      </c>
      <c r="C6407" t="s">
        <v>198</v>
      </c>
      <c r="F6407" t="s">
        <v>15</v>
      </c>
      <c r="G6407">
        <v>9</v>
      </c>
      <c r="H6407" t="s">
        <v>39</v>
      </c>
      <c r="I6407" t="s">
        <v>199</v>
      </c>
      <c r="J6407" t="s">
        <v>21</v>
      </c>
      <c r="K6407">
        <v>0</v>
      </c>
    </row>
    <row r="6408" spans="1:11">
      <c r="B6408" t="s">
        <v>29</v>
      </c>
      <c r="C6408" t="s">
        <v>198</v>
      </c>
      <c r="F6408" t="s">
        <v>15</v>
      </c>
      <c r="G6408">
        <v>9</v>
      </c>
      <c r="H6408" t="s">
        <v>39</v>
      </c>
      <c r="I6408" t="s">
        <v>199</v>
      </c>
      <c r="J6408" t="s">
        <v>18</v>
      </c>
      <c r="K6408">
        <v>0</v>
      </c>
    </row>
    <row r="6409" spans="1:11">
      <c r="B6409" t="s">
        <v>29</v>
      </c>
      <c r="C6409" t="s">
        <v>198</v>
      </c>
      <c r="F6409" t="s">
        <v>15</v>
      </c>
      <c r="G6409">
        <v>9</v>
      </c>
      <c r="H6409" t="s">
        <v>39</v>
      </c>
      <c r="I6409" t="s">
        <v>199</v>
      </c>
      <c r="J6409" t="s">
        <v>21</v>
      </c>
      <c r="K6409">
        <v>0</v>
      </c>
    </row>
    <row r="6410" spans="1:11">
      <c r="B6410" t="s">
        <v>30</v>
      </c>
      <c r="C6410" t="s">
        <v>198</v>
      </c>
      <c r="F6410" t="s">
        <v>15</v>
      </c>
      <c r="H6410" t="s">
        <v>39</v>
      </c>
      <c r="I6410" t="s">
        <v>199</v>
      </c>
      <c r="J6410" t="s">
        <v>18</v>
      </c>
      <c r="K6410">
        <v>0</v>
      </c>
    </row>
    <row r="6411" spans="1:11">
      <c r="B6411" t="s">
        <v>30</v>
      </c>
      <c r="C6411" t="s">
        <v>198</v>
      </c>
      <c r="F6411" t="s">
        <v>15</v>
      </c>
      <c r="H6411" t="s">
        <v>39</v>
      </c>
      <c r="I6411" t="s">
        <v>199</v>
      </c>
      <c r="J6411" t="s">
        <v>21</v>
      </c>
      <c r="K6411">
        <v>0</v>
      </c>
    </row>
    <row r="6412" spans="1:11">
      <c r="A6412" t="s">
        <v>12</v>
      </c>
      <c r="B6412" t="s">
        <v>13</v>
      </c>
      <c r="C6412" t="s">
        <v>198</v>
      </c>
      <c r="F6412" t="s">
        <v>32</v>
      </c>
      <c r="G6412">
        <v>29886</v>
      </c>
      <c r="H6412" t="s">
        <v>39</v>
      </c>
      <c r="I6412" t="s">
        <v>199</v>
      </c>
      <c r="J6412" t="s">
        <v>18</v>
      </c>
      <c r="K6412">
        <v>0</v>
      </c>
    </row>
    <row r="6413" spans="1:11">
      <c r="A6413" t="s">
        <v>12</v>
      </c>
      <c r="B6413" t="s">
        <v>13</v>
      </c>
      <c r="C6413" t="s">
        <v>198</v>
      </c>
      <c r="F6413" t="s">
        <v>32</v>
      </c>
      <c r="G6413">
        <v>28308</v>
      </c>
      <c r="H6413" t="s">
        <v>39</v>
      </c>
      <c r="I6413" t="s">
        <v>199</v>
      </c>
      <c r="J6413" t="s">
        <v>21</v>
      </c>
      <c r="K6413">
        <v>0</v>
      </c>
    </row>
    <row r="6414" spans="1:11">
      <c r="A6414" t="s">
        <v>12</v>
      </c>
      <c r="B6414" t="s">
        <v>22</v>
      </c>
      <c r="C6414" t="s">
        <v>198</v>
      </c>
      <c r="F6414" t="s">
        <v>32</v>
      </c>
      <c r="G6414">
        <v>33672</v>
      </c>
      <c r="H6414" t="s">
        <v>39</v>
      </c>
      <c r="I6414" t="s">
        <v>199</v>
      </c>
      <c r="J6414" t="s">
        <v>18</v>
      </c>
      <c r="K6414">
        <v>0</v>
      </c>
    </row>
    <row r="6415" spans="1:11">
      <c r="A6415" t="s">
        <v>12</v>
      </c>
      <c r="B6415" t="s">
        <v>22</v>
      </c>
      <c r="C6415" t="s">
        <v>198</v>
      </c>
      <c r="F6415" t="s">
        <v>32</v>
      </c>
      <c r="G6415">
        <v>31086</v>
      </c>
      <c r="H6415" t="s">
        <v>39</v>
      </c>
      <c r="I6415" t="s">
        <v>199</v>
      </c>
      <c r="J6415" t="s">
        <v>21</v>
      </c>
      <c r="K6415">
        <v>0</v>
      </c>
    </row>
    <row r="6416" spans="1:11">
      <c r="A6416" t="s">
        <v>12</v>
      </c>
      <c r="B6416" t="s">
        <v>22</v>
      </c>
      <c r="C6416" t="s">
        <v>198</v>
      </c>
      <c r="F6416" t="s">
        <v>32</v>
      </c>
      <c r="H6416" t="s">
        <v>39</v>
      </c>
      <c r="I6416" t="s">
        <v>199</v>
      </c>
      <c r="J6416" t="s">
        <v>33</v>
      </c>
      <c r="K6416">
        <v>0</v>
      </c>
    </row>
    <row r="6417" spans="1:11">
      <c r="A6417" t="s">
        <v>12</v>
      </c>
      <c r="B6417" t="s">
        <v>29</v>
      </c>
      <c r="C6417" t="s">
        <v>198</v>
      </c>
      <c r="F6417" t="s">
        <v>32</v>
      </c>
      <c r="G6417">
        <v>85578</v>
      </c>
      <c r="H6417" t="s">
        <v>39</v>
      </c>
      <c r="I6417" t="s">
        <v>199</v>
      </c>
      <c r="J6417" t="s">
        <v>18</v>
      </c>
      <c r="K6417">
        <v>0</v>
      </c>
    </row>
    <row r="6418" spans="1:11">
      <c r="A6418" t="s">
        <v>12</v>
      </c>
      <c r="B6418" t="s">
        <v>29</v>
      </c>
      <c r="C6418" t="s">
        <v>198</v>
      </c>
      <c r="F6418" t="s">
        <v>32</v>
      </c>
      <c r="G6418">
        <v>86865</v>
      </c>
      <c r="H6418" t="s">
        <v>39</v>
      </c>
      <c r="I6418" t="s">
        <v>199</v>
      </c>
      <c r="J6418" t="s">
        <v>21</v>
      </c>
      <c r="K6418">
        <v>0</v>
      </c>
    </row>
    <row r="6419" spans="1:11">
      <c r="A6419" t="s">
        <v>12</v>
      </c>
      <c r="B6419" t="s">
        <v>30</v>
      </c>
      <c r="C6419" t="s">
        <v>198</v>
      </c>
      <c r="F6419" t="s">
        <v>32</v>
      </c>
      <c r="G6419">
        <v>38616</v>
      </c>
      <c r="H6419" t="s">
        <v>39</v>
      </c>
      <c r="I6419" t="s">
        <v>199</v>
      </c>
      <c r="J6419" t="s">
        <v>18</v>
      </c>
      <c r="K6419">
        <v>0</v>
      </c>
    </row>
    <row r="6420" spans="1:11">
      <c r="A6420" t="s">
        <v>12</v>
      </c>
      <c r="B6420" t="s">
        <v>30</v>
      </c>
      <c r="C6420" t="s">
        <v>198</v>
      </c>
      <c r="F6420" t="s">
        <v>32</v>
      </c>
      <c r="G6420">
        <v>42030</v>
      </c>
      <c r="H6420" t="s">
        <v>39</v>
      </c>
      <c r="I6420" t="s">
        <v>199</v>
      </c>
      <c r="J6420" t="s">
        <v>21</v>
      </c>
      <c r="K6420">
        <v>0</v>
      </c>
    </row>
    <row r="6421" spans="1:11">
      <c r="A6421" t="s">
        <v>31</v>
      </c>
      <c r="B6421" t="s">
        <v>13</v>
      </c>
      <c r="C6421" t="s">
        <v>198</v>
      </c>
      <c r="F6421" t="s">
        <v>32</v>
      </c>
      <c r="G6421">
        <v>18183</v>
      </c>
      <c r="H6421" t="s">
        <v>39</v>
      </c>
      <c r="I6421" t="s">
        <v>199</v>
      </c>
      <c r="J6421" t="s">
        <v>18</v>
      </c>
      <c r="K6421">
        <v>0</v>
      </c>
    </row>
    <row r="6422" spans="1:11">
      <c r="A6422" t="s">
        <v>31</v>
      </c>
      <c r="B6422" t="s">
        <v>13</v>
      </c>
      <c r="C6422" t="s">
        <v>198</v>
      </c>
      <c r="F6422" t="s">
        <v>32</v>
      </c>
      <c r="G6422">
        <v>17016</v>
      </c>
      <c r="H6422" t="s">
        <v>39</v>
      </c>
      <c r="I6422" t="s">
        <v>199</v>
      </c>
      <c r="J6422" t="s">
        <v>21</v>
      </c>
      <c r="K6422">
        <v>0</v>
      </c>
    </row>
    <row r="6423" spans="1:11">
      <c r="A6423" t="s">
        <v>31</v>
      </c>
      <c r="B6423" t="s">
        <v>22</v>
      </c>
      <c r="C6423" t="s">
        <v>198</v>
      </c>
      <c r="F6423" t="s">
        <v>32</v>
      </c>
      <c r="G6423">
        <v>15381</v>
      </c>
      <c r="H6423" t="s">
        <v>39</v>
      </c>
      <c r="I6423" t="s">
        <v>199</v>
      </c>
      <c r="J6423" t="s">
        <v>18</v>
      </c>
      <c r="K6423">
        <v>0</v>
      </c>
    </row>
    <row r="6424" spans="1:11">
      <c r="A6424" t="s">
        <v>31</v>
      </c>
      <c r="B6424" t="s">
        <v>22</v>
      </c>
      <c r="C6424" t="s">
        <v>198</v>
      </c>
      <c r="F6424" t="s">
        <v>32</v>
      </c>
      <c r="G6424">
        <v>14961</v>
      </c>
      <c r="H6424" t="s">
        <v>39</v>
      </c>
      <c r="I6424" t="s">
        <v>199</v>
      </c>
      <c r="J6424" t="s">
        <v>21</v>
      </c>
      <c r="K6424">
        <v>0</v>
      </c>
    </row>
    <row r="6425" spans="1:11">
      <c r="A6425" t="s">
        <v>31</v>
      </c>
      <c r="B6425" t="s">
        <v>29</v>
      </c>
      <c r="C6425" t="s">
        <v>198</v>
      </c>
      <c r="F6425" t="s">
        <v>32</v>
      </c>
      <c r="G6425">
        <v>21675</v>
      </c>
      <c r="H6425" t="s">
        <v>39</v>
      </c>
      <c r="I6425" t="s">
        <v>199</v>
      </c>
      <c r="J6425" t="s">
        <v>18</v>
      </c>
      <c r="K6425">
        <v>0</v>
      </c>
    </row>
    <row r="6426" spans="1:11">
      <c r="A6426" t="s">
        <v>31</v>
      </c>
      <c r="B6426" t="s">
        <v>29</v>
      </c>
      <c r="C6426" t="s">
        <v>198</v>
      </c>
      <c r="F6426" t="s">
        <v>32</v>
      </c>
      <c r="G6426">
        <v>23022</v>
      </c>
      <c r="H6426" t="s">
        <v>39</v>
      </c>
      <c r="I6426" t="s">
        <v>199</v>
      </c>
      <c r="J6426" t="s">
        <v>21</v>
      </c>
      <c r="K6426">
        <v>0</v>
      </c>
    </row>
    <row r="6427" spans="1:11">
      <c r="A6427" t="s">
        <v>31</v>
      </c>
      <c r="B6427" t="s">
        <v>30</v>
      </c>
      <c r="C6427" t="s">
        <v>198</v>
      </c>
      <c r="F6427" t="s">
        <v>32</v>
      </c>
      <c r="G6427">
        <v>4815</v>
      </c>
      <c r="H6427" t="s">
        <v>39</v>
      </c>
      <c r="I6427" t="s">
        <v>199</v>
      </c>
      <c r="J6427" t="s">
        <v>18</v>
      </c>
      <c r="K6427">
        <v>0</v>
      </c>
    </row>
    <row r="6428" spans="1:11">
      <c r="A6428" t="s">
        <v>31</v>
      </c>
      <c r="B6428" t="s">
        <v>30</v>
      </c>
      <c r="C6428" t="s">
        <v>198</v>
      </c>
      <c r="F6428" t="s">
        <v>32</v>
      </c>
      <c r="G6428">
        <v>5691</v>
      </c>
      <c r="H6428" t="s">
        <v>39</v>
      </c>
      <c r="I6428" t="s">
        <v>199</v>
      </c>
      <c r="J6428" t="s">
        <v>21</v>
      </c>
      <c r="K6428">
        <v>0</v>
      </c>
    </row>
    <row r="6429" spans="1:11">
      <c r="B6429" t="s">
        <v>13</v>
      </c>
      <c r="C6429" t="s">
        <v>198</v>
      </c>
      <c r="F6429" t="s">
        <v>32</v>
      </c>
      <c r="G6429">
        <v>12</v>
      </c>
      <c r="H6429" t="s">
        <v>39</v>
      </c>
      <c r="I6429" t="s">
        <v>199</v>
      </c>
      <c r="J6429" t="s">
        <v>18</v>
      </c>
      <c r="K6429">
        <v>0</v>
      </c>
    </row>
    <row r="6430" spans="1:11">
      <c r="B6430" t="s">
        <v>13</v>
      </c>
      <c r="C6430" t="s">
        <v>198</v>
      </c>
      <c r="F6430" t="s">
        <v>32</v>
      </c>
      <c r="G6430">
        <v>6</v>
      </c>
      <c r="H6430" t="s">
        <v>39</v>
      </c>
      <c r="I6430" t="s">
        <v>199</v>
      </c>
      <c r="J6430" t="s">
        <v>21</v>
      </c>
      <c r="K6430">
        <v>0</v>
      </c>
    </row>
    <row r="6431" spans="1:11">
      <c r="B6431" t="s">
        <v>22</v>
      </c>
      <c r="C6431" t="s">
        <v>198</v>
      </c>
      <c r="F6431" t="s">
        <v>32</v>
      </c>
      <c r="G6431">
        <v>183</v>
      </c>
      <c r="H6431" t="s">
        <v>39</v>
      </c>
      <c r="I6431" t="s">
        <v>199</v>
      </c>
      <c r="J6431" t="s">
        <v>18</v>
      </c>
      <c r="K6431">
        <v>0</v>
      </c>
    </row>
    <row r="6432" spans="1:11">
      <c r="B6432" t="s">
        <v>22</v>
      </c>
      <c r="C6432" t="s">
        <v>198</v>
      </c>
      <c r="F6432" t="s">
        <v>32</v>
      </c>
      <c r="G6432">
        <v>144</v>
      </c>
      <c r="H6432" t="s">
        <v>39</v>
      </c>
      <c r="I6432" t="s">
        <v>199</v>
      </c>
      <c r="J6432" t="s">
        <v>21</v>
      </c>
      <c r="K6432">
        <v>0</v>
      </c>
    </row>
    <row r="6433" spans="1:11">
      <c r="B6433" t="s">
        <v>29</v>
      </c>
      <c r="C6433" t="s">
        <v>198</v>
      </c>
      <c r="F6433" t="s">
        <v>32</v>
      </c>
      <c r="G6433">
        <v>435</v>
      </c>
      <c r="H6433" t="s">
        <v>39</v>
      </c>
      <c r="I6433" t="s">
        <v>199</v>
      </c>
      <c r="J6433" t="s">
        <v>18</v>
      </c>
      <c r="K6433">
        <v>0</v>
      </c>
    </row>
    <row r="6434" spans="1:11">
      <c r="B6434" t="s">
        <v>29</v>
      </c>
      <c r="C6434" t="s">
        <v>198</v>
      </c>
      <c r="F6434" t="s">
        <v>32</v>
      </c>
      <c r="G6434">
        <v>291</v>
      </c>
      <c r="H6434" t="s">
        <v>39</v>
      </c>
      <c r="I6434" t="s">
        <v>199</v>
      </c>
      <c r="J6434" t="s">
        <v>21</v>
      </c>
      <c r="K6434">
        <v>0</v>
      </c>
    </row>
    <row r="6435" spans="1:11">
      <c r="B6435" t="s">
        <v>30</v>
      </c>
      <c r="C6435" t="s">
        <v>198</v>
      </c>
      <c r="F6435" t="s">
        <v>32</v>
      </c>
      <c r="G6435">
        <v>63</v>
      </c>
      <c r="H6435" t="s">
        <v>39</v>
      </c>
      <c r="I6435" t="s">
        <v>199</v>
      </c>
      <c r="J6435" t="s">
        <v>18</v>
      </c>
      <c r="K6435">
        <v>0</v>
      </c>
    </row>
    <row r="6436" spans="1:11">
      <c r="B6436" t="s">
        <v>30</v>
      </c>
      <c r="C6436" t="s">
        <v>198</v>
      </c>
      <c r="F6436" t="s">
        <v>32</v>
      </c>
      <c r="G6436">
        <v>75</v>
      </c>
      <c r="H6436" t="s">
        <v>39</v>
      </c>
      <c r="I6436" t="s">
        <v>199</v>
      </c>
      <c r="J6436" t="s">
        <v>21</v>
      </c>
      <c r="K6436">
        <v>0</v>
      </c>
    </row>
    <row r="6437" spans="1:11">
      <c r="A6437" t="s">
        <v>12</v>
      </c>
      <c r="B6437" t="s">
        <v>13</v>
      </c>
      <c r="C6437" t="s">
        <v>200</v>
      </c>
      <c r="D6437" t="s">
        <v>201</v>
      </c>
      <c r="E6437">
        <v>30</v>
      </c>
      <c r="F6437" t="s">
        <v>15</v>
      </c>
      <c r="G6437">
        <v>948</v>
      </c>
      <c r="H6437" t="s">
        <v>202</v>
      </c>
      <c r="I6437" t="s">
        <v>203</v>
      </c>
      <c r="J6437" t="s">
        <v>18</v>
      </c>
      <c r="K6437">
        <v>1</v>
      </c>
    </row>
    <row r="6438" spans="1:11">
      <c r="A6438" t="s">
        <v>12</v>
      </c>
      <c r="B6438" t="s">
        <v>13</v>
      </c>
      <c r="C6438" t="s">
        <v>204</v>
      </c>
      <c r="D6438" t="s">
        <v>205</v>
      </c>
      <c r="E6438">
        <v>840</v>
      </c>
      <c r="F6438" t="s">
        <v>15</v>
      </c>
      <c r="G6438">
        <v>948</v>
      </c>
      <c r="H6438" t="s">
        <v>202</v>
      </c>
      <c r="I6438" t="s">
        <v>206</v>
      </c>
      <c r="J6438" t="s">
        <v>18</v>
      </c>
      <c r="K6438">
        <v>1</v>
      </c>
    </row>
    <row r="6439" spans="1:11">
      <c r="A6439" t="s">
        <v>12</v>
      </c>
      <c r="B6439" t="s">
        <v>13</v>
      </c>
      <c r="C6439" t="s">
        <v>207</v>
      </c>
      <c r="D6439" t="s">
        <v>208</v>
      </c>
      <c r="E6439">
        <v>834</v>
      </c>
      <c r="F6439" t="s">
        <v>15</v>
      </c>
      <c r="G6439">
        <v>948</v>
      </c>
      <c r="H6439" t="s">
        <v>202</v>
      </c>
      <c r="I6439" t="s">
        <v>209</v>
      </c>
      <c r="J6439" t="s">
        <v>18</v>
      </c>
      <c r="K6439">
        <v>1</v>
      </c>
    </row>
    <row r="6440" spans="1:11">
      <c r="A6440" t="s">
        <v>12</v>
      </c>
      <c r="B6440" t="s">
        <v>13</v>
      </c>
      <c r="C6440" t="s">
        <v>200</v>
      </c>
      <c r="D6440" t="s">
        <v>201</v>
      </c>
      <c r="E6440">
        <v>18</v>
      </c>
      <c r="F6440" t="s">
        <v>15</v>
      </c>
      <c r="G6440">
        <v>909</v>
      </c>
      <c r="H6440" t="s">
        <v>202</v>
      </c>
      <c r="I6440" t="s">
        <v>203</v>
      </c>
      <c r="J6440" t="s">
        <v>21</v>
      </c>
      <c r="K6440">
        <v>1</v>
      </c>
    </row>
    <row r="6441" spans="1:11">
      <c r="A6441" t="s">
        <v>12</v>
      </c>
      <c r="B6441" t="s">
        <v>13</v>
      </c>
      <c r="C6441" t="s">
        <v>204</v>
      </c>
      <c r="D6441" t="s">
        <v>205</v>
      </c>
      <c r="E6441">
        <v>804</v>
      </c>
      <c r="F6441" t="s">
        <v>15</v>
      </c>
      <c r="G6441">
        <v>909</v>
      </c>
      <c r="H6441" t="s">
        <v>202</v>
      </c>
      <c r="I6441" t="s">
        <v>206</v>
      </c>
      <c r="J6441" t="s">
        <v>21</v>
      </c>
      <c r="K6441">
        <v>1</v>
      </c>
    </row>
    <row r="6442" spans="1:11">
      <c r="A6442" t="s">
        <v>12</v>
      </c>
      <c r="B6442" t="s">
        <v>13</v>
      </c>
      <c r="C6442" t="s">
        <v>207</v>
      </c>
      <c r="D6442" t="s">
        <v>208</v>
      </c>
      <c r="E6442">
        <v>792</v>
      </c>
      <c r="F6442" t="s">
        <v>15</v>
      </c>
      <c r="G6442">
        <v>909</v>
      </c>
      <c r="H6442" t="s">
        <v>202</v>
      </c>
      <c r="I6442" t="s">
        <v>209</v>
      </c>
      <c r="J6442" t="s">
        <v>21</v>
      </c>
      <c r="K6442">
        <v>1</v>
      </c>
    </row>
    <row r="6443" spans="1:11">
      <c r="A6443" t="s">
        <v>12</v>
      </c>
      <c r="B6443" t="s">
        <v>22</v>
      </c>
      <c r="C6443" t="s">
        <v>200</v>
      </c>
      <c r="D6443" t="s">
        <v>201</v>
      </c>
      <c r="E6443">
        <v>30</v>
      </c>
      <c r="F6443" t="s">
        <v>15</v>
      </c>
      <c r="G6443">
        <v>930</v>
      </c>
      <c r="H6443" t="s">
        <v>202</v>
      </c>
      <c r="I6443" t="s">
        <v>203</v>
      </c>
      <c r="J6443" t="s">
        <v>18</v>
      </c>
      <c r="K6443">
        <v>1</v>
      </c>
    </row>
    <row r="6444" spans="1:11">
      <c r="A6444" t="s">
        <v>12</v>
      </c>
      <c r="B6444" t="s">
        <v>22</v>
      </c>
      <c r="C6444" t="s">
        <v>204</v>
      </c>
      <c r="D6444" t="s">
        <v>205</v>
      </c>
      <c r="E6444">
        <v>807</v>
      </c>
      <c r="F6444" t="s">
        <v>15</v>
      </c>
      <c r="G6444">
        <v>930</v>
      </c>
      <c r="H6444" t="s">
        <v>202</v>
      </c>
      <c r="I6444" t="s">
        <v>206</v>
      </c>
      <c r="J6444" t="s">
        <v>18</v>
      </c>
      <c r="K6444">
        <v>1</v>
      </c>
    </row>
    <row r="6445" spans="1:11">
      <c r="A6445" t="s">
        <v>12</v>
      </c>
      <c r="B6445" t="s">
        <v>22</v>
      </c>
      <c r="C6445" t="s">
        <v>207</v>
      </c>
      <c r="D6445" t="s">
        <v>208</v>
      </c>
      <c r="E6445">
        <v>657</v>
      </c>
      <c r="F6445" t="s">
        <v>15</v>
      </c>
      <c r="G6445">
        <v>930</v>
      </c>
      <c r="H6445" t="s">
        <v>202</v>
      </c>
      <c r="I6445" t="s">
        <v>209</v>
      </c>
      <c r="J6445" t="s">
        <v>18</v>
      </c>
      <c r="K6445">
        <v>1</v>
      </c>
    </row>
    <row r="6446" spans="1:11">
      <c r="A6446" t="s">
        <v>12</v>
      </c>
      <c r="B6446" t="s">
        <v>22</v>
      </c>
      <c r="C6446" t="s">
        <v>200</v>
      </c>
      <c r="D6446" t="s">
        <v>201</v>
      </c>
      <c r="E6446">
        <v>39</v>
      </c>
      <c r="F6446" t="s">
        <v>15</v>
      </c>
      <c r="G6446">
        <v>870</v>
      </c>
      <c r="H6446" t="s">
        <v>202</v>
      </c>
      <c r="I6446" t="s">
        <v>203</v>
      </c>
      <c r="J6446" t="s">
        <v>21</v>
      </c>
      <c r="K6446">
        <v>1</v>
      </c>
    </row>
    <row r="6447" spans="1:11">
      <c r="A6447" t="s">
        <v>12</v>
      </c>
      <c r="B6447" t="s">
        <v>22</v>
      </c>
      <c r="C6447" t="s">
        <v>204</v>
      </c>
      <c r="D6447" t="s">
        <v>205</v>
      </c>
      <c r="E6447">
        <v>747</v>
      </c>
      <c r="F6447" t="s">
        <v>15</v>
      </c>
      <c r="G6447">
        <v>870</v>
      </c>
      <c r="H6447" t="s">
        <v>202</v>
      </c>
      <c r="I6447" t="s">
        <v>206</v>
      </c>
      <c r="J6447" t="s">
        <v>21</v>
      </c>
      <c r="K6447">
        <v>1</v>
      </c>
    </row>
    <row r="6448" spans="1:11">
      <c r="A6448" t="s">
        <v>12</v>
      </c>
      <c r="B6448" t="s">
        <v>22</v>
      </c>
      <c r="C6448" t="s">
        <v>207</v>
      </c>
      <c r="D6448" t="s">
        <v>208</v>
      </c>
      <c r="E6448">
        <v>657</v>
      </c>
      <c r="F6448" t="s">
        <v>15</v>
      </c>
      <c r="G6448">
        <v>870</v>
      </c>
      <c r="H6448" t="s">
        <v>202</v>
      </c>
      <c r="I6448" t="s">
        <v>209</v>
      </c>
      <c r="J6448" t="s">
        <v>21</v>
      </c>
      <c r="K6448">
        <v>1</v>
      </c>
    </row>
    <row r="6449" spans="1:11">
      <c r="A6449" t="s">
        <v>12</v>
      </c>
      <c r="B6449" t="s">
        <v>29</v>
      </c>
      <c r="C6449" t="s">
        <v>200</v>
      </c>
      <c r="D6449" t="s">
        <v>201</v>
      </c>
      <c r="E6449">
        <v>222</v>
      </c>
      <c r="F6449" t="s">
        <v>15</v>
      </c>
      <c r="G6449">
        <v>3000</v>
      </c>
      <c r="H6449" t="s">
        <v>202</v>
      </c>
      <c r="I6449" t="s">
        <v>203</v>
      </c>
      <c r="J6449" t="s">
        <v>18</v>
      </c>
      <c r="K6449">
        <v>1</v>
      </c>
    </row>
    <row r="6450" spans="1:11">
      <c r="A6450" t="s">
        <v>12</v>
      </c>
      <c r="B6450" t="s">
        <v>29</v>
      </c>
      <c r="C6450" t="s">
        <v>204</v>
      </c>
      <c r="D6450" t="s">
        <v>205</v>
      </c>
      <c r="E6450">
        <v>2400</v>
      </c>
      <c r="F6450" t="s">
        <v>15</v>
      </c>
      <c r="G6450">
        <v>3000</v>
      </c>
      <c r="H6450" t="s">
        <v>202</v>
      </c>
      <c r="I6450" t="s">
        <v>206</v>
      </c>
      <c r="J6450" t="s">
        <v>18</v>
      </c>
      <c r="K6450">
        <v>1</v>
      </c>
    </row>
    <row r="6451" spans="1:11">
      <c r="A6451" t="s">
        <v>12</v>
      </c>
      <c r="B6451" t="s">
        <v>29</v>
      </c>
      <c r="C6451" t="s">
        <v>207</v>
      </c>
      <c r="D6451" t="s">
        <v>208</v>
      </c>
      <c r="E6451">
        <v>2463</v>
      </c>
      <c r="F6451" t="s">
        <v>15</v>
      </c>
      <c r="G6451">
        <v>3000</v>
      </c>
      <c r="H6451" t="s">
        <v>202</v>
      </c>
      <c r="I6451" t="s">
        <v>209</v>
      </c>
      <c r="J6451" t="s">
        <v>18</v>
      </c>
      <c r="K6451">
        <v>1</v>
      </c>
    </row>
    <row r="6452" spans="1:11">
      <c r="A6452" t="s">
        <v>12</v>
      </c>
      <c r="B6452" t="s">
        <v>29</v>
      </c>
      <c r="C6452" t="s">
        <v>200</v>
      </c>
      <c r="D6452" t="s">
        <v>201</v>
      </c>
      <c r="E6452">
        <v>183</v>
      </c>
      <c r="F6452" t="s">
        <v>15</v>
      </c>
      <c r="G6452">
        <v>3300</v>
      </c>
      <c r="H6452" t="s">
        <v>202</v>
      </c>
      <c r="I6452" t="s">
        <v>203</v>
      </c>
      <c r="J6452" t="s">
        <v>21</v>
      </c>
      <c r="K6452">
        <v>1</v>
      </c>
    </row>
    <row r="6453" spans="1:11">
      <c r="A6453" t="s">
        <v>12</v>
      </c>
      <c r="B6453" t="s">
        <v>29</v>
      </c>
      <c r="C6453" t="s">
        <v>204</v>
      </c>
      <c r="D6453" t="s">
        <v>205</v>
      </c>
      <c r="E6453">
        <v>2736</v>
      </c>
      <c r="F6453" t="s">
        <v>15</v>
      </c>
      <c r="G6453">
        <v>3300</v>
      </c>
      <c r="H6453" t="s">
        <v>202</v>
      </c>
      <c r="I6453" t="s">
        <v>206</v>
      </c>
      <c r="J6453" t="s">
        <v>21</v>
      </c>
      <c r="K6453">
        <v>1</v>
      </c>
    </row>
    <row r="6454" spans="1:11">
      <c r="A6454" t="s">
        <v>12</v>
      </c>
      <c r="B6454" t="s">
        <v>29</v>
      </c>
      <c r="C6454" t="s">
        <v>207</v>
      </c>
      <c r="D6454" t="s">
        <v>208</v>
      </c>
      <c r="E6454">
        <v>2763</v>
      </c>
      <c r="F6454" t="s">
        <v>15</v>
      </c>
      <c r="G6454">
        <v>3300</v>
      </c>
      <c r="H6454" t="s">
        <v>202</v>
      </c>
      <c r="I6454" t="s">
        <v>209</v>
      </c>
      <c r="J6454" t="s">
        <v>21</v>
      </c>
      <c r="K6454">
        <v>1</v>
      </c>
    </row>
    <row r="6455" spans="1:11">
      <c r="A6455" t="s">
        <v>12</v>
      </c>
      <c r="B6455" t="s">
        <v>30</v>
      </c>
      <c r="C6455" t="s">
        <v>200</v>
      </c>
      <c r="D6455" t="s">
        <v>201</v>
      </c>
      <c r="E6455">
        <v>336</v>
      </c>
      <c r="F6455" t="s">
        <v>15</v>
      </c>
      <c r="G6455">
        <v>2121</v>
      </c>
      <c r="H6455" t="s">
        <v>202</v>
      </c>
      <c r="I6455" t="s">
        <v>203</v>
      </c>
      <c r="J6455" t="s">
        <v>18</v>
      </c>
      <c r="K6455">
        <v>1</v>
      </c>
    </row>
    <row r="6456" spans="1:11">
      <c r="A6456" t="s">
        <v>12</v>
      </c>
      <c r="B6456" t="s">
        <v>30</v>
      </c>
      <c r="C6456" t="s">
        <v>204</v>
      </c>
      <c r="D6456" t="s">
        <v>205</v>
      </c>
      <c r="E6456">
        <v>1482</v>
      </c>
      <c r="F6456" t="s">
        <v>15</v>
      </c>
      <c r="G6456">
        <v>2121</v>
      </c>
      <c r="H6456" t="s">
        <v>202</v>
      </c>
      <c r="I6456" t="s">
        <v>206</v>
      </c>
      <c r="J6456" t="s">
        <v>18</v>
      </c>
      <c r="K6456">
        <v>1</v>
      </c>
    </row>
    <row r="6457" spans="1:11">
      <c r="A6457" t="s">
        <v>12</v>
      </c>
      <c r="B6457" t="s">
        <v>30</v>
      </c>
      <c r="C6457" t="s">
        <v>207</v>
      </c>
      <c r="D6457" t="s">
        <v>208</v>
      </c>
      <c r="E6457">
        <v>1824</v>
      </c>
      <c r="F6457" t="s">
        <v>15</v>
      </c>
      <c r="G6457">
        <v>2121</v>
      </c>
      <c r="H6457" t="s">
        <v>202</v>
      </c>
      <c r="I6457" t="s">
        <v>209</v>
      </c>
      <c r="J6457" t="s">
        <v>18</v>
      </c>
      <c r="K6457">
        <v>1</v>
      </c>
    </row>
    <row r="6458" spans="1:11">
      <c r="A6458" t="s">
        <v>12</v>
      </c>
      <c r="B6458" t="s">
        <v>30</v>
      </c>
      <c r="C6458" t="s">
        <v>200</v>
      </c>
      <c r="D6458" t="s">
        <v>201</v>
      </c>
      <c r="E6458">
        <v>336</v>
      </c>
      <c r="F6458" t="s">
        <v>15</v>
      </c>
      <c r="G6458">
        <v>2121</v>
      </c>
      <c r="H6458" t="s">
        <v>202</v>
      </c>
      <c r="I6458" t="s">
        <v>203</v>
      </c>
      <c r="J6458" t="s">
        <v>21</v>
      </c>
      <c r="K6458">
        <v>1</v>
      </c>
    </row>
    <row r="6459" spans="1:11">
      <c r="A6459" t="s">
        <v>12</v>
      </c>
      <c r="B6459" t="s">
        <v>30</v>
      </c>
      <c r="C6459" t="s">
        <v>204</v>
      </c>
      <c r="D6459" t="s">
        <v>205</v>
      </c>
      <c r="E6459">
        <v>1479</v>
      </c>
      <c r="F6459" t="s">
        <v>15</v>
      </c>
      <c r="G6459">
        <v>2121</v>
      </c>
      <c r="H6459" t="s">
        <v>202</v>
      </c>
      <c r="I6459" t="s">
        <v>206</v>
      </c>
      <c r="J6459" t="s">
        <v>21</v>
      </c>
      <c r="K6459">
        <v>1</v>
      </c>
    </row>
    <row r="6460" spans="1:11">
      <c r="A6460" t="s">
        <v>12</v>
      </c>
      <c r="B6460" t="s">
        <v>30</v>
      </c>
      <c r="C6460" t="s">
        <v>207</v>
      </c>
      <c r="D6460" t="s">
        <v>208</v>
      </c>
      <c r="E6460">
        <v>1842</v>
      </c>
      <c r="F6460" t="s">
        <v>15</v>
      </c>
      <c r="G6460">
        <v>2121</v>
      </c>
      <c r="H6460" t="s">
        <v>202</v>
      </c>
      <c r="I6460" t="s">
        <v>209</v>
      </c>
      <c r="J6460" t="s">
        <v>21</v>
      </c>
      <c r="K6460">
        <v>1</v>
      </c>
    </row>
    <row r="6461" spans="1:11">
      <c r="A6461" t="s">
        <v>31</v>
      </c>
      <c r="B6461" t="s">
        <v>13</v>
      </c>
      <c r="C6461" t="s">
        <v>200</v>
      </c>
      <c r="D6461" t="s">
        <v>201</v>
      </c>
      <c r="E6461">
        <v>24</v>
      </c>
      <c r="F6461" t="s">
        <v>15</v>
      </c>
      <c r="G6461">
        <v>585</v>
      </c>
      <c r="H6461" t="s">
        <v>202</v>
      </c>
      <c r="I6461" t="s">
        <v>203</v>
      </c>
      <c r="J6461" t="s">
        <v>18</v>
      </c>
      <c r="K6461">
        <v>1</v>
      </c>
    </row>
    <row r="6462" spans="1:11">
      <c r="A6462" t="s">
        <v>31</v>
      </c>
      <c r="B6462" t="s">
        <v>13</v>
      </c>
      <c r="C6462" t="s">
        <v>204</v>
      </c>
      <c r="D6462" t="s">
        <v>205</v>
      </c>
      <c r="E6462">
        <v>423</v>
      </c>
      <c r="F6462" t="s">
        <v>15</v>
      </c>
      <c r="G6462">
        <v>585</v>
      </c>
      <c r="H6462" t="s">
        <v>202</v>
      </c>
      <c r="I6462" t="s">
        <v>206</v>
      </c>
      <c r="J6462" t="s">
        <v>18</v>
      </c>
      <c r="K6462">
        <v>1</v>
      </c>
    </row>
    <row r="6463" spans="1:11">
      <c r="A6463" t="s">
        <v>31</v>
      </c>
      <c r="B6463" t="s">
        <v>13</v>
      </c>
      <c r="C6463" t="s">
        <v>207</v>
      </c>
      <c r="D6463" t="s">
        <v>208</v>
      </c>
      <c r="E6463">
        <v>471</v>
      </c>
      <c r="F6463" t="s">
        <v>15</v>
      </c>
      <c r="G6463">
        <v>585</v>
      </c>
      <c r="H6463" t="s">
        <v>202</v>
      </c>
      <c r="I6463" t="s">
        <v>209</v>
      </c>
      <c r="J6463" t="s">
        <v>18</v>
      </c>
      <c r="K6463">
        <v>1</v>
      </c>
    </row>
    <row r="6464" spans="1:11">
      <c r="A6464" t="s">
        <v>31</v>
      </c>
      <c r="B6464" t="s">
        <v>13</v>
      </c>
      <c r="C6464" t="s">
        <v>200</v>
      </c>
      <c r="D6464" t="s">
        <v>201</v>
      </c>
      <c r="E6464">
        <v>15</v>
      </c>
      <c r="F6464" t="s">
        <v>15</v>
      </c>
      <c r="G6464">
        <v>588</v>
      </c>
      <c r="H6464" t="s">
        <v>202</v>
      </c>
      <c r="I6464" t="s">
        <v>203</v>
      </c>
      <c r="J6464" t="s">
        <v>21</v>
      </c>
      <c r="K6464">
        <v>1</v>
      </c>
    </row>
    <row r="6465" spans="1:11">
      <c r="A6465" t="s">
        <v>31</v>
      </c>
      <c r="B6465" t="s">
        <v>13</v>
      </c>
      <c r="C6465" t="s">
        <v>204</v>
      </c>
      <c r="D6465" t="s">
        <v>205</v>
      </c>
      <c r="E6465">
        <v>423</v>
      </c>
      <c r="F6465" t="s">
        <v>15</v>
      </c>
      <c r="G6465">
        <v>588</v>
      </c>
      <c r="H6465" t="s">
        <v>202</v>
      </c>
      <c r="I6465" t="s">
        <v>206</v>
      </c>
      <c r="J6465" t="s">
        <v>21</v>
      </c>
      <c r="K6465">
        <v>1</v>
      </c>
    </row>
    <row r="6466" spans="1:11">
      <c r="A6466" t="s">
        <v>31</v>
      </c>
      <c r="B6466" t="s">
        <v>13</v>
      </c>
      <c r="C6466" t="s">
        <v>207</v>
      </c>
      <c r="D6466" t="s">
        <v>208</v>
      </c>
      <c r="E6466">
        <v>474</v>
      </c>
      <c r="F6466" t="s">
        <v>15</v>
      </c>
      <c r="G6466">
        <v>588</v>
      </c>
      <c r="H6466" t="s">
        <v>202</v>
      </c>
      <c r="I6466" t="s">
        <v>209</v>
      </c>
      <c r="J6466" t="s">
        <v>21</v>
      </c>
      <c r="K6466">
        <v>1</v>
      </c>
    </row>
    <row r="6467" spans="1:11">
      <c r="A6467" t="s">
        <v>31</v>
      </c>
      <c r="B6467" t="s">
        <v>22</v>
      </c>
      <c r="C6467" t="s">
        <v>200</v>
      </c>
      <c r="D6467" t="s">
        <v>201</v>
      </c>
      <c r="E6467">
        <v>12</v>
      </c>
      <c r="F6467" t="s">
        <v>15</v>
      </c>
      <c r="G6467">
        <v>363</v>
      </c>
      <c r="H6467" t="s">
        <v>202</v>
      </c>
      <c r="I6467" t="s">
        <v>203</v>
      </c>
      <c r="J6467" t="s">
        <v>18</v>
      </c>
      <c r="K6467">
        <v>1</v>
      </c>
    </row>
    <row r="6468" spans="1:11">
      <c r="A6468" t="s">
        <v>31</v>
      </c>
      <c r="B6468" t="s">
        <v>22</v>
      </c>
      <c r="C6468" t="s">
        <v>204</v>
      </c>
      <c r="D6468" t="s">
        <v>205</v>
      </c>
      <c r="E6468">
        <v>279</v>
      </c>
      <c r="F6468" t="s">
        <v>15</v>
      </c>
      <c r="G6468">
        <v>363</v>
      </c>
      <c r="H6468" t="s">
        <v>202</v>
      </c>
      <c r="I6468" t="s">
        <v>206</v>
      </c>
      <c r="J6468" t="s">
        <v>18</v>
      </c>
      <c r="K6468">
        <v>1</v>
      </c>
    </row>
    <row r="6469" spans="1:11">
      <c r="A6469" t="s">
        <v>31</v>
      </c>
      <c r="B6469" t="s">
        <v>22</v>
      </c>
      <c r="C6469" t="s">
        <v>207</v>
      </c>
      <c r="D6469" t="s">
        <v>208</v>
      </c>
      <c r="E6469">
        <v>270</v>
      </c>
      <c r="F6469" t="s">
        <v>15</v>
      </c>
      <c r="G6469">
        <v>363</v>
      </c>
      <c r="H6469" t="s">
        <v>202</v>
      </c>
      <c r="I6469" t="s">
        <v>209</v>
      </c>
      <c r="J6469" t="s">
        <v>18</v>
      </c>
      <c r="K6469">
        <v>1</v>
      </c>
    </row>
    <row r="6470" spans="1:11">
      <c r="A6470" t="s">
        <v>31</v>
      </c>
      <c r="B6470" t="s">
        <v>22</v>
      </c>
      <c r="C6470" t="s">
        <v>200</v>
      </c>
      <c r="D6470" t="s">
        <v>201</v>
      </c>
      <c r="E6470">
        <v>15</v>
      </c>
      <c r="F6470" t="s">
        <v>15</v>
      </c>
      <c r="G6470">
        <v>369</v>
      </c>
      <c r="H6470" t="s">
        <v>202</v>
      </c>
      <c r="I6470" t="s">
        <v>203</v>
      </c>
      <c r="J6470" t="s">
        <v>21</v>
      </c>
      <c r="K6470">
        <v>1</v>
      </c>
    </row>
    <row r="6471" spans="1:11">
      <c r="A6471" t="s">
        <v>31</v>
      </c>
      <c r="B6471" t="s">
        <v>22</v>
      </c>
      <c r="C6471" t="s">
        <v>204</v>
      </c>
      <c r="D6471" t="s">
        <v>205</v>
      </c>
      <c r="E6471">
        <v>267</v>
      </c>
      <c r="F6471" t="s">
        <v>15</v>
      </c>
      <c r="G6471">
        <v>369</v>
      </c>
      <c r="H6471" t="s">
        <v>202</v>
      </c>
      <c r="I6471" t="s">
        <v>206</v>
      </c>
      <c r="J6471" t="s">
        <v>21</v>
      </c>
      <c r="K6471">
        <v>1</v>
      </c>
    </row>
    <row r="6472" spans="1:11">
      <c r="A6472" t="s">
        <v>31</v>
      </c>
      <c r="B6472" t="s">
        <v>22</v>
      </c>
      <c r="C6472" t="s">
        <v>207</v>
      </c>
      <c r="D6472" t="s">
        <v>208</v>
      </c>
      <c r="E6472">
        <v>264</v>
      </c>
      <c r="F6472" t="s">
        <v>15</v>
      </c>
      <c r="G6472">
        <v>369</v>
      </c>
      <c r="H6472" t="s">
        <v>202</v>
      </c>
      <c r="I6472" t="s">
        <v>209</v>
      </c>
      <c r="J6472" t="s">
        <v>21</v>
      </c>
      <c r="K6472">
        <v>1</v>
      </c>
    </row>
    <row r="6473" spans="1:11">
      <c r="A6473" t="s">
        <v>31</v>
      </c>
      <c r="B6473" t="s">
        <v>29</v>
      </c>
      <c r="C6473" t="s">
        <v>200</v>
      </c>
      <c r="D6473" t="s">
        <v>201</v>
      </c>
      <c r="E6473">
        <v>63</v>
      </c>
      <c r="F6473" t="s">
        <v>15</v>
      </c>
      <c r="G6473">
        <v>618</v>
      </c>
      <c r="H6473" t="s">
        <v>202</v>
      </c>
      <c r="I6473" t="s">
        <v>203</v>
      </c>
      <c r="J6473" t="s">
        <v>18</v>
      </c>
      <c r="K6473">
        <v>1</v>
      </c>
    </row>
    <row r="6474" spans="1:11">
      <c r="A6474" t="s">
        <v>31</v>
      </c>
      <c r="B6474" t="s">
        <v>29</v>
      </c>
      <c r="C6474" t="s">
        <v>204</v>
      </c>
      <c r="D6474" t="s">
        <v>205</v>
      </c>
      <c r="E6474">
        <v>426</v>
      </c>
      <c r="F6474" t="s">
        <v>15</v>
      </c>
      <c r="G6474">
        <v>618</v>
      </c>
      <c r="H6474" t="s">
        <v>202</v>
      </c>
      <c r="I6474" t="s">
        <v>206</v>
      </c>
      <c r="J6474" t="s">
        <v>18</v>
      </c>
      <c r="K6474">
        <v>1</v>
      </c>
    </row>
    <row r="6475" spans="1:11">
      <c r="A6475" t="s">
        <v>31</v>
      </c>
      <c r="B6475" t="s">
        <v>29</v>
      </c>
      <c r="C6475" t="s">
        <v>207</v>
      </c>
      <c r="D6475" t="s">
        <v>208</v>
      </c>
      <c r="E6475">
        <v>486</v>
      </c>
      <c r="F6475" t="s">
        <v>15</v>
      </c>
      <c r="G6475">
        <v>618</v>
      </c>
      <c r="H6475" t="s">
        <v>202</v>
      </c>
      <c r="I6475" t="s">
        <v>209</v>
      </c>
      <c r="J6475" t="s">
        <v>18</v>
      </c>
      <c r="K6475">
        <v>1</v>
      </c>
    </row>
    <row r="6476" spans="1:11">
      <c r="A6476" t="s">
        <v>31</v>
      </c>
      <c r="B6476" t="s">
        <v>29</v>
      </c>
      <c r="C6476" t="s">
        <v>200</v>
      </c>
      <c r="D6476" t="s">
        <v>201</v>
      </c>
      <c r="E6476">
        <v>78</v>
      </c>
      <c r="F6476" t="s">
        <v>15</v>
      </c>
      <c r="G6476">
        <v>786</v>
      </c>
      <c r="H6476" t="s">
        <v>202</v>
      </c>
      <c r="I6476" t="s">
        <v>203</v>
      </c>
      <c r="J6476" t="s">
        <v>21</v>
      </c>
      <c r="K6476">
        <v>1</v>
      </c>
    </row>
    <row r="6477" spans="1:11">
      <c r="A6477" t="s">
        <v>31</v>
      </c>
      <c r="B6477" t="s">
        <v>29</v>
      </c>
      <c r="C6477" t="s">
        <v>204</v>
      </c>
      <c r="D6477" t="s">
        <v>205</v>
      </c>
      <c r="E6477">
        <v>552</v>
      </c>
      <c r="F6477" t="s">
        <v>15</v>
      </c>
      <c r="G6477">
        <v>786</v>
      </c>
      <c r="H6477" t="s">
        <v>202</v>
      </c>
      <c r="I6477" t="s">
        <v>206</v>
      </c>
      <c r="J6477" t="s">
        <v>21</v>
      </c>
      <c r="K6477">
        <v>1</v>
      </c>
    </row>
    <row r="6478" spans="1:11">
      <c r="A6478" t="s">
        <v>31</v>
      </c>
      <c r="B6478" t="s">
        <v>29</v>
      </c>
      <c r="C6478" t="s">
        <v>207</v>
      </c>
      <c r="D6478" t="s">
        <v>208</v>
      </c>
      <c r="E6478">
        <v>627</v>
      </c>
      <c r="F6478" t="s">
        <v>15</v>
      </c>
      <c r="G6478">
        <v>786</v>
      </c>
      <c r="H6478" t="s">
        <v>202</v>
      </c>
      <c r="I6478" t="s">
        <v>209</v>
      </c>
      <c r="J6478" t="s">
        <v>21</v>
      </c>
      <c r="K6478">
        <v>1</v>
      </c>
    </row>
    <row r="6479" spans="1:11">
      <c r="A6479" t="s">
        <v>31</v>
      </c>
      <c r="B6479" t="s">
        <v>30</v>
      </c>
      <c r="C6479" t="s">
        <v>200</v>
      </c>
      <c r="D6479" t="s">
        <v>201</v>
      </c>
      <c r="E6479">
        <v>33</v>
      </c>
      <c r="F6479" t="s">
        <v>15</v>
      </c>
      <c r="G6479">
        <v>201</v>
      </c>
      <c r="H6479" t="s">
        <v>202</v>
      </c>
      <c r="I6479" t="s">
        <v>203</v>
      </c>
      <c r="J6479" t="s">
        <v>18</v>
      </c>
      <c r="K6479">
        <v>1</v>
      </c>
    </row>
    <row r="6480" spans="1:11">
      <c r="A6480" t="s">
        <v>31</v>
      </c>
      <c r="B6480" t="s">
        <v>30</v>
      </c>
      <c r="C6480" t="s">
        <v>204</v>
      </c>
      <c r="D6480" t="s">
        <v>205</v>
      </c>
      <c r="E6480">
        <v>129</v>
      </c>
      <c r="F6480" t="s">
        <v>15</v>
      </c>
      <c r="G6480">
        <v>201</v>
      </c>
      <c r="H6480" t="s">
        <v>202</v>
      </c>
      <c r="I6480" t="s">
        <v>206</v>
      </c>
      <c r="J6480" t="s">
        <v>18</v>
      </c>
      <c r="K6480">
        <v>1</v>
      </c>
    </row>
    <row r="6481" spans="1:11">
      <c r="A6481" t="s">
        <v>31</v>
      </c>
      <c r="B6481" t="s">
        <v>30</v>
      </c>
      <c r="C6481" t="s">
        <v>207</v>
      </c>
      <c r="D6481" t="s">
        <v>208</v>
      </c>
      <c r="E6481">
        <v>156</v>
      </c>
      <c r="F6481" t="s">
        <v>15</v>
      </c>
      <c r="G6481">
        <v>201</v>
      </c>
      <c r="H6481" t="s">
        <v>202</v>
      </c>
      <c r="I6481" t="s">
        <v>209</v>
      </c>
      <c r="J6481" t="s">
        <v>18</v>
      </c>
      <c r="K6481">
        <v>1</v>
      </c>
    </row>
    <row r="6482" spans="1:11">
      <c r="A6482" t="s">
        <v>31</v>
      </c>
      <c r="B6482" t="s">
        <v>30</v>
      </c>
      <c r="C6482" t="s">
        <v>200</v>
      </c>
      <c r="D6482" t="s">
        <v>201</v>
      </c>
      <c r="E6482">
        <v>39</v>
      </c>
      <c r="F6482" t="s">
        <v>15</v>
      </c>
      <c r="G6482">
        <v>201</v>
      </c>
      <c r="H6482" t="s">
        <v>202</v>
      </c>
      <c r="I6482" t="s">
        <v>203</v>
      </c>
      <c r="J6482" t="s">
        <v>21</v>
      </c>
      <c r="K6482">
        <v>1</v>
      </c>
    </row>
    <row r="6483" spans="1:11">
      <c r="A6483" t="s">
        <v>31</v>
      </c>
      <c r="B6483" t="s">
        <v>30</v>
      </c>
      <c r="C6483" t="s">
        <v>204</v>
      </c>
      <c r="D6483" t="s">
        <v>205</v>
      </c>
      <c r="E6483">
        <v>120</v>
      </c>
      <c r="F6483" t="s">
        <v>15</v>
      </c>
      <c r="G6483">
        <v>201</v>
      </c>
      <c r="H6483" t="s">
        <v>202</v>
      </c>
      <c r="I6483" t="s">
        <v>206</v>
      </c>
      <c r="J6483" t="s">
        <v>21</v>
      </c>
      <c r="K6483">
        <v>1</v>
      </c>
    </row>
    <row r="6484" spans="1:11">
      <c r="A6484" t="s">
        <v>31</v>
      </c>
      <c r="B6484" t="s">
        <v>30</v>
      </c>
      <c r="C6484" t="s">
        <v>207</v>
      </c>
      <c r="D6484" t="s">
        <v>208</v>
      </c>
      <c r="E6484">
        <v>147</v>
      </c>
      <c r="F6484" t="s">
        <v>15</v>
      </c>
      <c r="G6484">
        <v>201</v>
      </c>
      <c r="H6484" t="s">
        <v>202</v>
      </c>
      <c r="I6484" t="s">
        <v>209</v>
      </c>
      <c r="J6484" t="s">
        <v>21</v>
      </c>
      <c r="K6484">
        <v>1</v>
      </c>
    </row>
    <row r="6485" spans="1:11">
      <c r="A6485" t="s">
        <v>12</v>
      </c>
      <c r="B6485" t="s">
        <v>13</v>
      </c>
      <c r="C6485" t="s">
        <v>200</v>
      </c>
      <c r="D6485" t="s">
        <v>201</v>
      </c>
      <c r="E6485">
        <v>573</v>
      </c>
      <c r="F6485" t="s">
        <v>32</v>
      </c>
      <c r="G6485">
        <v>28059</v>
      </c>
      <c r="H6485" t="s">
        <v>202</v>
      </c>
      <c r="I6485" t="s">
        <v>203</v>
      </c>
      <c r="J6485" t="s">
        <v>18</v>
      </c>
      <c r="K6485">
        <v>1</v>
      </c>
    </row>
    <row r="6486" spans="1:11">
      <c r="A6486" t="s">
        <v>12</v>
      </c>
      <c r="B6486" t="s">
        <v>13</v>
      </c>
      <c r="C6486" t="s">
        <v>204</v>
      </c>
      <c r="D6486" t="s">
        <v>205</v>
      </c>
      <c r="E6486">
        <v>25041</v>
      </c>
      <c r="F6486" t="s">
        <v>32</v>
      </c>
      <c r="G6486">
        <v>28059</v>
      </c>
      <c r="H6486" t="s">
        <v>202</v>
      </c>
      <c r="I6486" t="s">
        <v>206</v>
      </c>
      <c r="J6486" t="s">
        <v>18</v>
      </c>
      <c r="K6486">
        <v>1</v>
      </c>
    </row>
    <row r="6487" spans="1:11">
      <c r="A6487" t="s">
        <v>12</v>
      </c>
      <c r="B6487" t="s">
        <v>13</v>
      </c>
      <c r="C6487" t="s">
        <v>207</v>
      </c>
      <c r="D6487" t="s">
        <v>208</v>
      </c>
      <c r="E6487">
        <v>24531</v>
      </c>
      <c r="F6487" t="s">
        <v>32</v>
      </c>
      <c r="G6487">
        <v>28059</v>
      </c>
      <c r="H6487" t="s">
        <v>202</v>
      </c>
      <c r="I6487" t="s">
        <v>209</v>
      </c>
      <c r="J6487" t="s">
        <v>18</v>
      </c>
      <c r="K6487">
        <v>1</v>
      </c>
    </row>
    <row r="6488" spans="1:11">
      <c r="A6488" t="s">
        <v>12</v>
      </c>
      <c r="B6488" t="s">
        <v>13</v>
      </c>
      <c r="C6488" t="s">
        <v>200</v>
      </c>
      <c r="D6488" t="s">
        <v>201</v>
      </c>
      <c r="E6488">
        <v>333</v>
      </c>
      <c r="F6488" t="s">
        <v>32</v>
      </c>
      <c r="G6488">
        <v>26808</v>
      </c>
      <c r="H6488" t="s">
        <v>202</v>
      </c>
      <c r="I6488" t="s">
        <v>203</v>
      </c>
      <c r="J6488" t="s">
        <v>21</v>
      </c>
      <c r="K6488">
        <v>1</v>
      </c>
    </row>
    <row r="6489" spans="1:11">
      <c r="A6489" t="s">
        <v>12</v>
      </c>
      <c r="B6489" t="s">
        <v>13</v>
      </c>
      <c r="C6489" t="s">
        <v>204</v>
      </c>
      <c r="D6489" t="s">
        <v>205</v>
      </c>
      <c r="E6489">
        <v>23904</v>
      </c>
      <c r="F6489" t="s">
        <v>32</v>
      </c>
      <c r="G6489">
        <v>26808</v>
      </c>
      <c r="H6489" t="s">
        <v>202</v>
      </c>
      <c r="I6489" t="s">
        <v>206</v>
      </c>
      <c r="J6489" t="s">
        <v>21</v>
      </c>
      <c r="K6489">
        <v>1</v>
      </c>
    </row>
    <row r="6490" spans="1:11">
      <c r="A6490" t="s">
        <v>12</v>
      </c>
      <c r="B6490" t="s">
        <v>13</v>
      </c>
      <c r="C6490" t="s">
        <v>207</v>
      </c>
      <c r="D6490" t="s">
        <v>208</v>
      </c>
      <c r="E6490">
        <v>23295</v>
      </c>
      <c r="F6490" t="s">
        <v>32</v>
      </c>
      <c r="G6490">
        <v>26808</v>
      </c>
      <c r="H6490" t="s">
        <v>202</v>
      </c>
      <c r="I6490" t="s">
        <v>209</v>
      </c>
      <c r="J6490" t="s">
        <v>21</v>
      </c>
      <c r="K6490">
        <v>1</v>
      </c>
    </row>
    <row r="6491" spans="1:11">
      <c r="A6491" t="s">
        <v>12</v>
      </c>
      <c r="B6491" t="s">
        <v>22</v>
      </c>
      <c r="C6491" t="s">
        <v>200</v>
      </c>
      <c r="D6491" t="s">
        <v>201</v>
      </c>
      <c r="E6491">
        <v>843</v>
      </c>
      <c r="F6491" t="s">
        <v>32</v>
      </c>
      <c r="G6491">
        <v>29970</v>
      </c>
      <c r="H6491" t="s">
        <v>202</v>
      </c>
      <c r="I6491" t="s">
        <v>203</v>
      </c>
      <c r="J6491" t="s">
        <v>18</v>
      </c>
      <c r="K6491">
        <v>1</v>
      </c>
    </row>
    <row r="6492" spans="1:11">
      <c r="A6492" t="s">
        <v>12</v>
      </c>
      <c r="B6492" t="s">
        <v>22</v>
      </c>
      <c r="C6492" t="s">
        <v>204</v>
      </c>
      <c r="D6492" t="s">
        <v>205</v>
      </c>
      <c r="E6492">
        <v>25173</v>
      </c>
      <c r="F6492" t="s">
        <v>32</v>
      </c>
      <c r="G6492">
        <v>29970</v>
      </c>
      <c r="H6492" t="s">
        <v>202</v>
      </c>
      <c r="I6492" t="s">
        <v>206</v>
      </c>
      <c r="J6492" t="s">
        <v>18</v>
      </c>
      <c r="K6492">
        <v>1</v>
      </c>
    </row>
    <row r="6493" spans="1:11">
      <c r="A6493" t="s">
        <v>12</v>
      </c>
      <c r="B6493" t="s">
        <v>22</v>
      </c>
      <c r="C6493" t="s">
        <v>207</v>
      </c>
      <c r="D6493" t="s">
        <v>208</v>
      </c>
      <c r="E6493">
        <v>19605</v>
      </c>
      <c r="F6493" t="s">
        <v>32</v>
      </c>
      <c r="G6493">
        <v>29970</v>
      </c>
      <c r="H6493" t="s">
        <v>202</v>
      </c>
      <c r="I6493" t="s">
        <v>209</v>
      </c>
      <c r="J6493" t="s">
        <v>18</v>
      </c>
      <c r="K6493">
        <v>1</v>
      </c>
    </row>
    <row r="6494" spans="1:11">
      <c r="A6494" t="s">
        <v>12</v>
      </c>
      <c r="B6494" t="s">
        <v>22</v>
      </c>
      <c r="C6494" t="s">
        <v>200</v>
      </c>
      <c r="D6494" t="s">
        <v>201</v>
      </c>
      <c r="E6494">
        <v>801</v>
      </c>
      <c r="F6494" t="s">
        <v>32</v>
      </c>
      <c r="G6494">
        <v>29592</v>
      </c>
      <c r="H6494" t="s">
        <v>202</v>
      </c>
      <c r="I6494" t="s">
        <v>203</v>
      </c>
      <c r="J6494" t="s">
        <v>21</v>
      </c>
      <c r="K6494">
        <v>1</v>
      </c>
    </row>
    <row r="6495" spans="1:11">
      <c r="A6495" t="s">
        <v>12</v>
      </c>
      <c r="B6495" t="s">
        <v>22</v>
      </c>
      <c r="C6495" t="s">
        <v>204</v>
      </c>
      <c r="D6495" t="s">
        <v>205</v>
      </c>
      <c r="E6495">
        <v>25284</v>
      </c>
      <c r="F6495" t="s">
        <v>32</v>
      </c>
      <c r="G6495">
        <v>29592</v>
      </c>
      <c r="H6495" t="s">
        <v>202</v>
      </c>
      <c r="I6495" t="s">
        <v>206</v>
      </c>
      <c r="J6495" t="s">
        <v>21</v>
      </c>
      <c r="K6495">
        <v>1</v>
      </c>
    </row>
    <row r="6496" spans="1:11">
      <c r="A6496" t="s">
        <v>12</v>
      </c>
      <c r="B6496" t="s">
        <v>22</v>
      </c>
      <c r="C6496" t="s">
        <v>207</v>
      </c>
      <c r="D6496" t="s">
        <v>208</v>
      </c>
      <c r="E6496">
        <v>20541</v>
      </c>
      <c r="F6496" t="s">
        <v>32</v>
      </c>
      <c r="G6496">
        <v>29592</v>
      </c>
      <c r="H6496" t="s">
        <v>202</v>
      </c>
      <c r="I6496" t="s">
        <v>209</v>
      </c>
      <c r="J6496" t="s">
        <v>21</v>
      </c>
      <c r="K6496">
        <v>1</v>
      </c>
    </row>
    <row r="6497" spans="1:11">
      <c r="A6497" t="s">
        <v>12</v>
      </c>
      <c r="B6497" t="s">
        <v>29</v>
      </c>
      <c r="C6497" t="s">
        <v>200</v>
      </c>
      <c r="D6497" t="s">
        <v>201</v>
      </c>
      <c r="E6497">
        <v>3300</v>
      </c>
      <c r="F6497" t="s">
        <v>32</v>
      </c>
      <c r="G6497">
        <v>73044</v>
      </c>
      <c r="H6497" t="s">
        <v>202</v>
      </c>
      <c r="I6497" t="s">
        <v>203</v>
      </c>
      <c r="J6497" t="s">
        <v>18</v>
      </c>
      <c r="K6497">
        <v>1</v>
      </c>
    </row>
    <row r="6498" spans="1:11">
      <c r="A6498" t="s">
        <v>12</v>
      </c>
      <c r="B6498" t="s">
        <v>29</v>
      </c>
      <c r="C6498" t="s">
        <v>204</v>
      </c>
      <c r="D6498" t="s">
        <v>205</v>
      </c>
      <c r="E6498">
        <v>61848</v>
      </c>
      <c r="F6498" t="s">
        <v>32</v>
      </c>
      <c r="G6498">
        <v>73044</v>
      </c>
      <c r="H6498" t="s">
        <v>202</v>
      </c>
      <c r="I6498" t="s">
        <v>206</v>
      </c>
      <c r="J6498" t="s">
        <v>18</v>
      </c>
      <c r="K6498">
        <v>1</v>
      </c>
    </row>
    <row r="6499" spans="1:11">
      <c r="A6499" t="s">
        <v>12</v>
      </c>
      <c r="B6499" t="s">
        <v>29</v>
      </c>
      <c r="C6499" t="s">
        <v>207</v>
      </c>
      <c r="D6499" t="s">
        <v>208</v>
      </c>
      <c r="E6499">
        <v>58425</v>
      </c>
      <c r="F6499" t="s">
        <v>32</v>
      </c>
      <c r="G6499">
        <v>73044</v>
      </c>
      <c r="H6499" t="s">
        <v>202</v>
      </c>
      <c r="I6499" t="s">
        <v>209</v>
      </c>
      <c r="J6499" t="s">
        <v>18</v>
      </c>
      <c r="K6499">
        <v>1</v>
      </c>
    </row>
    <row r="6500" spans="1:11">
      <c r="A6500" t="s">
        <v>12</v>
      </c>
      <c r="B6500" t="s">
        <v>29</v>
      </c>
      <c r="C6500" t="s">
        <v>200</v>
      </c>
      <c r="D6500" t="s">
        <v>201</v>
      </c>
      <c r="E6500">
        <v>3228</v>
      </c>
      <c r="F6500" t="s">
        <v>32</v>
      </c>
      <c r="G6500">
        <v>78993</v>
      </c>
      <c r="H6500" t="s">
        <v>202</v>
      </c>
      <c r="I6500" t="s">
        <v>203</v>
      </c>
      <c r="J6500" t="s">
        <v>21</v>
      </c>
      <c r="K6500">
        <v>1</v>
      </c>
    </row>
    <row r="6501" spans="1:11">
      <c r="A6501" t="s">
        <v>12</v>
      </c>
      <c r="B6501" t="s">
        <v>29</v>
      </c>
      <c r="C6501" t="s">
        <v>204</v>
      </c>
      <c r="D6501" t="s">
        <v>205</v>
      </c>
      <c r="E6501">
        <v>69084</v>
      </c>
      <c r="F6501" t="s">
        <v>32</v>
      </c>
      <c r="G6501">
        <v>78993</v>
      </c>
      <c r="H6501" t="s">
        <v>202</v>
      </c>
      <c r="I6501" t="s">
        <v>206</v>
      </c>
      <c r="J6501" t="s">
        <v>21</v>
      </c>
      <c r="K6501">
        <v>1</v>
      </c>
    </row>
    <row r="6502" spans="1:11">
      <c r="A6502" t="s">
        <v>12</v>
      </c>
      <c r="B6502" t="s">
        <v>29</v>
      </c>
      <c r="C6502" t="s">
        <v>207</v>
      </c>
      <c r="D6502" t="s">
        <v>208</v>
      </c>
      <c r="E6502">
        <v>65274</v>
      </c>
      <c r="F6502" t="s">
        <v>32</v>
      </c>
      <c r="G6502">
        <v>78993</v>
      </c>
      <c r="H6502" t="s">
        <v>202</v>
      </c>
      <c r="I6502" t="s">
        <v>209</v>
      </c>
      <c r="J6502" t="s">
        <v>21</v>
      </c>
      <c r="K6502">
        <v>1</v>
      </c>
    </row>
    <row r="6503" spans="1:11">
      <c r="A6503" t="s">
        <v>12</v>
      </c>
      <c r="B6503" t="s">
        <v>30</v>
      </c>
      <c r="C6503" t="s">
        <v>200</v>
      </c>
      <c r="D6503" t="s">
        <v>201</v>
      </c>
      <c r="E6503">
        <v>4659</v>
      </c>
      <c r="F6503" t="s">
        <v>32</v>
      </c>
      <c r="G6503">
        <v>33030</v>
      </c>
      <c r="H6503" t="s">
        <v>202</v>
      </c>
      <c r="I6503" t="s">
        <v>203</v>
      </c>
      <c r="J6503" t="s">
        <v>18</v>
      </c>
      <c r="K6503">
        <v>1</v>
      </c>
    </row>
    <row r="6504" spans="1:11">
      <c r="A6504" t="s">
        <v>12</v>
      </c>
      <c r="B6504" t="s">
        <v>30</v>
      </c>
      <c r="C6504" t="s">
        <v>204</v>
      </c>
      <c r="D6504" t="s">
        <v>205</v>
      </c>
      <c r="E6504">
        <v>24573</v>
      </c>
      <c r="F6504" t="s">
        <v>32</v>
      </c>
      <c r="G6504">
        <v>33030</v>
      </c>
      <c r="H6504" t="s">
        <v>202</v>
      </c>
      <c r="I6504" t="s">
        <v>206</v>
      </c>
      <c r="J6504" t="s">
        <v>18</v>
      </c>
      <c r="K6504">
        <v>1</v>
      </c>
    </row>
    <row r="6505" spans="1:11">
      <c r="A6505" t="s">
        <v>12</v>
      </c>
      <c r="B6505" t="s">
        <v>30</v>
      </c>
      <c r="C6505" t="s">
        <v>207</v>
      </c>
      <c r="D6505" t="s">
        <v>208</v>
      </c>
      <c r="E6505">
        <v>27381</v>
      </c>
      <c r="F6505" t="s">
        <v>32</v>
      </c>
      <c r="G6505">
        <v>33030</v>
      </c>
      <c r="H6505" t="s">
        <v>202</v>
      </c>
      <c r="I6505" t="s">
        <v>209</v>
      </c>
      <c r="J6505" t="s">
        <v>18</v>
      </c>
      <c r="K6505">
        <v>1</v>
      </c>
    </row>
    <row r="6506" spans="1:11">
      <c r="A6506" t="s">
        <v>12</v>
      </c>
      <c r="B6506" t="s">
        <v>30</v>
      </c>
      <c r="C6506" t="s">
        <v>200</v>
      </c>
      <c r="D6506" t="s">
        <v>201</v>
      </c>
      <c r="E6506">
        <v>5490</v>
      </c>
      <c r="F6506" t="s">
        <v>32</v>
      </c>
      <c r="G6506">
        <v>36414</v>
      </c>
      <c r="H6506" t="s">
        <v>202</v>
      </c>
      <c r="I6506" t="s">
        <v>203</v>
      </c>
      <c r="J6506" t="s">
        <v>21</v>
      </c>
      <c r="K6506">
        <v>1</v>
      </c>
    </row>
    <row r="6507" spans="1:11">
      <c r="A6507" t="s">
        <v>12</v>
      </c>
      <c r="B6507" t="s">
        <v>30</v>
      </c>
      <c r="C6507" t="s">
        <v>204</v>
      </c>
      <c r="D6507" t="s">
        <v>205</v>
      </c>
      <c r="E6507">
        <v>25560</v>
      </c>
      <c r="F6507" t="s">
        <v>32</v>
      </c>
      <c r="G6507">
        <v>36414</v>
      </c>
      <c r="H6507" t="s">
        <v>202</v>
      </c>
      <c r="I6507" t="s">
        <v>206</v>
      </c>
      <c r="J6507" t="s">
        <v>21</v>
      </c>
      <c r="K6507">
        <v>1</v>
      </c>
    </row>
    <row r="6508" spans="1:11">
      <c r="A6508" t="s">
        <v>12</v>
      </c>
      <c r="B6508" t="s">
        <v>30</v>
      </c>
      <c r="C6508" t="s">
        <v>207</v>
      </c>
      <c r="D6508" t="s">
        <v>208</v>
      </c>
      <c r="E6508">
        <v>29031</v>
      </c>
      <c r="F6508" t="s">
        <v>32</v>
      </c>
      <c r="G6508">
        <v>36414</v>
      </c>
      <c r="H6508" t="s">
        <v>202</v>
      </c>
      <c r="I6508" t="s">
        <v>209</v>
      </c>
      <c r="J6508" t="s">
        <v>21</v>
      </c>
      <c r="K6508">
        <v>1</v>
      </c>
    </row>
    <row r="6509" spans="1:11">
      <c r="A6509" t="s">
        <v>31</v>
      </c>
      <c r="B6509" t="s">
        <v>13</v>
      </c>
      <c r="C6509" t="s">
        <v>200</v>
      </c>
      <c r="D6509" t="s">
        <v>201</v>
      </c>
      <c r="E6509">
        <v>444</v>
      </c>
      <c r="F6509" t="s">
        <v>32</v>
      </c>
      <c r="G6509">
        <v>14286</v>
      </c>
      <c r="H6509" t="s">
        <v>202</v>
      </c>
      <c r="I6509" t="s">
        <v>203</v>
      </c>
      <c r="J6509" t="s">
        <v>18</v>
      </c>
      <c r="K6509">
        <v>1</v>
      </c>
    </row>
    <row r="6510" spans="1:11">
      <c r="A6510" t="s">
        <v>31</v>
      </c>
      <c r="B6510" t="s">
        <v>13</v>
      </c>
      <c r="C6510" t="s">
        <v>204</v>
      </c>
      <c r="D6510" t="s">
        <v>205</v>
      </c>
      <c r="E6510">
        <v>10788</v>
      </c>
      <c r="F6510" t="s">
        <v>32</v>
      </c>
      <c r="G6510">
        <v>14286</v>
      </c>
      <c r="H6510" t="s">
        <v>202</v>
      </c>
      <c r="I6510" t="s">
        <v>206</v>
      </c>
      <c r="J6510" t="s">
        <v>18</v>
      </c>
      <c r="K6510">
        <v>1</v>
      </c>
    </row>
    <row r="6511" spans="1:11">
      <c r="A6511" t="s">
        <v>31</v>
      </c>
      <c r="B6511" t="s">
        <v>13</v>
      </c>
      <c r="C6511" t="s">
        <v>207</v>
      </c>
      <c r="D6511" t="s">
        <v>208</v>
      </c>
      <c r="E6511">
        <v>11154</v>
      </c>
      <c r="F6511" t="s">
        <v>32</v>
      </c>
      <c r="G6511">
        <v>14286</v>
      </c>
      <c r="H6511" t="s">
        <v>202</v>
      </c>
      <c r="I6511" t="s">
        <v>209</v>
      </c>
      <c r="J6511" t="s">
        <v>18</v>
      </c>
      <c r="K6511">
        <v>1</v>
      </c>
    </row>
    <row r="6512" spans="1:11">
      <c r="A6512" t="s">
        <v>31</v>
      </c>
      <c r="B6512" t="s">
        <v>13</v>
      </c>
      <c r="C6512" t="s">
        <v>200</v>
      </c>
      <c r="D6512" t="s">
        <v>201</v>
      </c>
      <c r="E6512">
        <v>258</v>
      </c>
      <c r="F6512" t="s">
        <v>32</v>
      </c>
      <c r="G6512">
        <v>13422</v>
      </c>
      <c r="H6512" t="s">
        <v>202</v>
      </c>
      <c r="I6512" t="s">
        <v>203</v>
      </c>
      <c r="J6512" t="s">
        <v>21</v>
      </c>
      <c r="K6512">
        <v>1</v>
      </c>
    </row>
    <row r="6513" spans="1:11">
      <c r="A6513" t="s">
        <v>31</v>
      </c>
      <c r="B6513" t="s">
        <v>13</v>
      </c>
      <c r="C6513" t="s">
        <v>204</v>
      </c>
      <c r="D6513" t="s">
        <v>205</v>
      </c>
      <c r="E6513">
        <v>10044</v>
      </c>
      <c r="F6513" t="s">
        <v>32</v>
      </c>
      <c r="G6513">
        <v>13422</v>
      </c>
      <c r="H6513" t="s">
        <v>202</v>
      </c>
      <c r="I6513" t="s">
        <v>206</v>
      </c>
      <c r="J6513" t="s">
        <v>21</v>
      </c>
      <c r="K6513">
        <v>1</v>
      </c>
    </row>
    <row r="6514" spans="1:11">
      <c r="A6514" t="s">
        <v>31</v>
      </c>
      <c r="B6514" t="s">
        <v>13</v>
      </c>
      <c r="C6514" t="s">
        <v>207</v>
      </c>
      <c r="D6514" t="s">
        <v>208</v>
      </c>
      <c r="E6514">
        <v>10365</v>
      </c>
      <c r="F6514" t="s">
        <v>32</v>
      </c>
      <c r="G6514">
        <v>13422</v>
      </c>
      <c r="H6514" t="s">
        <v>202</v>
      </c>
      <c r="I6514" t="s">
        <v>209</v>
      </c>
      <c r="J6514" t="s">
        <v>21</v>
      </c>
      <c r="K6514">
        <v>1</v>
      </c>
    </row>
    <row r="6515" spans="1:11">
      <c r="A6515" t="s">
        <v>31</v>
      </c>
      <c r="B6515" t="s">
        <v>22</v>
      </c>
      <c r="C6515" t="s">
        <v>200</v>
      </c>
      <c r="D6515" t="s">
        <v>201</v>
      </c>
      <c r="E6515">
        <v>450</v>
      </c>
      <c r="F6515" t="s">
        <v>32</v>
      </c>
      <c r="G6515">
        <v>10719</v>
      </c>
      <c r="H6515" t="s">
        <v>202</v>
      </c>
      <c r="I6515" t="s">
        <v>203</v>
      </c>
      <c r="J6515" t="s">
        <v>18</v>
      </c>
      <c r="K6515">
        <v>1</v>
      </c>
    </row>
    <row r="6516" spans="1:11">
      <c r="A6516" t="s">
        <v>31</v>
      </c>
      <c r="B6516" t="s">
        <v>22</v>
      </c>
      <c r="C6516" t="s">
        <v>204</v>
      </c>
      <c r="D6516" t="s">
        <v>205</v>
      </c>
      <c r="E6516">
        <v>7779</v>
      </c>
      <c r="F6516" t="s">
        <v>32</v>
      </c>
      <c r="G6516">
        <v>10719</v>
      </c>
      <c r="H6516" t="s">
        <v>202</v>
      </c>
      <c r="I6516" t="s">
        <v>206</v>
      </c>
      <c r="J6516" t="s">
        <v>18</v>
      </c>
      <c r="K6516">
        <v>1</v>
      </c>
    </row>
    <row r="6517" spans="1:11">
      <c r="A6517" t="s">
        <v>31</v>
      </c>
      <c r="B6517" t="s">
        <v>22</v>
      </c>
      <c r="C6517" t="s">
        <v>207</v>
      </c>
      <c r="D6517" t="s">
        <v>208</v>
      </c>
      <c r="E6517">
        <v>6984</v>
      </c>
      <c r="F6517" t="s">
        <v>32</v>
      </c>
      <c r="G6517">
        <v>10719</v>
      </c>
      <c r="H6517" t="s">
        <v>202</v>
      </c>
      <c r="I6517" t="s">
        <v>209</v>
      </c>
      <c r="J6517" t="s">
        <v>18</v>
      </c>
      <c r="K6517">
        <v>1</v>
      </c>
    </row>
    <row r="6518" spans="1:11">
      <c r="A6518" t="s">
        <v>31</v>
      </c>
      <c r="B6518" t="s">
        <v>22</v>
      </c>
      <c r="C6518" t="s">
        <v>200</v>
      </c>
      <c r="D6518" t="s">
        <v>201</v>
      </c>
      <c r="E6518">
        <v>477</v>
      </c>
      <c r="F6518" t="s">
        <v>32</v>
      </c>
      <c r="G6518">
        <v>10830</v>
      </c>
      <c r="H6518" t="s">
        <v>202</v>
      </c>
      <c r="I6518" t="s">
        <v>203</v>
      </c>
      <c r="J6518" t="s">
        <v>21</v>
      </c>
      <c r="K6518">
        <v>1</v>
      </c>
    </row>
    <row r="6519" spans="1:11">
      <c r="A6519" t="s">
        <v>31</v>
      </c>
      <c r="B6519" t="s">
        <v>22</v>
      </c>
      <c r="C6519" t="s">
        <v>204</v>
      </c>
      <c r="D6519" t="s">
        <v>205</v>
      </c>
      <c r="E6519">
        <v>8154</v>
      </c>
      <c r="F6519" t="s">
        <v>32</v>
      </c>
      <c r="G6519">
        <v>10830</v>
      </c>
      <c r="H6519" t="s">
        <v>202</v>
      </c>
      <c r="I6519" t="s">
        <v>206</v>
      </c>
      <c r="J6519" t="s">
        <v>21</v>
      </c>
      <c r="K6519">
        <v>1</v>
      </c>
    </row>
    <row r="6520" spans="1:11">
      <c r="A6520" t="s">
        <v>31</v>
      </c>
      <c r="B6520" t="s">
        <v>22</v>
      </c>
      <c r="C6520" t="s">
        <v>207</v>
      </c>
      <c r="D6520" t="s">
        <v>208</v>
      </c>
      <c r="E6520">
        <v>7488</v>
      </c>
      <c r="F6520" t="s">
        <v>32</v>
      </c>
      <c r="G6520">
        <v>10830</v>
      </c>
      <c r="H6520" t="s">
        <v>202</v>
      </c>
      <c r="I6520" t="s">
        <v>209</v>
      </c>
      <c r="J6520" t="s">
        <v>21</v>
      </c>
      <c r="K6520">
        <v>1</v>
      </c>
    </row>
    <row r="6521" spans="1:11">
      <c r="A6521" t="s">
        <v>31</v>
      </c>
      <c r="B6521" t="s">
        <v>29</v>
      </c>
      <c r="C6521" t="s">
        <v>200</v>
      </c>
      <c r="D6521" t="s">
        <v>201</v>
      </c>
      <c r="E6521">
        <v>1185</v>
      </c>
      <c r="F6521" t="s">
        <v>32</v>
      </c>
      <c r="G6521">
        <v>15651</v>
      </c>
      <c r="H6521" t="s">
        <v>202</v>
      </c>
      <c r="I6521" t="s">
        <v>203</v>
      </c>
      <c r="J6521" t="s">
        <v>18</v>
      </c>
      <c r="K6521">
        <v>1</v>
      </c>
    </row>
    <row r="6522" spans="1:11">
      <c r="A6522" t="s">
        <v>31</v>
      </c>
      <c r="B6522" t="s">
        <v>29</v>
      </c>
      <c r="C6522" t="s">
        <v>204</v>
      </c>
      <c r="D6522" t="s">
        <v>205</v>
      </c>
      <c r="E6522">
        <v>10605</v>
      </c>
      <c r="F6522" t="s">
        <v>32</v>
      </c>
      <c r="G6522">
        <v>15651</v>
      </c>
      <c r="H6522" t="s">
        <v>202</v>
      </c>
      <c r="I6522" t="s">
        <v>206</v>
      </c>
      <c r="J6522" t="s">
        <v>18</v>
      </c>
      <c r="K6522">
        <v>1</v>
      </c>
    </row>
    <row r="6523" spans="1:11">
      <c r="A6523" t="s">
        <v>31</v>
      </c>
      <c r="B6523" t="s">
        <v>29</v>
      </c>
      <c r="C6523" t="s">
        <v>207</v>
      </c>
      <c r="D6523" t="s">
        <v>208</v>
      </c>
      <c r="E6523">
        <v>10971</v>
      </c>
      <c r="F6523" t="s">
        <v>32</v>
      </c>
      <c r="G6523">
        <v>15651</v>
      </c>
      <c r="H6523" t="s">
        <v>202</v>
      </c>
      <c r="I6523" t="s">
        <v>209</v>
      </c>
      <c r="J6523" t="s">
        <v>18</v>
      </c>
      <c r="K6523">
        <v>1</v>
      </c>
    </row>
    <row r="6524" spans="1:11">
      <c r="A6524" t="s">
        <v>31</v>
      </c>
      <c r="B6524" t="s">
        <v>29</v>
      </c>
      <c r="C6524" t="s">
        <v>200</v>
      </c>
      <c r="D6524" t="s">
        <v>201</v>
      </c>
      <c r="E6524">
        <v>1503</v>
      </c>
      <c r="F6524" t="s">
        <v>32</v>
      </c>
      <c r="G6524">
        <v>18192</v>
      </c>
      <c r="H6524" t="s">
        <v>202</v>
      </c>
      <c r="I6524" t="s">
        <v>203</v>
      </c>
      <c r="J6524" t="s">
        <v>21</v>
      </c>
      <c r="K6524">
        <v>1</v>
      </c>
    </row>
    <row r="6525" spans="1:11">
      <c r="A6525" t="s">
        <v>31</v>
      </c>
      <c r="B6525" t="s">
        <v>29</v>
      </c>
      <c r="C6525" t="s">
        <v>204</v>
      </c>
      <c r="D6525" t="s">
        <v>205</v>
      </c>
      <c r="E6525">
        <v>13107</v>
      </c>
      <c r="F6525" t="s">
        <v>32</v>
      </c>
      <c r="G6525">
        <v>18192</v>
      </c>
      <c r="H6525" t="s">
        <v>202</v>
      </c>
      <c r="I6525" t="s">
        <v>206</v>
      </c>
      <c r="J6525" t="s">
        <v>21</v>
      </c>
      <c r="K6525">
        <v>1</v>
      </c>
    </row>
    <row r="6526" spans="1:11">
      <c r="A6526" t="s">
        <v>31</v>
      </c>
      <c r="B6526" t="s">
        <v>29</v>
      </c>
      <c r="C6526" t="s">
        <v>207</v>
      </c>
      <c r="D6526" t="s">
        <v>208</v>
      </c>
      <c r="E6526">
        <v>13620</v>
      </c>
      <c r="F6526" t="s">
        <v>32</v>
      </c>
      <c r="G6526">
        <v>18192</v>
      </c>
      <c r="H6526" t="s">
        <v>202</v>
      </c>
      <c r="I6526" t="s">
        <v>209</v>
      </c>
      <c r="J6526" t="s">
        <v>21</v>
      </c>
      <c r="K6526">
        <v>1</v>
      </c>
    </row>
    <row r="6527" spans="1:11">
      <c r="A6527" t="s">
        <v>31</v>
      </c>
      <c r="B6527" t="s">
        <v>30</v>
      </c>
      <c r="C6527" t="s">
        <v>200</v>
      </c>
      <c r="D6527" t="s">
        <v>201</v>
      </c>
      <c r="E6527">
        <v>657</v>
      </c>
      <c r="F6527" t="s">
        <v>32</v>
      </c>
      <c r="G6527">
        <v>3657</v>
      </c>
      <c r="H6527" t="s">
        <v>202</v>
      </c>
      <c r="I6527" t="s">
        <v>203</v>
      </c>
      <c r="J6527" t="s">
        <v>18</v>
      </c>
      <c r="K6527">
        <v>1</v>
      </c>
    </row>
    <row r="6528" spans="1:11">
      <c r="A6528" t="s">
        <v>31</v>
      </c>
      <c r="B6528" t="s">
        <v>30</v>
      </c>
      <c r="C6528" t="s">
        <v>204</v>
      </c>
      <c r="D6528" t="s">
        <v>205</v>
      </c>
      <c r="E6528">
        <v>2340</v>
      </c>
      <c r="F6528" t="s">
        <v>32</v>
      </c>
      <c r="G6528">
        <v>3657</v>
      </c>
      <c r="H6528" t="s">
        <v>202</v>
      </c>
      <c r="I6528" t="s">
        <v>206</v>
      </c>
      <c r="J6528" t="s">
        <v>18</v>
      </c>
      <c r="K6528">
        <v>1</v>
      </c>
    </row>
    <row r="6529" spans="1:11">
      <c r="A6529" t="s">
        <v>31</v>
      </c>
      <c r="B6529" t="s">
        <v>30</v>
      </c>
      <c r="C6529" t="s">
        <v>207</v>
      </c>
      <c r="D6529" t="s">
        <v>208</v>
      </c>
      <c r="E6529">
        <v>2733</v>
      </c>
      <c r="F6529" t="s">
        <v>32</v>
      </c>
      <c r="G6529">
        <v>3657</v>
      </c>
      <c r="H6529" t="s">
        <v>202</v>
      </c>
      <c r="I6529" t="s">
        <v>209</v>
      </c>
      <c r="J6529" t="s">
        <v>18</v>
      </c>
      <c r="K6529">
        <v>1</v>
      </c>
    </row>
    <row r="6530" spans="1:11">
      <c r="A6530" t="s">
        <v>31</v>
      </c>
      <c r="B6530" t="s">
        <v>30</v>
      </c>
      <c r="C6530" t="s">
        <v>200</v>
      </c>
      <c r="D6530" t="s">
        <v>201</v>
      </c>
      <c r="E6530">
        <v>816</v>
      </c>
      <c r="F6530" t="s">
        <v>32</v>
      </c>
      <c r="G6530">
        <v>4326</v>
      </c>
      <c r="H6530" t="s">
        <v>202</v>
      </c>
      <c r="I6530" t="s">
        <v>203</v>
      </c>
      <c r="J6530" t="s">
        <v>21</v>
      </c>
      <c r="K6530">
        <v>1</v>
      </c>
    </row>
    <row r="6531" spans="1:11">
      <c r="A6531" t="s">
        <v>31</v>
      </c>
      <c r="B6531" t="s">
        <v>30</v>
      </c>
      <c r="C6531" t="s">
        <v>204</v>
      </c>
      <c r="D6531" t="s">
        <v>205</v>
      </c>
      <c r="E6531">
        <v>2658</v>
      </c>
      <c r="F6531" t="s">
        <v>32</v>
      </c>
      <c r="G6531">
        <v>4326</v>
      </c>
      <c r="H6531" t="s">
        <v>202</v>
      </c>
      <c r="I6531" t="s">
        <v>206</v>
      </c>
      <c r="J6531" t="s">
        <v>21</v>
      </c>
      <c r="K6531">
        <v>1</v>
      </c>
    </row>
    <row r="6532" spans="1:11">
      <c r="A6532" t="s">
        <v>31</v>
      </c>
      <c r="B6532" t="s">
        <v>30</v>
      </c>
      <c r="C6532" t="s">
        <v>207</v>
      </c>
      <c r="D6532" t="s">
        <v>208</v>
      </c>
      <c r="E6532">
        <v>3144</v>
      </c>
      <c r="F6532" t="s">
        <v>32</v>
      </c>
      <c r="G6532">
        <v>4326</v>
      </c>
      <c r="H6532" t="s">
        <v>202</v>
      </c>
      <c r="I6532" t="s">
        <v>209</v>
      </c>
      <c r="J6532" t="s">
        <v>21</v>
      </c>
      <c r="K6532">
        <v>1</v>
      </c>
    </row>
    <row r="6533" spans="1:11">
      <c r="A6533" t="s">
        <v>12</v>
      </c>
      <c r="B6533" t="s">
        <v>13</v>
      </c>
      <c r="C6533" t="s">
        <v>200</v>
      </c>
      <c r="D6533" t="s">
        <v>201</v>
      </c>
      <c r="E6533">
        <v>5907</v>
      </c>
      <c r="F6533" t="s">
        <v>34</v>
      </c>
      <c r="G6533">
        <v>333582</v>
      </c>
      <c r="H6533" t="s">
        <v>202</v>
      </c>
      <c r="I6533" t="s">
        <v>203</v>
      </c>
      <c r="J6533" t="s">
        <v>18</v>
      </c>
      <c r="K6533">
        <v>1</v>
      </c>
    </row>
    <row r="6534" spans="1:11">
      <c r="A6534" t="s">
        <v>12</v>
      </c>
      <c r="B6534" t="s">
        <v>13</v>
      </c>
      <c r="C6534" t="s">
        <v>204</v>
      </c>
      <c r="D6534" t="s">
        <v>205</v>
      </c>
      <c r="E6534">
        <v>274764</v>
      </c>
      <c r="F6534" t="s">
        <v>34</v>
      </c>
      <c r="G6534">
        <v>333582</v>
      </c>
      <c r="H6534" t="s">
        <v>202</v>
      </c>
      <c r="I6534" t="s">
        <v>206</v>
      </c>
      <c r="J6534" t="s">
        <v>18</v>
      </c>
      <c r="K6534">
        <v>1</v>
      </c>
    </row>
    <row r="6535" spans="1:11">
      <c r="A6535" t="s">
        <v>12</v>
      </c>
      <c r="B6535" t="s">
        <v>13</v>
      </c>
      <c r="C6535" t="s">
        <v>207</v>
      </c>
      <c r="D6535" t="s">
        <v>208</v>
      </c>
      <c r="E6535">
        <v>265848</v>
      </c>
      <c r="F6535" t="s">
        <v>34</v>
      </c>
      <c r="G6535">
        <v>333582</v>
      </c>
      <c r="H6535" t="s">
        <v>202</v>
      </c>
      <c r="I6535" t="s">
        <v>209</v>
      </c>
      <c r="J6535" t="s">
        <v>18</v>
      </c>
      <c r="K6535">
        <v>1</v>
      </c>
    </row>
    <row r="6536" spans="1:11">
      <c r="A6536" t="s">
        <v>12</v>
      </c>
      <c r="B6536" t="s">
        <v>13</v>
      </c>
      <c r="C6536" t="s">
        <v>200</v>
      </c>
      <c r="D6536" t="s">
        <v>201</v>
      </c>
      <c r="E6536">
        <v>3414</v>
      </c>
      <c r="F6536" t="s">
        <v>34</v>
      </c>
      <c r="G6536">
        <v>316773</v>
      </c>
      <c r="H6536" t="s">
        <v>202</v>
      </c>
      <c r="I6536" t="s">
        <v>203</v>
      </c>
      <c r="J6536" t="s">
        <v>21</v>
      </c>
      <c r="K6536">
        <v>1</v>
      </c>
    </row>
    <row r="6537" spans="1:11">
      <c r="A6537" t="s">
        <v>12</v>
      </c>
      <c r="B6537" t="s">
        <v>13</v>
      </c>
      <c r="C6537" t="s">
        <v>204</v>
      </c>
      <c r="D6537" t="s">
        <v>205</v>
      </c>
      <c r="E6537">
        <v>261684</v>
      </c>
      <c r="F6537" t="s">
        <v>34</v>
      </c>
      <c r="G6537">
        <v>316773</v>
      </c>
      <c r="H6537" t="s">
        <v>202</v>
      </c>
      <c r="I6537" t="s">
        <v>206</v>
      </c>
      <c r="J6537" t="s">
        <v>21</v>
      </c>
      <c r="K6537">
        <v>1</v>
      </c>
    </row>
    <row r="6538" spans="1:11">
      <c r="A6538" t="s">
        <v>12</v>
      </c>
      <c r="B6538" t="s">
        <v>13</v>
      </c>
      <c r="C6538" t="s">
        <v>207</v>
      </c>
      <c r="D6538" t="s">
        <v>208</v>
      </c>
      <c r="E6538">
        <v>253041</v>
      </c>
      <c r="F6538" t="s">
        <v>34</v>
      </c>
      <c r="G6538">
        <v>316773</v>
      </c>
      <c r="H6538" t="s">
        <v>202</v>
      </c>
      <c r="I6538" t="s">
        <v>209</v>
      </c>
      <c r="J6538" t="s">
        <v>21</v>
      </c>
      <c r="K6538">
        <v>1</v>
      </c>
    </row>
    <row r="6539" spans="1:11">
      <c r="A6539" t="s">
        <v>12</v>
      </c>
      <c r="B6539" t="s">
        <v>22</v>
      </c>
      <c r="C6539" t="s">
        <v>200</v>
      </c>
      <c r="D6539" t="s">
        <v>201</v>
      </c>
      <c r="E6539">
        <v>9888</v>
      </c>
      <c r="F6539" t="s">
        <v>34</v>
      </c>
      <c r="G6539">
        <v>425187</v>
      </c>
      <c r="H6539" t="s">
        <v>202</v>
      </c>
      <c r="I6539" t="s">
        <v>203</v>
      </c>
      <c r="J6539" t="s">
        <v>18</v>
      </c>
      <c r="K6539">
        <v>1</v>
      </c>
    </row>
    <row r="6540" spans="1:11">
      <c r="A6540" t="s">
        <v>12</v>
      </c>
      <c r="B6540" t="s">
        <v>22</v>
      </c>
      <c r="C6540" t="s">
        <v>204</v>
      </c>
      <c r="D6540" t="s">
        <v>205</v>
      </c>
      <c r="E6540">
        <v>302709</v>
      </c>
      <c r="F6540" t="s">
        <v>34</v>
      </c>
      <c r="G6540">
        <v>425187</v>
      </c>
      <c r="H6540" t="s">
        <v>202</v>
      </c>
      <c r="I6540" t="s">
        <v>206</v>
      </c>
      <c r="J6540" t="s">
        <v>18</v>
      </c>
      <c r="K6540">
        <v>1</v>
      </c>
    </row>
    <row r="6541" spans="1:11">
      <c r="A6541" t="s">
        <v>12</v>
      </c>
      <c r="B6541" t="s">
        <v>22</v>
      </c>
      <c r="C6541" t="s">
        <v>207</v>
      </c>
      <c r="D6541" t="s">
        <v>208</v>
      </c>
      <c r="E6541">
        <v>230259</v>
      </c>
      <c r="F6541" t="s">
        <v>34</v>
      </c>
      <c r="G6541">
        <v>425187</v>
      </c>
      <c r="H6541" t="s">
        <v>202</v>
      </c>
      <c r="I6541" t="s">
        <v>209</v>
      </c>
      <c r="J6541" t="s">
        <v>18</v>
      </c>
      <c r="K6541">
        <v>1</v>
      </c>
    </row>
    <row r="6542" spans="1:11">
      <c r="A6542" t="s">
        <v>12</v>
      </c>
      <c r="B6542" t="s">
        <v>22</v>
      </c>
      <c r="C6542" t="s">
        <v>200</v>
      </c>
      <c r="D6542" t="s">
        <v>201</v>
      </c>
      <c r="E6542">
        <v>9393</v>
      </c>
      <c r="F6542" t="s">
        <v>34</v>
      </c>
      <c r="G6542">
        <v>405384</v>
      </c>
      <c r="H6542" t="s">
        <v>202</v>
      </c>
      <c r="I6542" t="s">
        <v>203</v>
      </c>
      <c r="J6542" t="s">
        <v>21</v>
      </c>
      <c r="K6542">
        <v>1</v>
      </c>
    </row>
    <row r="6543" spans="1:11">
      <c r="A6543" t="s">
        <v>12</v>
      </c>
      <c r="B6543" t="s">
        <v>22</v>
      </c>
      <c r="C6543" t="s">
        <v>204</v>
      </c>
      <c r="D6543" t="s">
        <v>205</v>
      </c>
      <c r="E6543">
        <v>303558</v>
      </c>
      <c r="F6543" t="s">
        <v>34</v>
      </c>
      <c r="G6543">
        <v>405384</v>
      </c>
      <c r="H6543" t="s">
        <v>202</v>
      </c>
      <c r="I6543" t="s">
        <v>206</v>
      </c>
      <c r="J6543" t="s">
        <v>21</v>
      </c>
      <c r="K6543">
        <v>1</v>
      </c>
    </row>
    <row r="6544" spans="1:11">
      <c r="A6544" t="s">
        <v>12</v>
      </c>
      <c r="B6544" t="s">
        <v>22</v>
      </c>
      <c r="C6544" t="s">
        <v>207</v>
      </c>
      <c r="D6544" t="s">
        <v>208</v>
      </c>
      <c r="E6544">
        <v>240282</v>
      </c>
      <c r="F6544" t="s">
        <v>34</v>
      </c>
      <c r="G6544">
        <v>405384</v>
      </c>
      <c r="H6544" t="s">
        <v>202</v>
      </c>
      <c r="I6544" t="s">
        <v>209</v>
      </c>
      <c r="J6544" t="s">
        <v>21</v>
      </c>
      <c r="K6544">
        <v>1</v>
      </c>
    </row>
    <row r="6545" spans="1:11">
      <c r="A6545" t="s">
        <v>12</v>
      </c>
      <c r="B6545" t="s">
        <v>29</v>
      </c>
      <c r="C6545" t="s">
        <v>200</v>
      </c>
      <c r="D6545" t="s">
        <v>201</v>
      </c>
      <c r="E6545">
        <v>34065</v>
      </c>
      <c r="F6545" t="s">
        <v>34</v>
      </c>
      <c r="G6545">
        <v>928704</v>
      </c>
      <c r="H6545" t="s">
        <v>202</v>
      </c>
      <c r="I6545" t="s">
        <v>203</v>
      </c>
      <c r="J6545" t="s">
        <v>18</v>
      </c>
      <c r="K6545">
        <v>1</v>
      </c>
    </row>
    <row r="6546" spans="1:11">
      <c r="A6546" t="s">
        <v>12</v>
      </c>
      <c r="B6546" t="s">
        <v>29</v>
      </c>
      <c r="C6546" t="s">
        <v>204</v>
      </c>
      <c r="D6546" t="s">
        <v>205</v>
      </c>
      <c r="E6546">
        <v>713952</v>
      </c>
      <c r="F6546" t="s">
        <v>34</v>
      </c>
      <c r="G6546">
        <v>928704</v>
      </c>
      <c r="H6546" t="s">
        <v>202</v>
      </c>
      <c r="I6546" t="s">
        <v>206</v>
      </c>
      <c r="J6546" t="s">
        <v>18</v>
      </c>
      <c r="K6546">
        <v>1</v>
      </c>
    </row>
    <row r="6547" spans="1:11">
      <c r="A6547" t="s">
        <v>12</v>
      </c>
      <c r="B6547" t="s">
        <v>29</v>
      </c>
      <c r="C6547" t="s">
        <v>207</v>
      </c>
      <c r="D6547" t="s">
        <v>208</v>
      </c>
      <c r="E6547">
        <v>658575</v>
      </c>
      <c r="F6547" t="s">
        <v>34</v>
      </c>
      <c r="G6547">
        <v>928704</v>
      </c>
      <c r="H6547" t="s">
        <v>202</v>
      </c>
      <c r="I6547" t="s">
        <v>209</v>
      </c>
      <c r="J6547" t="s">
        <v>18</v>
      </c>
      <c r="K6547">
        <v>1</v>
      </c>
    </row>
    <row r="6548" spans="1:11">
      <c r="A6548" t="s">
        <v>12</v>
      </c>
      <c r="B6548" t="s">
        <v>29</v>
      </c>
      <c r="C6548" t="s">
        <v>200</v>
      </c>
      <c r="D6548" t="s">
        <v>201</v>
      </c>
      <c r="E6548">
        <v>33993</v>
      </c>
      <c r="F6548" t="s">
        <v>34</v>
      </c>
      <c r="G6548">
        <v>966264</v>
      </c>
      <c r="H6548" t="s">
        <v>202</v>
      </c>
      <c r="I6548" t="s">
        <v>203</v>
      </c>
      <c r="J6548" t="s">
        <v>21</v>
      </c>
      <c r="K6548">
        <v>1</v>
      </c>
    </row>
    <row r="6549" spans="1:11">
      <c r="A6549" t="s">
        <v>12</v>
      </c>
      <c r="B6549" t="s">
        <v>29</v>
      </c>
      <c r="C6549" t="s">
        <v>204</v>
      </c>
      <c r="D6549" t="s">
        <v>205</v>
      </c>
      <c r="E6549">
        <v>796026</v>
      </c>
      <c r="F6549" t="s">
        <v>34</v>
      </c>
      <c r="G6549">
        <v>966264</v>
      </c>
      <c r="H6549" t="s">
        <v>202</v>
      </c>
      <c r="I6549" t="s">
        <v>206</v>
      </c>
      <c r="J6549" t="s">
        <v>21</v>
      </c>
      <c r="K6549">
        <v>1</v>
      </c>
    </row>
    <row r="6550" spans="1:11">
      <c r="A6550" t="s">
        <v>12</v>
      </c>
      <c r="B6550" t="s">
        <v>29</v>
      </c>
      <c r="C6550" t="s">
        <v>207</v>
      </c>
      <c r="D6550" t="s">
        <v>208</v>
      </c>
      <c r="E6550">
        <v>737937</v>
      </c>
      <c r="F6550" t="s">
        <v>34</v>
      </c>
      <c r="G6550">
        <v>966264</v>
      </c>
      <c r="H6550" t="s">
        <v>202</v>
      </c>
      <c r="I6550" t="s">
        <v>209</v>
      </c>
      <c r="J6550" t="s">
        <v>21</v>
      </c>
      <c r="K6550">
        <v>1</v>
      </c>
    </row>
    <row r="6551" spans="1:11">
      <c r="A6551" t="s">
        <v>12</v>
      </c>
      <c r="B6551" t="s">
        <v>30</v>
      </c>
      <c r="C6551" t="s">
        <v>200</v>
      </c>
      <c r="D6551" t="s">
        <v>201</v>
      </c>
      <c r="E6551">
        <v>46485</v>
      </c>
      <c r="F6551" t="s">
        <v>34</v>
      </c>
      <c r="G6551">
        <v>351405</v>
      </c>
      <c r="H6551" t="s">
        <v>202</v>
      </c>
      <c r="I6551" t="s">
        <v>203</v>
      </c>
      <c r="J6551" t="s">
        <v>18</v>
      </c>
      <c r="K6551">
        <v>1</v>
      </c>
    </row>
    <row r="6552" spans="1:11">
      <c r="A6552" t="s">
        <v>12</v>
      </c>
      <c r="B6552" t="s">
        <v>30</v>
      </c>
      <c r="C6552" t="s">
        <v>204</v>
      </c>
      <c r="D6552" t="s">
        <v>205</v>
      </c>
      <c r="E6552">
        <v>251649</v>
      </c>
      <c r="F6552" t="s">
        <v>34</v>
      </c>
      <c r="G6552">
        <v>351405</v>
      </c>
      <c r="H6552" t="s">
        <v>202</v>
      </c>
      <c r="I6552" t="s">
        <v>206</v>
      </c>
      <c r="J6552" t="s">
        <v>18</v>
      </c>
      <c r="K6552">
        <v>1</v>
      </c>
    </row>
    <row r="6553" spans="1:11">
      <c r="A6553" t="s">
        <v>12</v>
      </c>
      <c r="B6553" t="s">
        <v>30</v>
      </c>
      <c r="C6553" t="s">
        <v>207</v>
      </c>
      <c r="D6553" t="s">
        <v>208</v>
      </c>
      <c r="E6553">
        <v>268317</v>
      </c>
      <c r="F6553" t="s">
        <v>34</v>
      </c>
      <c r="G6553">
        <v>351405</v>
      </c>
      <c r="H6553" t="s">
        <v>202</v>
      </c>
      <c r="I6553" t="s">
        <v>209</v>
      </c>
      <c r="J6553" t="s">
        <v>18</v>
      </c>
      <c r="K6553">
        <v>1</v>
      </c>
    </row>
    <row r="6554" spans="1:11">
      <c r="A6554" t="s">
        <v>12</v>
      </c>
      <c r="B6554" t="s">
        <v>30</v>
      </c>
      <c r="C6554" t="s">
        <v>200</v>
      </c>
      <c r="D6554" t="s">
        <v>201</v>
      </c>
      <c r="E6554">
        <v>59385</v>
      </c>
      <c r="F6554" t="s">
        <v>34</v>
      </c>
      <c r="G6554">
        <v>395811</v>
      </c>
      <c r="H6554" t="s">
        <v>202</v>
      </c>
      <c r="I6554" t="s">
        <v>203</v>
      </c>
      <c r="J6554" t="s">
        <v>21</v>
      </c>
      <c r="K6554">
        <v>1</v>
      </c>
    </row>
    <row r="6555" spans="1:11">
      <c r="A6555" t="s">
        <v>12</v>
      </c>
      <c r="B6555" t="s">
        <v>30</v>
      </c>
      <c r="C6555" t="s">
        <v>204</v>
      </c>
      <c r="D6555" t="s">
        <v>205</v>
      </c>
      <c r="E6555">
        <v>265011</v>
      </c>
      <c r="F6555" t="s">
        <v>34</v>
      </c>
      <c r="G6555">
        <v>395811</v>
      </c>
      <c r="H6555" t="s">
        <v>202</v>
      </c>
      <c r="I6555" t="s">
        <v>206</v>
      </c>
      <c r="J6555" t="s">
        <v>21</v>
      </c>
      <c r="K6555">
        <v>1</v>
      </c>
    </row>
    <row r="6556" spans="1:11">
      <c r="A6556" t="s">
        <v>12</v>
      </c>
      <c r="B6556" t="s">
        <v>30</v>
      </c>
      <c r="C6556" t="s">
        <v>207</v>
      </c>
      <c r="D6556" t="s">
        <v>208</v>
      </c>
      <c r="E6556">
        <v>288495</v>
      </c>
      <c r="F6556" t="s">
        <v>34</v>
      </c>
      <c r="G6556">
        <v>395811</v>
      </c>
      <c r="H6556" t="s">
        <v>202</v>
      </c>
      <c r="I6556" t="s">
        <v>209</v>
      </c>
      <c r="J6556" t="s">
        <v>21</v>
      </c>
      <c r="K6556">
        <v>1</v>
      </c>
    </row>
    <row r="6557" spans="1:11">
      <c r="A6557" t="s">
        <v>31</v>
      </c>
      <c r="B6557" t="s">
        <v>13</v>
      </c>
      <c r="C6557" t="s">
        <v>200</v>
      </c>
      <c r="D6557" t="s">
        <v>201</v>
      </c>
      <c r="E6557">
        <v>2865</v>
      </c>
      <c r="F6557" t="s">
        <v>34</v>
      </c>
      <c r="G6557">
        <v>123159</v>
      </c>
      <c r="H6557" t="s">
        <v>202</v>
      </c>
      <c r="I6557" t="s">
        <v>203</v>
      </c>
      <c r="J6557" t="s">
        <v>18</v>
      </c>
      <c r="K6557">
        <v>1</v>
      </c>
    </row>
    <row r="6558" spans="1:11">
      <c r="A6558" t="s">
        <v>31</v>
      </c>
      <c r="B6558" t="s">
        <v>13</v>
      </c>
      <c r="C6558" t="s">
        <v>204</v>
      </c>
      <c r="D6558" t="s">
        <v>205</v>
      </c>
      <c r="E6558">
        <v>77361</v>
      </c>
      <c r="F6558" t="s">
        <v>34</v>
      </c>
      <c r="G6558">
        <v>123159</v>
      </c>
      <c r="H6558" t="s">
        <v>202</v>
      </c>
      <c r="I6558" t="s">
        <v>206</v>
      </c>
      <c r="J6558" t="s">
        <v>18</v>
      </c>
      <c r="K6558">
        <v>1</v>
      </c>
    </row>
    <row r="6559" spans="1:11">
      <c r="A6559" t="s">
        <v>31</v>
      </c>
      <c r="B6559" t="s">
        <v>13</v>
      </c>
      <c r="C6559" t="s">
        <v>207</v>
      </c>
      <c r="D6559" t="s">
        <v>208</v>
      </c>
      <c r="E6559">
        <v>77688</v>
      </c>
      <c r="F6559" t="s">
        <v>34</v>
      </c>
      <c r="G6559">
        <v>123159</v>
      </c>
      <c r="H6559" t="s">
        <v>202</v>
      </c>
      <c r="I6559" t="s">
        <v>209</v>
      </c>
      <c r="J6559" t="s">
        <v>18</v>
      </c>
      <c r="K6559">
        <v>1</v>
      </c>
    </row>
    <row r="6560" spans="1:11">
      <c r="A6560" t="s">
        <v>31</v>
      </c>
      <c r="B6560" t="s">
        <v>13</v>
      </c>
      <c r="C6560" t="s">
        <v>200</v>
      </c>
      <c r="D6560" t="s">
        <v>201</v>
      </c>
      <c r="E6560">
        <v>1638</v>
      </c>
      <c r="F6560" t="s">
        <v>34</v>
      </c>
      <c r="G6560">
        <v>116505</v>
      </c>
      <c r="H6560" t="s">
        <v>202</v>
      </c>
      <c r="I6560" t="s">
        <v>203</v>
      </c>
      <c r="J6560" t="s">
        <v>21</v>
      </c>
      <c r="K6560">
        <v>1</v>
      </c>
    </row>
    <row r="6561" spans="1:11">
      <c r="A6561" t="s">
        <v>31</v>
      </c>
      <c r="B6561" t="s">
        <v>13</v>
      </c>
      <c r="C6561" t="s">
        <v>204</v>
      </c>
      <c r="D6561" t="s">
        <v>205</v>
      </c>
      <c r="E6561">
        <v>73383</v>
      </c>
      <c r="F6561" t="s">
        <v>34</v>
      </c>
      <c r="G6561">
        <v>116505</v>
      </c>
      <c r="H6561" t="s">
        <v>202</v>
      </c>
      <c r="I6561" t="s">
        <v>206</v>
      </c>
      <c r="J6561" t="s">
        <v>21</v>
      </c>
      <c r="K6561">
        <v>1</v>
      </c>
    </row>
    <row r="6562" spans="1:11">
      <c r="A6562" t="s">
        <v>31</v>
      </c>
      <c r="B6562" t="s">
        <v>13</v>
      </c>
      <c r="C6562" t="s">
        <v>207</v>
      </c>
      <c r="D6562" t="s">
        <v>208</v>
      </c>
      <c r="E6562">
        <v>74109</v>
      </c>
      <c r="F6562" t="s">
        <v>34</v>
      </c>
      <c r="G6562">
        <v>116505</v>
      </c>
      <c r="H6562" t="s">
        <v>202</v>
      </c>
      <c r="I6562" t="s">
        <v>209</v>
      </c>
      <c r="J6562" t="s">
        <v>21</v>
      </c>
      <c r="K6562">
        <v>1</v>
      </c>
    </row>
    <row r="6563" spans="1:11">
      <c r="A6563" t="s">
        <v>31</v>
      </c>
      <c r="B6563" t="s">
        <v>22</v>
      </c>
      <c r="C6563" t="s">
        <v>200</v>
      </c>
      <c r="D6563" t="s">
        <v>201</v>
      </c>
      <c r="E6563">
        <v>3243</v>
      </c>
      <c r="F6563" t="s">
        <v>34</v>
      </c>
      <c r="G6563">
        <v>100977</v>
      </c>
      <c r="H6563" t="s">
        <v>202</v>
      </c>
      <c r="I6563" t="s">
        <v>203</v>
      </c>
      <c r="J6563" t="s">
        <v>18</v>
      </c>
      <c r="K6563">
        <v>1</v>
      </c>
    </row>
    <row r="6564" spans="1:11">
      <c r="A6564" t="s">
        <v>31</v>
      </c>
      <c r="B6564" t="s">
        <v>22</v>
      </c>
      <c r="C6564" t="s">
        <v>204</v>
      </c>
      <c r="D6564" t="s">
        <v>205</v>
      </c>
      <c r="E6564">
        <v>58086</v>
      </c>
      <c r="F6564" t="s">
        <v>34</v>
      </c>
      <c r="G6564">
        <v>100977</v>
      </c>
      <c r="H6564" t="s">
        <v>202</v>
      </c>
      <c r="I6564" t="s">
        <v>206</v>
      </c>
      <c r="J6564" t="s">
        <v>18</v>
      </c>
      <c r="K6564">
        <v>1</v>
      </c>
    </row>
    <row r="6565" spans="1:11">
      <c r="A6565" t="s">
        <v>31</v>
      </c>
      <c r="B6565" t="s">
        <v>22</v>
      </c>
      <c r="C6565" t="s">
        <v>207</v>
      </c>
      <c r="D6565" t="s">
        <v>208</v>
      </c>
      <c r="E6565">
        <v>49446</v>
      </c>
      <c r="F6565" t="s">
        <v>34</v>
      </c>
      <c r="G6565">
        <v>100977</v>
      </c>
      <c r="H6565" t="s">
        <v>202</v>
      </c>
      <c r="I6565" t="s">
        <v>209</v>
      </c>
      <c r="J6565" t="s">
        <v>18</v>
      </c>
      <c r="K6565">
        <v>1</v>
      </c>
    </row>
    <row r="6566" spans="1:11">
      <c r="A6566" t="s">
        <v>31</v>
      </c>
      <c r="B6566" t="s">
        <v>22</v>
      </c>
      <c r="C6566" t="s">
        <v>200</v>
      </c>
      <c r="D6566" t="s">
        <v>201</v>
      </c>
      <c r="E6566">
        <v>3477</v>
      </c>
      <c r="F6566" t="s">
        <v>34</v>
      </c>
      <c r="G6566">
        <v>100323</v>
      </c>
      <c r="H6566" t="s">
        <v>202</v>
      </c>
      <c r="I6566" t="s">
        <v>203</v>
      </c>
      <c r="J6566" t="s">
        <v>21</v>
      </c>
      <c r="K6566">
        <v>1</v>
      </c>
    </row>
    <row r="6567" spans="1:11">
      <c r="A6567" t="s">
        <v>31</v>
      </c>
      <c r="B6567" t="s">
        <v>22</v>
      </c>
      <c r="C6567" t="s">
        <v>204</v>
      </c>
      <c r="D6567" t="s">
        <v>205</v>
      </c>
      <c r="E6567">
        <v>61254</v>
      </c>
      <c r="F6567" t="s">
        <v>34</v>
      </c>
      <c r="G6567">
        <v>100323</v>
      </c>
      <c r="H6567" t="s">
        <v>202</v>
      </c>
      <c r="I6567" t="s">
        <v>206</v>
      </c>
      <c r="J6567" t="s">
        <v>21</v>
      </c>
      <c r="K6567">
        <v>1</v>
      </c>
    </row>
    <row r="6568" spans="1:11">
      <c r="A6568" t="s">
        <v>31</v>
      </c>
      <c r="B6568" t="s">
        <v>22</v>
      </c>
      <c r="C6568" t="s">
        <v>207</v>
      </c>
      <c r="D6568" t="s">
        <v>208</v>
      </c>
      <c r="E6568">
        <v>53838</v>
      </c>
      <c r="F6568" t="s">
        <v>34</v>
      </c>
      <c r="G6568">
        <v>100323</v>
      </c>
      <c r="H6568" t="s">
        <v>202</v>
      </c>
      <c r="I6568" t="s">
        <v>209</v>
      </c>
      <c r="J6568" t="s">
        <v>21</v>
      </c>
      <c r="K6568">
        <v>1</v>
      </c>
    </row>
    <row r="6569" spans="1:11">
      <c r="A6569" t="s">
        <v>31</v>
      </c>
      <c r="B6569" t="s">
        <v>29</v>
      </c>
      <c r="C6569" t="s">
        <v>200</v>
      </c>
      <c r="D6569" t="s">
        <v>201</v>
      </c>
      <c r="E6569">
        <v>8112</v>
      </c>
      <c r="F6569" t="s">
        <v>34</v>
      </c>
      <c r="G6569">
        <v>140268</v>
      </c>
      <c r="H6569" t="s">
        <v>202</v>
      </c>
      <c r="I6569" t="s">
        <v>203</v>
      </c>
      <c r="J6569" t="s">
        <v>18</v>
      </c>
      <c r="K6569">
        <v>1</v>
      </c>
    </row>
    <row r="6570" spans="1:11">
      <c r="A6570" t="s">
        <v>31</v>
      </c>
      <c r="B6570" t="s">
        <v>29</v>
      </c>
      <c r="C6570" t="s">
        <v>204</v>
      </c>
      <c r="D6570" t="s">
        <v>205</v>
      </c>
      <c r="E6570">
        <v>80277</v>
      </c>
      <c r="F6570" t="s">
        <v>34</v>
      </c>
      <c r="G6570">
        <v>140268</v>
      </c>
      <c r="H6570" t="s">
        <v>202</v>
      </c>
      <c r="I6570" t="s">
        <v>206</v>
      </c>
      <c r="J6570" t="s">
        <v>18</v>
      </c>
      <c r="K6570">
        <v>1</v>
      </c>
    </row>
    <row r="6571" spans="1:11">
      <c r="A6571" t="s">
        <v>31</v>
      </c>
      <c r="B6571" t="s">
        <v>29</v>
      </c>
      <c r="C6571" t="s">
        <v>207</v>
      </c>
      <c r="D6571" t="s">
        <v>208</v>
      </c>
      <c r="E6571">
        <v>79323</v>
      </c>
      <c r="F6571" t="s">
        <v>34</v>
      </c>
      <c r="G6571">
        <v>140268</v>
      </c>
      <c r="H6571" t="s">
        <v>202</v>
      </c>
      <c r="I6571" t="s">
        <v>209</v>
      </c>
      <c r="J6571" t="s">
        <v>18</v>
      </c>
      <c r="K6571">
        <v>1</v>
      </c>
    </row>
    <row r="6572" spans="1:11">
      <c r="A6572" t="s">
        <v>31</v>
      </c>
      <c r="B6572" t="s">
        <v>29</v>
      </c>
      <c r="C6572" t="s">
        <v>200</v>
      </c>
      <c r="D6572" t="s">
        <v>201</v>
      </c>
      <c r="E6572">
        <v>9939</v>
      </c>
      <c r="F6572" t="s">
        <v>34</v>
      </c>
      <c r="G6572">
        <v>151926</v>
      </c>
      <c r="H6572" t="s">
        <v>202</v>
      </c>
      <c r="I6572" t="s">
        <v>203</v>
      </c>
      <c r="J6572" t="s">
        <v>21</v>
      </c>
      <c r="K6572">
        <v>1</v>
      </c>
    </row>
    <row r="6573" spans="1:11">
      <c r="A6573" t="s">
        <v>31</v>
      </c>
      <c r="B6573" t="s">
        <v>29</v>
      </c>
      <c r="C6573" t="s">
        <v>204</v>
      </c>
      <c r="D6573" t="s">
        <v>205</v>
      </c>
      <c r="E6573">
        <v>97743</v>
      </c>
      <c r="F6573" t="s">
        <v>34</v>
      </c>
      <c r="G6573">
        <v>151926</v>
      </c>
      <c r="H6573" t="s">
        <v>202</v>
      </c>
      <c r="I6573" t="s">
        <v>206</v>
      </c>
      <c r="J6573" t="s">
        <v>21</v>
      </c>
      <c r="K6573">
        <v>1</v>
      </c>
    </row>
    <row r="6574" spans="1:11">
      <c r="A6574" t="s">
        <v>31</v>
      </c>
      <c r="B6574" t="s">
        <v>29</v>
      </c>
      <c r="C6574" t="s">
        <v>207</v>
      </c>
      <c r="D6574" t="s">
        <v>208</v>
      </c>
      <c r="E6574">
        <v>97209</v>
      </c>
      <c r="F6574" t="s">
        <v>34</v>
      </c>
      <c r="G6574">
        <v>151926</v>
      </c>
      <c r="H6574" t="s">
        <v>202</v>
      </c>
      <c r="I6574" t="s">
        <v>209</v>
      </c>
      <c r="J6574" t="s">
        <v>21</v>
      </c>
      <c r="K6574">
        <v>1</v>
      </c>
    </row>
    <row r="6575" spans="1:11">
      <c r="A6575" t="s">
        <v>31</v>
      </c>
      <c r="B6575" t="s">
        <v>30</v>
      </c>
      <c r="C6575" t="s">
        <v>200</v>
      </c>
      <c r="D6575" t="s">
        <v>201</v>
      </c>
      <c r="E6575">
        <v>4533</v>
      </c>
      <c r="F6575" t="s">
        <v>34</v>
      </c>
      <c r="G6575">
        <v>30384</v>
      </c>
      <c r="H6575" t="s">
        <v>202</v>
      </c>
      <c r="I6575" t="s">
        <v>203</v>
      </c>
      <c r="J6575" t="s">
        <v>18</v>
      </c>
      <c r="K6575">
        <v>1</v>
      </c>
    </row>
    <row r="6576" spans="1:11">
      <c r="A6576" t="s">
        <v>31</v>
      </c>
      <c r="B6576" t="s">
        <v>30</v>
      </c>
      <c r="C6576" t="s">
        <v>204</v>
      </c>
      <c r="D6576" t="s">
        <v>205</v>
      </c>
      <c r="E6576">
        <v>17523</v>
      </c>
      <c r="F6576" t="s">
        <v>34</v>
      </c>
      <c r="G6576">
        <v>30384</v>
      </c>
      <c r="H6576" t="s">
        <v>202</v>
      </c>
      <c r="I6576" t="s">
        <v>206</v>
      </c>
      <c r="J6576" t="s">
        <v>18</v>
      </c>
      <c r="K6576">
        <v>1</v>
      </c>
    </row>
    <row r="6577" spans="1:11">
      <c r="A6577" t="s">
        <v>31</v>
      </c>
      <c r="B6577" t="s">
        <v>30</v>
      </c>
      <c r="C6577" t="s">
        <v>207</v>
      </c>
      <c r="D6577" t="s">
        <v>208</v>
      </c>
      <c r="E6577">
        <v>19674</v>
      </c>
      <c r="F6577" t="s">
        <v>34</v>
      </c>
      <c r="G6577">
        <v>30384</v>
      </c>
      <c r="H6577" t="s">
        <v>202</v>
      </c>
      <c r="I6577" t="s">
        <v>209</v>
      </c>
      <c r="J6577" t="s">
        <v>18</v>
      </c>
      <c r="K6577">
        <v>1</v>
      </c>
    </row>
    <row r="6578" spans="1:11">
      <c r="A6578" t="s">
        <v>31</v>
      </c>
      <c r="B6578" t="s">
        <v>30</v>
      </c>
      <c r="C6578" t="s">
        <v>200</v>
      </c>
      <c r="D6578" t="s">
        <v>201</v>
      </c>
      <c r="E6578">
        <v>5604</v>
      </c>
      <c r="F6578" t="s">
        <v>34</v>
      </c>
      <c r="G6578">
        <v>34242</v>
      </c>
      <c r="H6578" t="s">
        <v>202</v>
      </c>
      <c r="I6578" t="s">
        <v>203</v>
      </c>
      <c r="J6578" t="s">
        <v>21</v>
      </c>
      <c r="K6578">
        <v>1</v>
      </c>
    </row>
    <row r="6579" spans="1:11">
      <c r="A6579" t="s">
        <v>31</v>
      </c>
      <c r="B6579" t="s">
        <v>30</v>
      </c>
      <c r="C6579" t="s">
        <v>204</v>
      </c>
      <c r="D6579" t="s">
        <v>205</v>
      </c>
      <c r="E6579">
        <v>19314</v>
      </c>
      <c r="F6579" t="s">
        <v>34</v>
      </c>
      <c r="G6579">
        <v>34242</v>
      </c>
      <c r="H6579" t="s">
        <v>202</v>
      </c>
      <c r="I6579" t="s">
        <v>206</v>
      </c>
      <c r="J6579" t="s">
        <v>21</v>
      </c>
      <c r="K6579">
        <v>1</v>
      </c>
    </row>
    <row r="6580" spans="1:11">
      <c r="A6580" t="s">
        <v>31</v>
      </c>
      <c r="B6580" t="s">
        <v>30</v>
      </c>
      <c r="C6580" t="s">
        <v>207</v>
      </c>
      <c r="D6580" t="s">
        <v>208</v>
      </c>
      <c r="E6580">
        <v>22065</v>
      </c>
      <c r="F6580" t="s">
        <v>34</v>
      </c>
      <c r="G6580">
        <v>34242</v>
      </c>
      <c r="H6580" t="s">
        <v>202</v>
      </c>
      <c r="I6580" t="s">
        <v>209</v>
      </c>
      <c r="J6580" t="s">
        <v>21</v>
      </c>
      <c r="K6580">
        <v>1</v>
      </c>
    </row>
    <row r="6581" spans="1:11">
      <c r="A6581" t="s">
        <v>12</v>
      </c>
      <c r="B6581" t="s">
        <v>13</v>
      </c>
      <c r="C6581" t="s">
        <v>210</v>
      </c>
      <c r="D6581" t="s">
        <v>211</v>
      </c>
      <c r="F6581" t="s">
        <v>34</v>
      </c>
      <c r="G6581">
        <v>333582</v>
      </c>
      <c r="H6581" t="s">
        <v>202</v>
      </c>
      <c r="I6581" t="s">
        <v>212</v>
      </c>
      <c r="J6581" t="s">
        <v>18</v>
      </c>
      <c r="K6581">
        <v>1</v>
      </c>
    </row>
    <row r="6582" spans="1:11">
      <c r="A6582" t="s">
        <v>12</v>
      </c>
      <c r="B6582" t="s">
        <v>13</v>
      </c>
      <c r="C6582" t="s">
        <v>210</v>
      </c>
      <c r="D6582" t="s">
        <v>211</v>
      </c>
      <c r="F6582" t="s">
        <v>34</v>
      </c>
      <c r="G6582">
        <v>316773</v>
      </c>
      <c r="H6582" t="s">
        <v>202</v>
      </c>
      <c r="I6582" t="s">
        <v>212</v>
      </c>
      <c r="J6582" t="s">
        <v>21</v>
      </c>
      <c r="K6582">
        <v>1</v>
      </c>
    </row>
    <row r="6583" spans="1:11">
      <c r="A6583" t="s">
        <v>12</v>
      </c>
      <c r="B6583" t="s">
        <v>22</v>
      </c>
      <c r="C6583" t="s">
        <v>210</v>
      </c>
      <c r="D6583" t="s">
        <v>211</v>
      </c>
      <c r="E6583">
        <v>96</v>
      </c>
      <c r="F6583" t="s">
        <v>15</v>
      </c>
      <c r="G6583">
        <v>930</v>
      </c>
      <c r="H6583" t="s">
        <v>202</v>
      </c>
      <c r="I6583" t="s">
        <v>212</v>
      </c>
      <c r="J6583" t="s">
        <v>18</v>
      </c>
      <c r="K6583">
        <v>1</v>
      </c>
    </row>
    <row r="6584" spans="1:11">
      <c r="A6584" t="s">
        <v>12</v>
      </c>
      <c r="B6584" t="s">
        <v>22</v>
      </c>
      <c r="C6584" t="s">
        <v>210</v>
      </c>
      <c r="D6584" t="s">
        <v>211</v>
      </c>
      <c r="E6584">
        <v>35814</v>
      </c>
      <c r="F6584" t="s">
        <v>34</v>
      </c>
      <c r="G6584">
        <v>425187</v>
      </c>
      <c r="H6584" t="s">
        <v>202</v>
      </c>
      <c r="I6584" t="s">
        <v>212</v>
      </c>
      <c r="J6584" t="s">
        <v>18</v>
      </c>
      <c r="K6584">
        <v>1</v>
      </c>
    </row>
    <row r="6585" spans="1:11">
      <c r="A6585" t="s">
        <v>12</v>
      </c>
      <c r="B6585" t="s">
        <v>22</v>
      </c>
      <c r="C6585" t="s">
        <v>210</v>
      </c>
      <c r="D6585" t="s">
        <v>211</v>
      </c>
      <c r="E6585">
        <v>3288</v>
      </c>
      <c r="F6585" t="s">
        <v>32</v>
      </c>
      <c r="G6585">
        <v>29970</v>
      </c>
      <c r="H6585" t="s">
        <v>202</v>
      </c>
      <c r="I6585" t="s">
        <v>212</v>
      </c>
      <c r="J6585" t="s">
        <v>18</v>
      </c>
      <c r="K6585">
        <v>1</v>
      </c>
    </row>
    <row r="6586" spans="1:11">
      <c r="A6586" t="s">
        <v>12</v>
      </c>
      <c r="B6586" t="s">
        <v>22</v>
      </c>
      <c r="C6586" t="s">
        <v>210</v>
      </c>
      <c r="D6586" t="s">
        <v>211</v>
      </c>
      <c r="E6586">
        <v>99</v>
      </c>
      <c r="F6586" t="s">
        <v>15</v>
      </c>
      <c r="G6586">
        <v>870</v>
      </c>
      <c r="H6586" t="s">
        <v>202</v>
      </c>
      <c r="I6586" t="s">
        <v>212</v>
      </c>
      <c r="J6586" t="s">
        <v>21</v>
      </c>
      <c r="K6586">
        <v>1</v>
      </c>
    </row>
    <row r="6587" spans="1:11">
      <c r="A6587" t="s">
        <v>12</v>
      </c>
      <c r="B6587" t="s">
        <v>22</v>
      </c>
      <c r="C6587" t="s">
        <v>210</v>
      </c>
      <c r="D6587" t="s">
        <v>211</v>
      </c>
      <c r="E6587">
        <v>36984</v>
      </c>
      <c r="F6587" t="s">
        <v>34</v>
      </c>
      <c r="G6587">
        <v>405384</v>
      </c>
      <c r="H6587" t="s">
        <v>202</v>
      </c>
      <c r="I6587" t="s">
        <v>212</v>
      </c>
      <c r="J6587" t="s">
        <v>21</v>
      </c>
      <c r="K6587">
        <v>1</v>
      </c>
    </row>
    <row r="6588" spans="1:11">
      <c r="A6588" t="s">
        <v>12</v>
      </c>
      <c r="B6588" t="s">
        <v>22</v>
      </c>
      <c r="C6588" t="s">
        <v>210</v>
      </c>
      <c r="D6588" t="s">
        <v>211</v>
      </c>
      <c r="E6588">
        <v>3474</v>
      </c>
      <c r="F6588" t="s">
        <v>32</v>
      </c>
      <c r="G6588">
        <v>29592</v>
      </c>
      <c r="H6588" t="s">
        <v>202</v>
      </c>
      <c r="I6588" t="s">
        <v>212</v>
      </c>
      <c r="J6588" t="s">
        <v>21</v>
      </c>
      <c r="K6588">
        <v>1</v>
      </c>
    </row>
    <row r="6589" spans="1:11">
      <c r="A6589" t="s">
        <v>12</v>
      </c>
      <c r="B6589" t="s">
        <v>29</v>
      </c>
      <c r="C6589" t="s">
        <v>210</v>
      </c>
      <c r="D6589" t="s">
        <v>211</v>
      </c>
      <c r="E6589">
        <v>1794</v>
      </c>
      <c r="F6589" t="s">
        <v>15</v>
      </c>
      <c r="G6589">
        <v>3000</v>
      </c>
      <c r="H6589" t="s">
        <v>202</v>
      </c>
      <c r="I6589" t="s">
        <v>212</v>
      </c>
      <c r="J6589" t="s">
        <v>18</v>
      </c>
      <c r="K6589">
        <v>1</v>
      </c>
    </row>
    <row r="6590" spans="1:11">
      <c r="A6590" t="s">
        <v>12</v>
      </c>
      <c r="B6590" t="s">
        <v>29</v>
      </c>
      <c r="C6590" t="s">
        <v>210</v>
      </c>
      <c r="D6590" t="s">
        <v>211</v>
      </c>
      <c r="E6590">
        <v>478200</v>
      </c>
      <c r="F6590" t="s">
        <v>34</v>
      </c>
      <c r="G6590">
        <v>928704</v>
      </c>
      <c r="H6590" t="s">
        <v>202</v>
      </c>
      <c r="I6590" t="s">
        <v>212</v>
      </c>
      <c r="J6590" t="s">
        <v>18</v>
      </c>
      <c r="K6590">
        <v>1</v>
      </c>
    </row>
    <row r="6591" spans="1:11">
      <c r="A6591" t="s">
        <v>12</v>
      </c>
      <c r="B6591" t="s">
        <v>29</v>
      </c>
      <c r="C6591" t="s">
        <v>210</v>
      </c>
      <c r="D6591" t="s">
        <v>211</v>
      </c>
      <c r="E6591">
        <v>43050</v>
      </c>
      <c r="F6591" t="s">
        <v>32</v>
      </c>
      <c r="G6591">
        <v>73044</v>
      </c>
      <c r="H6591" t="s">
        <v>202</v>
      </c>
      <c r="I6591" t="s">
        <v>212</v>
      </c>
      <c r="J6591" t="s">
        <v>18</v>
      </c>
      <c r="K6591">
        <v>1</v>
      </c>
    </row>
    <row r="6592" spans="1:11">
      <c r="A6592" t="s">
        <v>12</v>
      </c>
      <c r="B6592" t="s">
        <v>29</v>
      </c>
      <c r="C6592" t="s">
        <v>210</v>
      </c>
      <c r="D6592" t="s">
        <v>211</v>
      </c>
      <c r="E6592">
        <v>2088</v>
      </c>
      <c r="F6592" t="s">
        <v>15</v>
      </c>
      <c r="G6592">
        <v>3300</v>
      </c>
      <c r="H6592" t="s">
        <v>202</v>
      </c>
      <c r="I6592" t="s">
        <v>212</v>
      </c>
      <c r="J6592" t="s">
        <v>21</v>
      </c>
      <c r="K6592">
        <v>1</v>
      </c>
    </row>
    <row r="6593" spans="1:11">
      <c r="A6593" t="s">
        <v>12</v>
      </c>
      <c r="B6593" t="s">
        <v>29</v>
      </c>
      <c r="C6593" t="s">
        <v>210</v>
      </c>
      <c r="D6593" t="s">
        <v>211</v>
      </c>
      <c r="E6593">
        <v>540180</v>
      </c>
      <c r="F6593" t="s">
        <v>34</v>
      </c>
      <c r="G6593">
        <v>966264</v>
      </c>
      <c r="H6593" t="s">
        <v>202</v>
      </c>
      <c r="I6593" t="s">
        <v>212</v>
      </c>
      <c r="J6593" t="s">
        <v>21</v>
      </c>
      <c r="K6593">
        <v>1</v>
      </c>
    </row>
    <row r="6594" spans="1:11">
      <c r="A6594" t="s">
        <v>12</v>
      </c>
      <c r="B6594" t="s">
        <v>29</v>
      </c>
      <c r="C6594" t="s">
        <v>210</v>
      </c>
      <c r="D6594" t="s">
        <v>211</v>
      </c>
      <c r="E6594">
        <v>48744</v>
      </c>
      <c r="F6594" t="s">
        <v>32</v>
      </c>
      <c r="G6594">
        <v>78993</v>
      </c>
      <c r="H6594" t="s">
        <v>202</v>
      </c>
      <c r="I6594" t="s">
        <v>212</v>
      </c>
      <c r="J6594" t="s">
        <v>21</v>
      </c>
      <c r="K6594">
        <v>1</v>
      </c>
    </row>
    <row r="6595" spans="1:11">
      <c r="A6595" t="s">
        <v>12</v>
      </c>
      <c r="B6595" t="s">
        <v>30</v>
      </c>
      <c r="C6595" t="s">
        <v>210</v>
      </c>
      <c r="D6595" t="s">
        <v>211</v>
      </c>
      <c r="E6595">
        <v>1506</v>
      </c>
      <c r="F6595" t="s">
        <v>15</v>
      </c>
      <c r="G6595">
        <v>2121</v>
      </c>
      <c r="H6595" t="s">
        <v>202</v>
      </c>
      <c r="I6595" t="s">
        <v>212</v>
      </c>
      <c r="J6595" t="s">
        <v>18</v>
      </c>
      <c r="K6595">
        <v>1</v>
      </c>
    </row>
    <row r="6596" spans="1:11">
      <c r="A6596" t="s">
        <v>12</v>
      </c>
      <c r="B6596" t="s">
        <v>30</v>
      </c>
      <c r="C6596" t="s">
        <v>210</v>
      </c>
      <c r="D6596" t="s">
        <v>211</v>
      </c>
      <c r="E6596">
        <v>213978</v>
      </c>
      <c r="F6596" t="s">
        <v>34</v>
      </c>
      <c r="G6596">
        <v>351405</v>
      </c>
      <c r="H6596" t="s">
        <v>202</v>
      </c>
      <c r="I6596" t="s">
        <v>212</v>
      </c>
      <c r="J6596" t="s">
        <v>18</v>
      </c>
      <c r="K6596">
        <v>1</v>
      </c>
    </row>
    <row r="6597" spans="1:11">
      <c r="A6597" t="s">
        <v>12</v>
      </c>
      <c r="B6597" t="s">
        <v>30</v>
      </c>
      <c r="C6597" t="s">
        <v>210</v>
      </c>
      <c r="D6597" t="s">
        <v>211</v>
      </c>
      <c r="E6597">
        <v>22119</v>
      </c>
      <c r="F6597" t="s">
        <v>32</v>
      </c>
      <c r="G6597">
        <v>33030</v>
      </c>
      <c r="H6597" t="s">
        <v>202</v>
      </c>
      <c r="I6597" t="s">
        <v>212</v>
      </c>
      <c r="J6597" t="s">
        <v>18</v>
      </c>
      <c r="K6597">
        <v>1</v>
      </c>
    </row>
    <row r="6598" spans="1:11">
      <c r="A6598" t="s">
        <v>12</v>
      </c>
      <c r="B6598" t="s">
        <v>30</v>
      </c>
      <c r="C6598" t="s">
        <v>210</v>
      </c>
      <c r="D6598" t="s">
        <v>211</v>
      </c>
      <c r="E6598">
        <v>1563</v>
      </c>
      <c r="F6598" t="s">
        <v>15</v>
      </c>
      <c r="G6598">
        <v>2121</v>
      </c>
      <c r="H6598" t="s">
        <v>202</v>
      </c>
      <c r="I6598" t="s">
        <v>212</v>
      </c>
      <c r="J6598" t="s">
        <v>21</v>
      </c>
      <c r="K6598">
        <v>1</v>
      </c>
    </row>
    <row r="6599" spans="1:11">
      <c r="A6599" t="s">
        <v>12</v>
      </c>
      <c r="B6599" t="s">
        <v>30</v>
      </c>
      <c r="C6599" t="s">
        <v>210</v>
      </c>
      <c r="D6599" t="s">
        <v>211</v>
      </c>
      <c r="E6599">
        <v>234069</v>
      </c>
      <c r="F6599" t="s">
        <v>34</v>
      </c>
      <c r="G6599">
        <v>395811</v>
      </c>
      <c r="H6599" t="s">
        <v>202</v>
      </c>
      <c r="I6599" t="s">
        <v>212</v>
      </c>
      <c r="J6599" t="s">
        <v>21</v>
      </c>
      <c r="K6599">
        <v>1</v>
      </c>
    </row>
    <row r="6600" spans="1:11">
      <c r="A6600" t="s">
        <v>12</v>
      </c>
      <c r="B6600" t="s">
        <v>30</v>
      </c>
      <c r="C6600" t="s">
        <v>210</v>
      </c>
      <c r="D6600" t="s">
        <v>211</v>
      </c>
      <c r="E6600">
        <v>23619</v>
      </c>
      <c r="F6600" t="s">
        <v>32</v>
      </c>
      <c r="G6600">
        <v>36414</v>
      </c>
      <c r="H6600" t="s">
        <v>202</v>
      </c>
      <c r="I6600" t="s">
        <v>212</v>
      </c>
      <c r="J6600" t="s">
        <v>21</v>
      </c>
      <c r="K6600">
        <v>1</v>
      </c>
    </row>
    <row r="6601" spans="1:11">
      <c r="A6601" t="s">
        <v>31</v>
      </c>
      <c r="B6601" t="s">
        <v>22</v>
      </c>
      <c r="C6601" t="s">
        <v>210</v>
      </c>
      <c r="D6601" t="s">
        <v>211</v>
      </c>
      <c r="F6601" t="s">
        <v>15</v>
      </c>
      <c r="G6601">
        <v>363</v>
      </c>
      <c r="H6601" t="s">
        <v>202</v>
      </c>
      <c r="I6601" t="s">
        <v>212</v>
      </c>
      <c r="J6601" t="s">
        <v>18</v>
      </c>
      <c r="K6601">
        <v>1</v>
      </c>
    </row>
    <row r="6602" spans="1:11">
      <c r="A6602" t="s">
        <v>31</v>
      </c>
      <c r="B6602" t="s">
        <v>22</v>
      </c>
      <c r="C6602" t="s">
        <v>210</v>
      </c>
      <c r="D6602" t="s">
        <v>211</v>
      </c>
      <c r="E6602">
        <v>4515</v>
      </c>
      <c r="F6602" t="s">
        <v>34</v>
      </c>
      <c r="G6602">
        <v>100977</v>
      </c>
      <c r="H6602" t="s">
        <v>202</v>
      </c>
      <c r="I6602" t="s">
        <v>212</v>
      </c>
      <c r="J6602" t="s">
        <v>18</v>
      </c>
      <c r="K6602">
        <v>1</v>
      </c>
    </row>
    <row r="6603" spans="1:11">
      <c r="A6603" t="s">
        <v>31</v>
      </c>
      <c r="B6603" t="s">
        <v>22</v>
      </c>
      <c r="C6603" t="s">
        <v>210</v>
      </c>
      <c r="D6603" t="s">
        <v>211</v>
      </c>
      <c r="E6603">
        <v>591</v>
      </c>
      <c r="F6603" t="s">
        <v>32</v>
      </c>
      <c r="G6603">
        <v>10719</v>
      </c>
      <c r="H6603" t="s">
        <v>202</v>
      </c>
      <c r="I6603" t="s">
        <v>212</v>
      </c>
      <c r="J6603" t="s">
        <v>18</v>
      </c>
      <c r="K6603">
        <v>1</v>
      </c>
    </row>
    <row r="6604" spans="1:11">
      <c r="A6604" t="s">
        <v>31</v>
      </c>
      <c r="B6604" t="s">
        <v>22</v>
      </c>
      <c r="C6604" t="s">
        <v>210</v>
      </c>
      <c r="D6604" t="s">
        <v>211</v>
      </c>
      <c r="F6604" t="s">
        <v>15</v>
      </c>
      <c r="G6604">
        <v>369</v>
      </c>
      <c r="H6604" t="s">
        <v>202</v>
      </c>
      <c r="I6604" t="s">
        <v>212</v>
      </c>
      <c r="J6604" t="s">
        <v>21</v>
      </c>
      <c r="K6604">
        <v>1</v>
      </c>
    </row>
    <row r="6605" spans="1:11">
      <c r="A6605" t="s">
        <v>31</v>
      </c>
      <c r="B6605" t="s">
        <v>22</v>
      </c>
      <c r="C6605" t="s">
        <v>210</v>
      </c>
      <c r="D6605" t="s">
        <v>211</v>
      </c>
      <c r="E6605">
        <v>4464</v>
      </c>
      <c r="F6605" t="s">
        <v>34</v>
      </c>
      <c r="G6605">
        <v>100323</v>
      </c>
      <c r="H6605" t="s">
        <v>202</v>
      </c>
      <c r="I6605" t="s">
        <v>212</v>
      </c>
      <c r="J6605" t="s">
        <v>21</v>
      </c>
      <c r="K6605">
        <v>1</v>
      </c>
    </row>
    <row r="6606" spans="1:11">
      <c r="A6606" t="s">
        <v>31</v>
      </c>
      <c r="B6606" t="s">
        <v>22</v>
      </c>
      <c r="C6606" t="s">
        <v>210</v>
      </c>
      <c r="D6606" t="s">
        <v>211</v>
      </c>
      <c r="E6606">
        <v>615</v>
      </c>
      <c r="F6606" t="s">
        <v>32</v>
      </c>
      <c r="G6606">
        <v>10830</v>
      </c>
      <c r="H6606" t="s">
        <v>202</v>
      </c>
      <c r="I6606" t="s">
        <v>212</v>
      </c>
      <c r="J6606" t="s">
        <v>21</v>
      </c>
      <c r="K6606">
        <v>1</v>
      </c>
    </row>
    <row r="6607" spans="1:11">
      <c r="A6607" t="s">
        <v>31</v>
      </c>
      <c r="B6607" t="s">
        <v>29</v>
      </c>
      <c r="C6607" t="s">
        <v>210</v>
      </c>
      <c r="D6607" t="s">
        <v>211</v>
      </c>
      <c r="E6607">
        <v>258</v>
      </c>
      <c r="F6607" t="s">
        <v>15</v>
      </c>
      <c r="G6607">
        <v>618</v>
      </c>
      <c r="H6607" t="s">
        <v>202</v>
      </c>
      <c r="I6607" t="s">
        <v>212</v>
      </c>
      <c r="J6607" t="s">
        <v>18</v>
      </c>
      <c r="K6607">
        <v>1</v>
      </c>
    </row>
    <row r="6608" spans="1:11">
      <c r="A6608" t="s">
        <v>31</v>
      </c>
      <c r="B6608" t="s">
        <v>29</v>
      </c>
      <c r="C6608" t="s">
        <v>210</v>
      </c>
      <c r="D6608" t="s">
        <v>211</v>
      </c>
      <c r="E6608">
        <v>42249</v>
      </c>
      <c r="F6608" t="s">
        <v>34</v>
      </c>
      <c r="G6608">
        <v>140268</v>
      </c>
      <c r="H6608" t="s">
        <v>202</v>
      </c>
      <c r="I6608" t="s">
        <v>212</v>
      </c>
      <c r="J6608" t="s">
        <v>18</v>
      </c>
      <c r="K6608">
        <v>1</v>
      </c>
    </row>
    <row r="6609" spans="1:11">
      <c r="A6609" t="s">
        <v>31</v>
      </c>
      <c r="B6609" t="s">
        <v>29</v>
      </c>
      <c r="C6609" t="s">
        <v>210</v>
      </c>
      <c r="D6609" t="s">
        <v>211</v>
      </c>
      <c r="E6609">
        <v>5484</v>
      </c>
      <c r="F6609" t="s">
        <v>32</v>
      </c>
      <c r="G6609">
        <v>15651</v>
      </c>
      <c r="H6609" t="s">
        <v>202</v>
      </c>
      <c r="I6609" t="s">
        <v>212</v>
      </c>
      <c r="J6609" t="s">
        <v>18</v>
      </c>
      <c r="K6609">
        <v>1</v>
      </c>
    </row>
    <row r="6610" spans="1:11">
      <c r="A6610" t="s">
        <v>31</v>
      </c>
      <c r="B6610" t="s">
        <v>29</v>
      </c>
      <c r="C6610" t="s">
        <v>210</v>
      </c>
      <c r="D6610" t="s">
        <v>211</v>
      </c>
      <c r="E6610">
        <v>318</v>
      </c>
      <c r="F6610" t="s">
        <v>15</v>
      </c>
      <c r="G6610">
        <v>786</v>
      </c>
      <c r="H6610" t="s">
        <v>202</v>
      </c>
      <c r="I6610" t="s">
        <v>212</v>
      </c>
      <c r="J6610" t="s">
        <v>21</v>
      </c>
      <c r="K6610">
        <v>1</v>
      </c>
    </row>
    <row r="6611" spans="1:11">
      <c r="A6611" t="s">
        <v>31</v>
      </c>
      <c r="B6611" t="s">
        <v>29</v>
      </c>
      <c r="C6611" t="s">
        <v>210</v>
      </c>
      <c r="D6611" t="s">
        <v>211</v>
      </c>
      <c r="E6611">
        <v>48372</v>
      </c>
      <c r="F6611" t="s">
        <v>34</v>
      </c>
      <c r="G6611">
        <v>151926</v>
      </c>
      <c r="H6611" t="s">
        <v>202</v>
      </c>
      <c r="I6611" t="s">
        <v>212</v>
      </c>
      <c r="J6611" t="s">
        <v>21</v>
      </c>
      <c r="K6611">
        <v>1</v>
      </c>
    </row>
    <row r="6612" spans="1:11">
      <c r="A6612" t="s">
        <v>31</v>
      </c>
      <c r="B6612" t="s">
        <v>29</v>
      </c>
      <c r="C6612" t="s">
        <v>210</v>
      </c>
      <c r="D6612" t="s">
        <v>211</v>
      </c>
      <c r="E6612">
        <v>6267</v>
      </c>
      <c r="F6612" t="s">
        <v>32</v>
      </c>
      <c r="G6612">
        <v>18192</v>
      </c>
      <c r="H6612" t="s">
        <v>202</v>
      </c>
      <c r="I6612" t="s">
        <v>212</v>
      </c>
      <c r="J6612" t="s">
        <v>21</v>
      </c>
      <c r="K6612">
        <v>1</v>
      </c>
    </row>
    <row r="6613" spans="1:11">
      <c r="A6613" t="s">
        <v>31</v>
      </c>
      <c r="B6613" t="s">
        <v>30</v>
      </c>
      <c r="C6613" t="s">
        <v>210</v>
      </c>
      <c r="D6613" t="s">
        <v>211</v>
      </c>
      <c r="E6613">
        <v>90</v>
      </c>
      <c r="F6613" t="s">
        <v>15</v>
      </c>
      <c r="G6613">
        <v>201</v>
      </c>
      <c r="H6613" t="s">
        <v>202</v>
      </c>
      <c r="I6613" t="s">
        <v>212</v>
      </c>
      <c r="J6613" t="s">
        <v>18</v>
      </c>
      <c r="K6613">
        <v>1</v>
      </c>
    </row>
    <row r="6614" spans="1:11">
      <c r="A6614" t="s">
        <v>31</v>
      </c>
      <c r="B6614" t="s">
        <v>30</v>
      </c>
      <c r="C6614" t="s">
        <v>210</v>
      </c>
      <c r="D6614" t="s">
        <v>211</v>
      </c>
      <c r="E6614">
        <v>10392</v>
      </c>
      <c r="F6614" t="s">
        <v>34</v>
      </c>
      <c r="G6614">
        <v>30384</v>
      </c>
      <c r="H6614" t="s">
        <v>202</v>
      </c>
      <c r="I6614" t="s">
        <v>212</v>
      </c>
      <c r="J6614" t="s">
        <v>18</v>
      </c>
      <c r="K6614">
        <v>1</v>
      </c>
    </row>
    <row r="6615" spans="1:11">
      <c r="A6615" t="s">
        <v>31</v>
      </c>
      <c r="B6615" t="s">
        <v>30</v>
      </c>
      <c r="C6615" t="s">
        <v>210</v>
      </c>
      <c r="D6615" t="s">
        <v>211</v>
      </c>
      <c r="E6615">
        <v>1392</v>
      </c>
      <c r="F6615" t="s">
        <v>32</v>
      </c>
      <c r="G6615">
        <v>3657</v>
      </c>
      <c r="H6615" t="s">
        <v>202</v>
      </c>
      <c r="I6615" t="s">
        <v>212</v>
      </c>
      <c r="J6615" t="s">
        <v>18</v>
      </c>
      <c r="K6615">
        <v>1</v>
      </c>
    </row>
    <row r="6616" spans="1:11">
      <c r="A6616" t="s">
        <v>31</v>
      </c>
      <c r="B6616" t="s">
        <v>30</v>
      </c>
      <c r="C6616" t="s">
        <v>210</v>
      </c>
      <c r="D6616" t="s">
        <v>211</v>
      </c>
      <c r="E6616">
        <v>90</v>
      </c>
      <c r="F6616" t="s">
        <v>15</v>
      </c>
      <c r="G6616">
        <v>201</v>
      </c>
      <c r="H6616" t="s">
        <v>202</v>
      </c>
      <c r="I6616" t="s">
        <v>212</v>
      </c>
      <c r="J6616" t="s">
        <v>21</v>
      </c>
      <c r="K6616">
        <v>1</v>
      </c>
    </row>
    <row r="6617" spans="1:11">
      <c r="A6617" t="s">
        <v>31</v>
      </c>
      <c r="B6617" t="s">
        <v>30</v>
      </c>
      <c r="C6617" t="s">
        <v>210</v>
      </c>
      <c r="D6617" t="s">
        <v>211</v>
      </c>
      <c r="E6617">
        <v>11847</v>
      </c>
      <c r="F6617" t="s">
        <v>34</v>
      </c>
      <c r="G6617">
        <v>34242</v>
      </c>
      <c r="H6617" t="s">
        <v>202</v>
      </c>
      <c r="I6617" t="s">
        <v>212</v>
      </c>
      <c r="J6617" t="s">
        <v>21</v>
      </c>
      <c r="K6617">
        <v>1</v>
      </c>
    </row>
    <row r="6618" spans="1:11">
      <c r="A6618" t="s">
        <v>31</v>
      </c>
      <c r="B6618" t="s">
        <v>30</v>
      </c>
      <c r="C6618" t="s">
        <v>210</v>
      </c>
      <c r="D6618" t="s">
        <v>211</v>
      </c>
      <c r="E6618">
        <v>1617</v>
      </c>
      <c r="F6618" t="s">
        <v>32</v>
      </c>
      <c r="G6618">
        <v>4326</v>
      </c>
      <c r="H6618" t="s">
        <v>202</v>
      </c>
      <c r="I6618" t="s">
        <v>212</v>
      </c>
      <c r="J6618" t="s">
        <v>21</v>
      </c>
      <c r="K6618">
        <v>1</v>
      </c>
    </row>
    <row r="6619" spans="1:11">
      <c r="A6619" t="s">
        <v>31</v>
      </c>
      <c r="B6619" t="s">
        <v>13</v>
      </c>
      <c r="C6619" t="s">
        <v>210</v>
      </c>
      <c r="F6619" t="s">
        <v>34</v>
      </c>
      <c r="G6619">
        <v>123159</v>
      </c>
      <c r="H6619" t="s">
        <v>202</v>
      </c>
      <c r="I6619" t="s">
        <v>212</v>
      </c>
      <c r="J6619" t="s">
        <v>18</v>
      </c>
      <c r="K6619">
        <v>1</v>
      </c>
    </row>
    <row r="6620" spans="1:11">
      <c r="A6620" t="s">
        <v>31</v>
      </c>
      <c r="B6620" t="s">
        <v>13</v>
      </c>
      <c r="C6620" t="s">
        <v>210</v>
      </c>
      <c r="F6620" t="s">
        <v>34</v>
      </c>
      <c r="G6620">
        <v>116505</v>
      </c>
      <c r="H6620" t="s">
        <v>202</v>
      </c>
      <c r="I6620" t="s">
        <v>212</v>
      </c>
      <c r="J6620" t="s">
        <v>21</v>
      </c>
      <c r="K6620">
        <v>1</v>
      </c>
    </row>
    <row r="6621" spans="1:11">
      <c r="A6621" t="s">
        <v>12</v>
      </c>
      <c r="B6621" t="s">
        <v>13</v>
      </c>
      <c r="C6621" t="s">
        <v>210</v>
      </c>
      <c r="F6621" t="s">
        <v>15</v>
      </c>
      <c r="G6621">
        <v>948</v>
      </c>
      <c r="H6621" t="s">
        <v>202</v>
      </c>
      <c r="I6621" t="s">
        <v>212</v>
      </c>
      <c r="J6621" t="s">
        <v>18</v>
      </c>
      <c r="K6621">
        <v>1</v>
      </c>
    </row>
    <row r="6622" spans="1:11">
      <c r="A6622" t="s">
        <v>12</v>
      </c>
      <c r="B6622" t="s">
        <v>13</v>
      </c>
      <c r="C6622" t="s">
        <v>210</v>
      </c>
      <c r="F6622" t="s">
        <v>15</v>
      </c>
      <c r="G6622">
        <v>909</v>
      </c>
      <c r="H6622" t="s">
        <v>202</v>
      </c>
      <c r="I6622" t="s">
        <v>212</v>
      </c>
      <c r="J6622" t="s">
        <v>21</v>
      </c>
      <c r="K6622">
        <v>1</v>
      </c>
    </row>
    <row r="6623" spans="1:11">
      <c r="A6623" t="s">
        <v>31</v>
      </c>
      <c r="B6623" t="s">
        <v>13</v>
      </c>
      <c r="C6623" t="s">
        <v>210</v>
      </c>
      <c r="F6623" t="s">
        <v>15</v>
      </c>
      <c r="G6623">
        <v>585</v>
      </c>
      <c r="H6623" t="s">
        <v>202</v>
      </c>
      <c r="I6623" t="s">
        <v>212</v>
      </c>
      <c r="J6623" t="s">
        <v>18</v>
      </c>
      <c r="K6623">
        <v>1</v>
      </c>
    </row>
    <row r="6624" spans="1:11">
      <c r="A6624" t="s">
        <v>31</v>
      </c>
      <c r="B6624" t="s">
        <v>13</v>
      </c>
      <c r="C6624" t="s">
        <v>210</v>
      </c>
      <c r="F6624" t="s">
        <v>15</v>
      </c>
      <c r="G6624">
        <v>588</v>
      </c>
      <c r="H6624" t="s">
        <v>202</v>
      </c>
      <c r="I6624" t="s">
        <v>212</v>
      </c>
      <c r="J6624" t="s">
        <v>21</v>
      </c>
      <c r="K6624">
        <v>1</v>
      </c>
    </row>
    <row r="6625" spans="1:11">
      <c r="A6625" t="s">
        <v>12</v>
      </c>
      <c r="B6625" t="s">
        <v>13</v>
      </c>
      <c r="C6625" t="s">
        <v>210</v>
      </c>
      <c r="F6625" t="s">
        <v>32</v>
      </c>
      <c r="G6625">
        <v>28059</v>
      </c>
      <c r="H6625" t="s">
        <v>202</v>
      </c>
      <c r="I6625" t="s">
        <v>212</v>
      </c>
      <c r="J6625" t="s">
        <v>18</v>
      </c>
      <c r="K6625">
        <v>1</v>
      </c>
    </row>
    <row r="6626" spans="1:11">
      <c r="A6626" t="s">
        <v>12</v>
      </c>
      <c r="B6626" t="s">
        <v>13</v>
      </c>
      <c r="C6626" t="s">
        <v>210</v>
      </c>
      <c r="F6626" t="s">
        <v>32</v>
      </c>
      <c r="G6626">
        <v>26808</v>
      </c>
      <c r="H6626" t="s">
        <v>202</v>
      </c>
      <c r="I6626" t="s">
        <v>212</v>
      </c>
      <c r="J6626" t="s">
        <v>21</v>
      </c>
      <c r="K6626">
        <v>1</v>
      </c>
    </row>
    <row r="6627" spans="1:11">
      <c r="A6627" t="s">
        <v>31</v>
      </c>
      <c r="B6627" t="s">
        <v>13</v>
      </c>
      <c r="C6627" t="s">
        <v>210</v>
      </c>
      <c r="F6627" t="s">
        <v>32</v>
      </c>
      <c r="G6627">
        <v>14286</v>
      </c>
      <c r="H6627" t="s">
        <v>202</v>
      </c>
      <c r="I6627" t="s">
        <v>212</v>
      </c>
      <c r="J6627" t="s">
        <v>18</v>
      </c>
      <c r="K6627">
        <v>1</v>
      </c>
    </row>
    <row r="6628" spans="1:11">
      <c r="A6628" t="s">
        <v>31</v>
      </c>
      <c r="B6628" t="s">
        <v>13</v>
      </c>
      <c r="C6628" t="s">
        <v>210</v>
      </c>
      <c r="F6628" t="s">
        <v>32</v>
      </c>
      <c r="G6628">
        <v>13422</v>
      </c>
      <c r="H6628" t="s">
        <v>202</v>
      </c>
      <c r="I6628" t="s">
        <v>212</v>
      </c>
      <c r="J6628" t="s">
        <v>21</v>
      </c>
      <c r="K6628">
        <v>1</v>
      </c>
    </row>
  </sheetData>
  <autoFilter ref="A1:K7008" xr:uid="{134A390B-7FD7-46C2-A622-75F6D0D8D8C9}"/>
  <pageMargins left="0.7" right="0.7" top="0.75" bottom="0.75" header="0.3" footer="0.3"/>
  <headerFooter>
    <oddHeader>&amp;C&amp;"Calibri"&amp;10&amp;K000000 IN-CONFIDENCE&amp;1#_x000D_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3CBF-7AFB-4A11-A8B2-42E786C2605E}">
  <sheetPr>
    <tabColor rgb="FF0070C0"/>
  </sheetPr>
  <dimension ref="A1:E6"/>
  <sheetViews>
    <sheetView workbookViewId="0">
      <selection activeCell="D21" sqref="D21"/>
    </sheetView>
  </sheetViews>
  <sheetFormatPr defaultRowHeight="15"/>
  <cols>
    <col min="1" max="1" width="20.42578125" bestFit="1" customWidth="1"/>
    <col min="2" max="2" width="70.42578125" bestFit="1" customWidth="1"/>
    <col min="3" max="3" width="8" bestFit="1" customWidth="1"/>
    <col min="4" max="4" width="8.140625" bestFit="1" customWidth="1"/>
    <col min="5" max="7" width="11.28515625" bestFit="1" customWidth="1"/>
  </cols>
  <sheetData>
    <row r="1" spans="1:5">
      <c r="A1" s="1" t="s">
        <v>10</v>
      </c>
      <c r="B1" t="s" vm="2">
        <v>20</v>
      </c>
      <c r="E1" t="str">
        <f>CONCATENATE("Average ",B1, " for individuals in Hauraki (red bar), Waikato (grey bar) and Nationally (grey dash). ")</f>
        <v xml:space="preserve">Average income from wages, salaries, self-employment and/or paid parental leave ($) for individuals in Hauraki (red bar), Waikato (grey bar) and Nationally (grey dash). </v>
      </c>
    </row>
    <row r="3" spans="1:5">
      <c r="A3" s="1" t="s">
        <v>213</v>
      </c>
      <c r="B3" s="1" t="s">
        <v>214</v>
      </c>
    </row>
    <row r="4" spans="1:5">
      <c r="A4" s="1" t="s">
        <v>215</v>
      </c>
      <c r="B4" t="s">
        <v>15</v>
      </c>
      <c r="C4" t="s">
        <v>32</v>
      </c>
      <c r="D4" t="s">
        <v>34</v>
      </c>
    </row>
    <row r="5" spans="1:5">
      <c r="A5" s="3" t="s">
        <v>31</v>
      </c>
      <c r="B5" s="40">
        <v>46378.320399305558</v>
      </c>
      <c r="C5" s="40">
        <v>50772.551345817861</v>
      </c>
      <c r="D5" s="40">
        <v>51836.786091659029</v>
      </c>
    </row>
    <row r="6" spans="1:5">
      <c r="A6" s="3" t="s">
        <v>12</v>
      </c>
      <c r="B6" s="40">
        <v>45766.926453638298</v>
      </c>
      <c r="C6" s="40">
        <v>60103.609898711482</v>
      </c>
      <c r="D6" s="40">
        <v>65205.051584209788</v>
      </c>
    </row>
  </sheetData>
  <pageMargins left="0.7" right="0.7" top="0.75" bottom="0.75" header="0.3" footer="0.3"/>
  <headerFooter>
    <oddHeader>&amp;C&amp;"Calibri"&amp;10&amp;K000000 IN-CONFIDENCE&amp;1#_x000D_</oddHeader>
  </headerFooter>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7183-7E38-4276-B240-9A905BBB2D60}">
  <sheetPr>
    <tabColor rgb="FF0070C0"/>
  </sheetPr>
  <dimension ref="A1:G9"/>
  <sheetViews>
    <sheetView zoomScaleNormal="100" workbookViewId="0">
      <selection activeCell="C7" sqref="C7"/>
    </sheetView>
  </sheetViews>
  <sheetFormatPr defaultRowHeight="15"/>
  <cols>
    <col min="1" max="1" width="20.42578125" bestFit="1" customWidth="1"/>
    <col min="2" max="2" width="51.5703125" bestFit="1" customWidth="1"/>
    <col min="3" max="3" width="8" bestFit="1" customWidth="1"/>
    <col min="4" max="4" width="8.140625" bestFit="1" customWidth="1"/>
    <col min="5" max="5" width="10.7109375" bestFit="1" customWidth="1"/>
    <col min="6" max="6" width="11.28515625" bestFit="1" customWidth="1"/>
  </cols>
  <sheetData>
    <row r="1" spans="1:7">
      <c r="G1" t="s">
        <v>216</v>
      </c>
    </row>
    <row r="2" spans="1:7">
      <c r="A2" s="1" t="s">
        <v>36</v>
      </c>
      <c r="B2" t="s" vm="1">
        <v>52</v>
      </c>
      <c r="G2" t="str">
        <f>CONCATENATE("Proportion of individuals who ",B3, " in Hauraki (red bar), Waikato (grey bar) and Nationally (grey dash).")</f>
        <v>Proportion of individuals who have access to internet in dwelling (on census day 2018) in Hauraki (red bar), Waikato (grey bar) and Nationally (grey dash).</v>
      </c>
    </row>
    <row r="3" spans="1:7">
      <c r="A3" s="1" t="s">
        <v>10</v>
      </c>
      <c r="B3" t="s" vm="3">
        <v>206</v>
      </c>
    </row>
    <row r="5" spans="1:7">
      <c r="A5" s="1" t="s">
        <v>217</v>
      </c>
      <c r="B5" s="1" t="s">
        <v>214</v>
      </c>
    </row>
    <row r="6" spans="1:7">
      <c r="A6" s="1" t="s">
        <v>215</v>
      </c>
      <c r="B6" t="s">
        <v>15</v>
      </c>
      <c r="C6" t="s">
        <v>32</v>
      </c>
      <c r="D6" t="s">
        <v>34</v>
      </c>
      <c r="E6" t="s">
        <v>218</v>
      </c>
    </row>
    <row r="7" spans="1:7">
      <c r="A7" s="3" t="s">
        <v>31</v>
      </c>
      <c r="B7" s="44">
        <v>0.70573969280517379</v>
      </c>
      <c r="C7" s="44">
        <v>0.71884984025559107</v>
      </c>
      <c r="D7" s="44">
        <v>0.6078600222616648</v>
      </c>
      <c r="E7" s="44">
        <v>0.61959290952723456</v>
      </c>
    </row>
    <row r="8" spans="1:7">
      <c r="A8" s="3" t="s">
        <v>12</v>
      </c>
      <c r="B8" s="44">
        <v>0.79547855482780483</v>
      </c>
      <c r="C8" s="44">
        <v>0.83494686076627667</v>
      </c>
      <c r="D8" s="44">
        <v>0.76868019528947806</v>
      </c>
      <c r="E8" s="44">
        <v>0.77374146000900024</v>
      </c>
    </row>
    <row r="9" spans="1:7">
      <c r="A9" s="3" t="s">
        <v>218</v>
      </c>
      <c r="B9" s="44">
        <v>0.77688442211055275</v>
      </c>
      <c r="C9" s="44">
        <v>0.8101818999374697</v>
      </c>
      <c r="D9" s="44">
        <v>0.74260774566572663</v>
      </c>
      <c r="E9" s="44">
        <v>0.74809949015961652</v>
      </c>
    </row>
  </sheetData>
  <pageMargins left="0.7" right="0.7" top="0.75" bottom="0.75" header="0.3" footer="0.3"/>
  <headerFooter>
    <oddHeader>&amp;C&amp;"Calibri"&amp;10&amp;K000000 IN-CONFIDENCE&amp;1#_x000D_</oddHeader>
  </headerFooter>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D915-6790-4FEC-BA23-C6758DE23DCC}">
  <sheetPr>
    <tabColor rgb="FF0070C0"/>
  </sheetPr>
  <dimension ref="A3:Z86"/>
  <sheetViews>
    <sheetView topLeftCell="A19" zoomScale="85" zoomScaleNormal="85" workbookViewId="0">
      <selection activeCell="D16" sqref="D16"/>
    </sheetView>
  </sheetViews>
  <sheetFormatPr defaultRowHeight="15"/>
  <cols>
    <col min="1" max="1" width="17.85546875" bestFit="1" customWidth="1"/>
    <col min="2" max="2" width="15.85546875" bestFit="1" customWidth="1"/>
    <col min="3" max="3" width="7.42578125" bestFit="1" customWidth="1"/>
    <col min="4" max="4" width="8" bestFit="1" customWidth="1"/>
    <col min="5" max="5" width="10.85546875" bestFit="1" customWidth="1"/>
    <col min="6" max="6" width="10.7109375" bestFit="1" customWidth="1"/>
    <col min="7" max="7" width="11.28515625" bestFit="1" customWidth="1"/>
    <col min="10" max="10" width="14.5703125" customWidth="1"/>
    <col min="14" max="14" width="7.5703125" customWidth="1"/>
    <col min="15" max="15" width="9.5703125" style="5" customWidth="1"/>
    <col min="16" max="16" width="8" customWidth="1"/>
    <col min="17" max="17" width="14.28515625" customWidth="1"/>
    <col min="18" max="18" width="11.85546875" customWidth="1"/>
    <col min="19" max="19" width="8.140625" customWidth="1"/>
    <col min="20" max="20" width="10.140625" customWidth="1"/>
    <col min="21" max="21" width="9.28515625" customWidth="1"/>
    <col min="22" max="22" width="8.140625" customWidth="1"/>
    <col min="23" max="23" width="11.85546875" customWidth="1"/>
    <col min="24" max="24" width="9.28515625" customWidth="1"/>
    <col min="25" max="25" width="9.140625" customWidth="1"/>
    <col min="26" max="26" width="10.28515625" customWidth="1"/>
  </cols>
  <sheetData>
    <row r="3" spans="1:13">
      <c r="A3" s="1" t="s">
        <v>10</v>
      </c>
      <c r="B3" t="s">
        <v>24</v>
      </c>
    </row>
    <row r="5" spans="1:13">
      <c r="A5" s="1" t="s">
        <v>219</v>
      </c>
      <c r="B5" s="1" t="s">
        <v>214</v>
      </c>
      <c r="L5" t="str">
        <f t="shared" ref="L5:M5" si="0">CONCATENATE(C5)</f>
        <v/>
      </c>
      <c r="M5" t="str">
        <f t="shared" si="0"/>
        <v/>
      </c>
    </row>
    <row r="6" spans="1:13">
      <c r="A6" s="1" t="s">
        <v>215</v>
      </c>
      <c r="B6" t="s">
        <v>15</v>
      </c>
      <c r="C6" t="s">
        <v>32</v>
      </c>
      <c r="D6" t="s">
        <v>34</v>
      </c>
      <c r="E6" t="s">
        <v>218</v>
      </c>
      <c r="K6">
        <f>IFERROR(,0)</f>
        <v>0</v>
      </c>
    </row>
    <row r="7" spans="1:13">
      <c r="A7" s="3" t="s">
        <v>31</v>
      </c>
      <c r="B7">
        <v>18640</v>
      </c>
      <c r="C7">
        <v>568009</v>
      </c>
      <c r="D7">
        <v>4259696</v>
      </c>
      <c r="E7">
        <v>4846345</v>
      </c>
    </row>
    <row r="8" spans="1:13">
      <c r="A8" s="4" t="s">
        <v>18</v>
      </c>
      <c r="B8">
        <v>18640</v>
      </c>
      <c r="C8">
        <v>447825</v>
      </c>
      <c r="D8">
        <v>3366398</v>
      </c>
      <c r="E8">
        <v>3832863</v>
      </c>
      <c r="K8" s="2" t="s">
        <v>15</v>
      </c>
      <c r="L8" s="2" t="s">
        <v>32</v>
      </c>
      <c r="M8" s="2" t="s">
        <v>34</v>
      </c>
    </row>
    <row r="9" spans="1:13">
      <c r="A9" s="6" t="s">
        <v>13</v>
      </c>
      <c r="H9" t="s">
        <v>31</v>
      </c>
      <c r="I9" t="s">
        <v>18</v>
      </c>
      <c r="J9" t="s">
        <v>13</v>
      </c>
      <c r="K9">
        <f>IFERROR(GETPIVOTDATA("n",$A$5,"maori",$H9,"age_groups",$J9,"location",$K$8,"sex",$I9),0)</f>
        <v>0</v>
      </c>
      <c r="L9">
        <f>IFERROR(GETPIVOTDATA("n",$A$5,"maori",$H9,"age_groups",$J9,"location",$L$8,"sex",$I9),0)</f>
        <v>0</v>
      </c>
      <c r="M9">
        <f>IFERROR(GETPIVOTDATA("n",$A$5,"maori",$H9,"age_groups",$J9,"location",$M$8,"sex",$I9),0)</f>
        <v>0</v>
      </c>
    </row>
    <row r="10" spans="1:13">
      <c r="A10" s="6" t="s">
        <v>22</v>
      </c>
      <c r="B10">
        <v>7767</v>
      </c>
      <c r="C10">
        <v>226333</v>
      </c>
      <c r="D10">
        <v>1522742</v>
      </c>
      <c r="E10">
        <v>1756842</v>
      </c>
      <c r="H10" t="s">
        <v>31</v>
      </c>
      <c r="I10" t="s">
        <v>18</v>
      </c>
      <c r="J10" t="s">
        <v>22</v>
      </c>
      <c r="K10">
        <f t="shared" ref="K10:K24" si="1">IFERROR(GETPIVOTDATA("n",$A$5,"maori",$H10,"age_groups",$J10,"location",$K$8,"sex",$I10),0)</f>
        <v>7767</v>
      </c>
      <c r="L10">
        <f t="shared" ref="L10:L24" si="2">IFERROR(GETPIVOTDATA("n",$A$5,"maori",$H10,"age_groups",$J10,"location",$L$8,"sex",$I10),0)</f>
        <v>226333</v>
      </c>
      <c r="M10">
        <f t="shared" ref="M10:M24" si="3">IFERROR(GETPIVOTDATA("n",$A$5,"maori",$H10,"age_groups",$J10,"location",$M$8,"sex",$I10),0)</f>
        <v>1522742</v>
      </c>
    </row>
    <row r="11" spans="1:13">
      <c r="A11" s="6" t="s">
        <v>29</v>
      </c>
      <c r="B11">
        <v>10873</v>
      </c>
      <c r="C11">
        <v>214010</v>
      </c>
      <c r="D11">
        <v>1789644</v>
      </c>
      <c r="E11">
        <v>2014527</v>
      </c>
      <c r="H11" t="s">
        <v>31</v>
      </c>
      <c r="I11" t="s">
        <v>18</v>
      </c>
      <c r="J11" t="s">
        <v>29</v>
      </c>
      <c r="K11">
        <f t="shared" si="1"/>
        <v>10873</v>
      </c>
      <c r="L11">
        <f t="shared" si="2"/>
        <v>214010</v>
      </c>
      <c r="M11">
        <f t="shared" si="3"/>
        <v>1789644</v>
      </c>
    </row>
    <row r="12" spans="1:13">
      <c r="A12" s="6" t="s">
        <v>30</v>
      </c>
      <c r="C12">
        <v>7482</v>
      </c>
      <c r="D12">
        <v>54012</v>
      </c>
      <c r="E12">
        <v>61494</v>
      </c>
      <c r="H12" t="s">
        <v>31</v>
      </c>
      <c r="I12" t="s">
        <v>18</v>
      </c>
      <c r="J12" t="s">
        <v>30</v>
      </c>
      <c r="K12">
        <f t="shared" si="1"/>
        <v>0</v>
      </c>
      <c r="L12">
        <f t="shared" si="2"/>
        <v>7482</v>
      </c>
      <c r="M12">
        <f t="shared" si="3"/>
        <v>54012</v>
      </c>
    </row>
    <row r="13" spans="1:13">
      <c r="A13" s="4" t="s">
        <v>21</v>
      </c>
      <c r="C13">
        <v>120184</v>
      </c>
      <c r="D13">
        <v>893298</v>
      </c>
      <c r="E13">
        <v>1013482</v>
      </c>
      <c r="H13" t="s">
        <v>31</v>
      </c>
      <c r="I13" t="s">
        <v>21</v>
      </c>
      <c r="J13" t="s">
        <v>13</v>
      </c>
      <c r="K13">
        <f t="shared" si="1"/>
        <v>0</v>
      </c>
      <c r="L13">
        <f t="shared" si="2"/>
        <v>0</v>
      </c>
      <c r="M13">
        <f t="shared" si="3"/>
        <v>0</v>
      </c>
    </row>
    <row r="14" spans="1:13">
      <c r="A14" s="6" t="s">
        <v>13</v>
      </c>
      <c r="H14" t="s">
        <v>31</v>
      </c>
      <c r="I14" t="s">
        <v>21</v>
      </c>
      <c r="J14" t="s">
        <v>22</v>
      </c>
      <c r="K14">
        <f t="shared" si="1"/>
        <v>0</v>
      </c>
      <c r="L14">
        <f t="shared" si="2"/>
        <v>50877</v>
      </c>
      <c r="M14">
        <f t="shared" si="3"/>
        <v>376414</v>
      </c>
    </row>
    <row r="15" spans="1:13">
      <c r="A15" s="6" t="s">
        <v>22</v>
      </c>
      <c r="C15">
        <v>50877</v>
      </c>
      <c r="D15">
        <v>376414</v>
      </c>
      <c r="E15">
        <v>427291</v>
      </c>
      <c r="H15" t="s">
        <v>31</v>
      </c>
      <c r="I15" t="s">
        <v>21</v>
      </c>
      <c r="J15" t="s">
        <v>29</v>
      </c>
      <c r="K15">
        <f t="shared" si="1"/>
        <v>0</v>
      </c>
      <c r="L15">
        <f t="shared" si="2"/>
        <v>69307</v>
      </c>
      <c r="M15">
        <f t="shared" si="3"/>
        <v>506079</v>
      </c>
    </row>
    <row r="16" spans="1:13">
      <c r="A16" s="6" t="s">
        <v>29</v>
      </c>
      <c r="C16">
        <v>69307</v>
      </c>
      <c r="D16">
        <v>506079</v>
      </c>
      <c r="E16">
        <v>575386</v>
      </c>
      <c r="H16" t="s">
        <v>31</v>
      </c>
      <c r="I16" t="s">
        <v>21</v>
      </c>
      <c r="J16" t="s">
        <v>30</v>
      </c>
      <c r="K16">
        <f t="shared" si="1"/>
        <v>0</v>
      </c>
      <c r="L16">
        <f t="shared" si="2"/>
        <v>0</v>
      </c>
      <c r="M16">
        <f t="shared" si="3"/>
        <v>10805</v>
      </c>
    </row>
    <row r="17" spans="1:15">
      <c r="A17" s="6" t="s">
        <v>30</v>
      </c>
      <c r="D17">
        <v>10805</v>
      </c>
      <c r="E17">
        <v>10805</v>
      </c>
      <c r="H17" t="s">
        <v>12</v>
      </c>
      <c r="I17" t="s">
        <v>18</v>
      </c>
      <c r="J17" t="s">
        <v>13</v>
      </c>
      <c r="K17">
        <f t="shared" si="1"/>
        <v>0</v>
      </c>
      <c r="L17">
        <f t="shared" si="2"/>
        <v>0</v>
      </c>
      <c r="M17">
        <f t="shared" si="3"/>
        <v>0</v>
      </c>
    </row>
    <row r="18" spans="1:15">
      <c r="A18" s="3" t="s">
        <v>12</v>
      </c>
      <c r="B18">
        <v>12851</v>
      </c>
      <c r="C18">
        <v>307799</v>
      </c>
      <c r="D18">
        <v>3468848</v>
      </c>
      <c r="E18">
        <v>3789498</v>
      </c>
      <c r="H18" t="s">
        <v>12</v>
      </c>
      <c r="I18" t="s">
        <v>18</v>
      </c>
      <c r="J18" t="s">
        <v>22</v>
      </c>
      <c r="K18">
        <f t="shared" si="1"/>
        <v>5289</v>
      </c>
      <c r="L18">
        <f t="shared" si="2"/>
        <v>87063</v>
      </c>
      <c r="M18">
        <f t="shared" si="3"/>
        <v>1047784</v>
      </c>
    </row>
    <row r="19" spans="1:15">
      <c r="A19" s="4" t="s">
        <v>18</v>
      </c>
      <c r="B19">
        <v>12851</v>
      </c>
      <c r="C19">
        <v>262777</v>
      </c>
      <c r="D19">
        <v>2906433</v>
      </c>
      <c r="E19">
        <v>3182061</v>
      </c>
      <c r="H19" t="s">
        <v>12</v>
      </c>
      <c r="I19" t="s">
        <v>18</v>
      </c>
      <c r="J19" t="s">
        <v>29</v>
      </c>
      <c r="K19">
        <f t="shared" si="1"/>
        <v>7562</v>
      </c>
      <c r="L19">
        <f t="shared" si="2"/>
        <v>167275</v>
      </c>
      <c r="M19">
        <f t="shared" si="3"/>
        <v>1782700</v>
      </c>
    </row>
    <row r="20" spans="1:15">
      <c r="A20" s="6" t="s">
        <v>13</v>
      </c>
      <c r="H20" t="s">
        <v>12</v>
      </c>
      <c r="I20" t="s">
        <v>18</v>
      </c>
      <c r="J20" t="s">
        <v>30</v>
      </c>
      <c r="K20">
        <f t="shared" si="1"/>
        <v>0</v>
      </c>
      <c r="L20">
        <f t="shared" si="2"/>
        <v>8439</v>
      </c>
      <c r="M20">
        <f t="shared" si="3"/>
        <v>75949</v>
      </c>
    </row>
    <row r="21" spans="1:15">
      <c r="A21" s="6" t="s">
        <v>22</v>
      </c>
      <c r="B21">
        <v>5289</v>
      </c>
      <c r="C21">
        <v>87063</v>
      </c>
      <c r="D21">
        <v>1047784</v>
      </c>
      <c r="E21">
        <v>1140136</v>
      </c>
      <c r="H21" t="s">
        <v>12</v>
      </c>
      <c r="I21" t="s">
        <v>21</v>
      </c>
      <c r="J21" t="s">
        <v>13</v>
      </c>
      <c r="K21">
        <f t="shared" si="1"/>
        <v>0</v>
      </c>
      <c r="L21">
        <f t="shared" si="2"/>
        <v>0</v>
      </c>
      <c r="M21">
        <f t="shared" si="3"/>
        <v>0</v>
      </c>
    </row>
    <row r="22" spans="1:15">
      <c r="A22" s="6" t="s">
        <v>29</v>
      </c>
      <c r="B22">
        <v>7562</v>
      </c>
      <c r="C22">
        <v>167275</v>
      </c>
      <c r="D22">
        <v>1782700</v>
      </c>
      <c r="E22">
        <v>1957537</v>
      </c>
      <c r="H22" t="s">
        <v>12</v>
      </c>
      <c r="I22" t="s">
        <v>21</v>
      </c>
      <c r="J22" t="s">
        <v>22</v>
      </c>
      <c r="K22">
        <f t="shared" si="1"/>
        <v>0</v>
      </c>
      <c r="L22">
        <f t="shared" si="2"/>
        <v>11661</v>
      </c>
      <c r="M22">
        <f t="shared" si="3"/>
        <v>200554</v>
      </c>
    </row>
    <row r="23" spans="1:15">
      <c r="A23" s="6" t="s">
        <v>30</v>
      </c>
      <c r="C23">
        <v>8439</v>
      </c>
      <c r="D23">
        <v>75949</v>
      </c>
      <c r="E23">
        <v>84388</v>
      </c>
      <c r="H23" t="s">
        <v>12</v>
      </c>
      <c r="I23" t="s">
        <v>21</v>
      </c>
      <c r="J23" t="s">
        <v>29</v>
      </c>
      <c r="K23">
        <f t="shared" si="1"/>
        <v>0</v>
      </c>
      <c r="L23">
        <f t="shared" si="2"/>
        <v>33361</v>
      </c>
      <c r="M23">
        <f t="shared" si="3"/>
        <v>350957</v>
      </c>
    </row>
    <row r="24" spans="1:15">
      <c r="A24" s="4" t="s">
        <v>21</v>
      </c>
      <c r="C24">
        <v>45022</v>
      </c>
      <c r="D24">
        <v>562415</v>
      </c>
      <c r="E24">
        <v>607437</v>
      </c>
      <c r="H24" t="s">
        <v>12</v>
      </c>
      <c r="I24" t="s">
        <v>21</v>
      </c>
      <c r="J24" t="s">
        <v>30</v>
      </c>
      <c r="K24">
        <f t="shared" si="1"/>
        <v>0</v>
      </c>
      <c r="L24">
        <f t="shared" si="2"/>
        <v>0</v>
      </c>
      <c r="M24">
        <f t="shared" si="3"/>
        <v>10904</v>
      </c>
    </row>
    <row r="25" spans="1:15">
      <c r="A25" s="6" t="s">
        <v>13</v>
      </c>
    </row>
    <row r="26" spans="1:15">
      <c r="A26" s="6" t="s">
        <v>22</v>
      </c>
      <c r="C26">
        <v>11661</v>
      </c>
      <c r="D26">
        <v>200554</v>
      </c>
      <c r="E26">
        <v>212215</v>
      </c>
    </row>
    <row r="27" spans="1:15">
      <c r="A27" s="6" t="s">
        <v>29</v>
      </c>
      <c r="C27">
        <v>33361</v>
      </c>
      <c r="D27">
        <v>350957</v>
      </c>
      <c r="E27">
        <v>384318</v>
      </c>
    </row>
    <row r="28" spans="1:15">
      <c r="A28" s="6" t="s">
        <v>30</v>
      </c>
      <c r="D28">
        <v>10904</v>
      </c>
      <c r="E28">
        <v>10904</v>
      </c>
    </row>
    <row r="29" spans="1:15">
      <c r="A29" s="3" t="s">
        <v>218</v>
      </c>
      <c r="B29">
        <v>31491</v>
      </c>
      <c r="C29">
        <v>875808</v>
      </c>
      <c r="D29">
        <v>7728544</v>
      </c>
      <c r="E29">
        <v>8635843</v>
      </c>
    </row>
    <row r="30" spans="1:15">
      <c r="N30" t="s">
        <v>220</v>
      </c>
      <c r="O30" t="str">
        <f>CONCATENATE("The average (mean) ",$B$3,". Calculated from the total ", $B$3, " devided by the total number of individuals (N) in each region that this applies to, ",N30)</f>
        <v>The average (mean) number of days in court. Calculated from the total number of days in court devided by the total number of individuals (N) in each region that this applies to, by ethnicity, gender and age group.</v>
      </c>
    </row>
    <row r="31" spans="1:15">
      <c r="N31" t="s">
        <v>221</v>
      </c>
      <c r="O31" t="str">
        <f t="shared" ref="O31:O33" si="4">CONCATENATE("The average (mean) ",$B$3,". Calculated from the total ", $B$3, " devided by the total number of individuals (N) in each region that this applies to, ",N31)</f>
        <v>The average (mean) number of days in court. Calculated from the total number of days in court devided by the total number of individuals (N) in each region that this applies to, by ethnicity and gender.</v>
      </c>
    </row>
    <row r="32" spans="1:15">
      <c r="N32" t="s">
        <v>222</v>
      </c>
      <c r="O32" t="str">
        <f t="shared" si="4"/>
        <v>The average (mean) number of days in court. Calculated from the total number of days in court devided by the total number of individuals (N) in each region that this applies to, by ethnicity and age group.</v>
      </c>
    </row>
    <row r="33" spans="14:26">
      <c r="N33" t="s">
        <v>223</v>
      </c>
      <c r="O33" t="str">
        <f t="shared" si="4"/>
        <v>The average (mean) number of days in court. Calculated from the total number of days in court devided by the total number of individuals (N) in each region that this applies to, by ethnicity.</v>
      </c>
    </row>
    <row r="34" spans="14:26" ht="15" customHeight="1">
      <c r="O34" s="69" t="str">
        <f>$O$30</f>
        <v>The average (mean) number of days in court. Calculated from the total number of days in court devided by the total number of individuals (N) in each region that this applies to, by ethnicity, gender and age group.</v>
      </c>
      <c r="P34" s="70"/>
      <c r="Q34" s="70"/>
      <c r="R34" s="70"/>
      <c r="S34" s="70"/>
      <c r="T34" s="70"/>
      <c r="U34" s="70"/>
      <c r="V34" s="70"/>
      <c r="W34" s="70"/>
      <c r="X34" s="70"/>
      <c r="Y34" s="70"/>
      <c r="Z34" s="71"/>
    </row>
    <row r="35" spans="14:26">
      <c r="O35" s="72"/>
      <c r="P35" s="73"/>
      <c r="Q35" s="73"/>
      <c r="R35" s="73"/>
      <c r="S35" s="73"/>
      <c r="T35" s="73"/>
      <c r="U35" s="73"/>
      <c r="V35" s="73"/>
      <c r="W35" s="73"/>
      <c r="X35" s="73"/>
      <c r="Y35" s="73"/>
      <c r="Z35" s="74"/>
    </row>
    <row r="36" spans="14:26">
      <c r="O36" s="75"/>
      <c r="P36" s="76"/>
      <c r="Q36" s="76"/>
      <c r="R36" s="76"/>
      <c r="S36" s="76"/>
      <c r="T36" s="76"/>
      <c r="U36" s="76"/>
      <c r="V36" s="76"/>
      <c r="W36" s="76"/>
      <c r="X36" s="76"/>
      <c r="Y36" s="76"/>
      <c r="Z36" s="77"/>
    </row>
    <row r="37" spans="14:26">
      <c r="O37" s="78" t="s">
        <v>224</v>
      </c>
      <c r="P37" s="78" t="s">
        <v>225</v>
      </c>
      <c r="Q37" s="78" t="s">
        <v>226</v>
      </c>
      <c r="R37" s="79" t="s">
        <v>15</v>
      </c>
      <c r="S37" s="80"/>
      <c r="T37" s="80"/>
      <c r="U37" s="79" t="s">
        <v>32</v>
      </c>
      <c r="V37" s="80"/>
      <c r="W37" s="80"/>
      <c r="X37" s="79" t="s">
        <v>34</v>
      </c>
      <c r="Y37" s="80"/>
      <c r="Z37" s="81"/>
    </row>
    <row r="38" spans="14:26">
      <c r="O38" s="78"/>
      <c r="P38" s="78"/>
      <c r="Q38" s="78"/>
      <c r="R38" s="13" t="s">
        <v>6</v>
      </c>
      <c r="S38" s="14" t="s">
        <v>227</v>
      </c>
      <c r="T38" s="14" t="s">
        <v>16</v>
      </c>
      <c r="U38" s="15" t="s">
        <v>6</v>
      </c>
      <c r="V38" s="16" t="s">
        <v>227</v>
      </c>
      <c r="W38" s="16" t="s">
        <v>16</v>
      </c>
      <c r="X38" s="15" t="s">
        <v>6</v>
      </c>
      <c r="Y38" s="16" t="s">
        <v>227</v>
      </c>
      <c r="Z38" s="17" t="s">
        <v>16</v>
      </c>
    </row>
    <row r="39" spans="14:26">
      <c r="O39" s="78" t="s">
        <v>31</v>
      </c>
      <c r="P39" s="82" t="s">
        <v>18</v>
      </c>
      <c r="Q39" s="9" t="s">
        <v>13</v>
      </c>
      <c r="R39" s="18">
        <f>$K$9</f>
        <v>0</v>
      </c>
      <c r="S39" s="19">
        <f>$K$65</f>
        <v>0</v>
      </c>
      <c r="T39" s="39" t="str">
        <f>IFERROR(R39/S39,"")</f>
        <v/>
      </c>
      <c r="U39" s="18">
        <f>$L$9</f>
        <v>0</v>
      </c>
      <c r="V39" s="19">
        <f>$L$65</f>
        <v>0</v>
      </c>
      <c r="W39" s="39" t="str">
        <f>IFERROR(U39/V39,"")</f>
        <v/>
      </c>
      <c r="X39" s="18">
        <f>$M$9</f>
        <v>0</v>
      </c>
      <c r="Y39" s="19">
        <f>$M$65</f>
        <v>0</v>
      </c>
      <c r="Z39" s="39" t="str">
        <f>IFERROR(X39/Y39,"")</f>
        <v/>
      </c>
    </row>
    <row r="40" spans="14:26">
      <c r="O40" s="78"/>
      <c r="P40" s="82"/>
      <c r="Q40" s="9" t="s">
        <v>22</v>
      </c>
      <c r="R40" s="22">
        <f>$K$10</f>
        <v>7767</v>
      </c>
      <c r="S40" s="23">
        <f>$K$66</f>
        <v>33</v>
      </c>
      <c r="T40" s="39">
        <f t="shared" ref="T40:T54" si="5">IFERROR(R40/S40,"")</f>
        <v>235.36363636363637</v>
      </c>
      <c r="U40" s="22">
        <f>$L$10</f>
        <v>226333</v>
      </c>
      <c r="V40" s="23">
        <f>$L$66</f>
        <v>951</v>
      </c>
      <c r="W40" s="39">
        <f t="shared" ref="W40:W54" si="6">IFERROR(U40/V40,"")</f>
        <v>237.99474237644586</v>
      </c>
      <c r="X40" s="22">
        <f>$M$10</f>
        <v>1522742</v>
      </c>
      <c r="Y40" s="23">
        <f>$M$66</f>
        <v>6243</v>
      </c>
      <c r="Z40" s="39">
        <f t="shared" ref="Z40:Z54" si="7">IFERROR(X40/Y40,"")</f>
        <v>243.91190132948904</v>
      </c>
    </row>
    <row r="41" spans="14:26">
      <c r="O41" s="78"/>
      <c r="P41" s="82"/>
      <c r="Q41" s="9" t="s">
        <v>29</v>
      </c>
      <c r="R41" s="22">
        <f>$K$11</f>
        <v>10873</v>
      </c>
      <c r="S41" s="23">
        <f>$K$67</f>
        <v>42</v>
      </c>
      <c r="T41" s="39">
        <f t="shared" si="5"/>
        <v>258.88095238095241</v>
      </c>
      <c r="U41" s="22">
        <f>$L$11</f>
        <v>214010</v>
      </c>
      <c r="V41" s="23">
        <f>$L$67</f>
        <v>1047</v>
      </c>
      <c r="W41" s="39">
        <f t="shared" si="6"/>
        <v>204.40305635148042</v>
      </c>
      <c r="X41" s="22">
        <f>$M$11</f>
        <v>1789644</v>
      </c>
      <c r="Y41" s="23">
        <f>$M$67</f>
        <v>7458</v>
      </c>
      <c r="Z41" s="39">
        <f t="shared" si="7"/>
        <v>239.96299275945293</v>
      </c>
    </row>
    <row r="42" spans="14:26">
      <c r="O42" s="78"/>
      <c r="P42" s="82"/>
      <c r="Q42" s="9" t="s">
        <v>30</v>
      </c>
      <c r="R42" s="22">
        <f>$K$12</f>
        <v>0</v>
      </c>
      <c r="S42" s="23">
        <f>$K$68</f>
        <v>0</v>
      </c>
      <c r="T42" s="39" t="str">
        <f t="shared" si="5"/>
        <v/>
      </c>
      <c r="U42" s="22">
        <f>$L$12</f>
        <v>7482</v>
      </c>
      <c r="V42" s="23">
        <f>$L$68</f>
        <v>30</v>
      </c>
      <c r="W42" s="39">
        <f t="shared" si="6"/>
        <v>249.4</v>
      </c>
      <c r="X42" s="22">
        <f>$M$12</f>
        <v>54012</v>
      </c>
      <c r="Y42" s="23">
        <f>$M$68</f>
        <v>210</v>
      </c>
      <c r="Z42" s="39">
        <f t="shared" si="7"/>
        <v>257.2</v>
      </c>
    </row>
    <row r="43" spans="14:26">
      <c r="O43" s="78"/>
      <c r="P43" s="82" t="s">
        <v>21</v>
      </c>
      <c r="Q43" s="9" t="s">
        <v>13</v>
      </c>
      <c r="R43" s="22">
        <f>$K$13</f>
        <v>0</v>
      </c>
      <c r="S43" s="23">
        <f>$K$69</f>
        <v>0</v>
      </c>
      <c r="T43" s="39" t="str">
        <f t="shared" si="5"/>
        <v/>
      </c>
      <c r="U43" s="22">
        <f>$L$13</f>
        <v>0</v>
      </c>
      <c r="V43" s="23">
        <f>$L$69</f>
        <v>0</v>
      </c>
      <c r="W43" s="39" t="str">
        <f t="shared" si="6"/>
        <v/>
      </c>
      <c r="X43" s="22">
        <f>$M$13</f>
        <v>0</v>
      </c>
      <c r="Y43" s="23">
        <f>$M$69</f>
        <v>0</v>
      </c>
      <c r="Z43" s="39" t="str">
        <f t="shared" si="7"/>
        <v/>
      </c>
    </row>
    <row r="44" spans="14:26">
      <c r="O44" s="78"/>
      <c r="P44" s="82"/>
      <c r="Q44" s="9" t="s">
        <v>22</v>
      </c>
      <c r="R44" s="22">
        <f>$K$14</f>
        <v>0</v>
      </c>
      <c r="S44" s="23">
        <f>$K$70</f>
        <v>0</v>
      </c>
      <c r="T44" s="39" t="str">
        <f t="shared" si="5"/>
        <v/>
      </c>
      <c r="U44" s="22">
        <f>$L$14</f>
        <v>50877</v>
      </c>
      <c r="V44" s="23">
        <f>$L$70</f>
        <v>279</v>
      </c>
      <c r="W44" s="39">
        <f t="shared" si="6"/>
        <v>182.35483870967741</v>
      </c>
      <c r="X44" s="22">
        <f>$M$14</f>
        <v>376414</v>
      </c>
      <c r="Y44" s="23">
        <f>$M$70</f>
        <v>1902</v>
      </c>
      <c r="Z44" s="39">
        <f t="shared" si="7"/>
        <v>197.9043112513144</v>
      </c>
    </row>
    <row r="45" spans="14:26">
      <c r="O45" s="78"/>
      <c r="P45" s="82"/>
      <c r="Q45" s="9" t="s">
        <v>29</v>
      </c>
      <c r="R45" s="22">
        <f>$K$15</f>
        <v>0</v>
      </c>
      <c r="S45" s="23">
        <f>$K$71</f>
        <v>0</v>
      </c>
      <c r="T45" s="39" t="str">
        <f t="shared" si="5"/>
        <v/>
      </c>
      <c r="U45" s="22">
        <f>$L$15</f>
        <v>69307</v>
      </c>
      <c r="V45" s="23">
        <f>$L$71</f>
        <v>357</v>
      </c>
      <c r="W45" s="39">
        <f t="shared" si="6"/>
        <v>194.13725490196077</v>
      </c>
      <c r="X45" s="22">
        <f>$M$15</f>
        <v>506079</v>
      </c>
      <c r="Y45" s="23">
        <f>$M$71</f>
        <v>2466</v>
      </c>
      <c r="Z45" s="39">
        <f t="shared" si="7"/>
        <v>205.22262773722628</v>
      </c>
    </row>
    <row r="46" spans="14:26">
      <c r="O46" s="78"/>
      <c r="P46" s="82"/>
      <c r="Q46" s="9" t="s">
        <v>30</v>
      </c>
      <c r="R46" s="22">
        <f>$K$16</f>
        <v>0</v>
      </c>
      <c r="S46" s="23">
        <f>$K$72</f>
        <v>0</v>
      </c>
      <c r="T46" s="39" t="str">
        <f t="shared" si="5"/>
        <v/>
      </c>
      <c r="U46" s="22">
        <f>$L$16</f>
        <v>0</v>
      </c>
      <c r="V46" s="23">
        <f>$L$72</f>
        <v>0</v>
      </c>
      <c r="W46" s="39" t="str">
        <f t="shared" si="6"/>
        <v/>
      </c>
      <c r="X46" s="22">
        <f>$M$16</f>
        <v>10805</v>
      </c>
      <c r="Y46" s="23">
        <f>$M$72</f>
        <v>60</v>
      </c>
      <c r="Z46" s="39">
        <f t="shared" si="7"/>
        <v>180.08333333333334</v>
      </c>
    </row>
    <row r="47" spans="14:26">
      <c r="O47" s="78" t="s">
        <v>12</v>
      </c>
      <c r="P47" s="82" t="s">
        <v>18</v>
      </c>
      <c r="Q47" s="9" t="s">
        <v>13</v>
      </c>
      <c r="R47" s="22">
        <f>$K$17</f>
        <v>0</v>
      </c>
      <c r="S47" s="23">
        <f>$K$73</f>
        <v>0</v>
      </c>
      <c r="T47" s="39" t="str">
        <f t="shared" si="5"/>
        <v/>
      </c>
      <c r="U47" s="22">
        <f>$L$17</f>
        <v>0</v>
      </c>
      <c r="V47" s="23">
        <f>$L$73</f>
        <v>0</v>
      </c>
      <c r="W47" s="39" t="str">
        <f t="shared" si="6"/>
        <v/>
      </c>
      <c r="X47" s="22">
        <f>$M$17</f>
        <v>0</v>
      </c>
      <c r="Y47" s="23">
        <f>$M$73</f>
        <v>0</v>
      </c>
      <c r="Z47" s="39" t="str">
        <f t="shared" si="7"/>
        <v/>
      </c>
    </row>
    <row r="48" spans="14:26">
      <c r="O48" s="78"/>
      <c r="P48" s="82"/>
      <c r="Q48" s="9" t="s">
        <v>22</v>
      </c>
      <c r="R48" s="22">
        <f>$K$18</f>
        <v>5289</v>
      </c>
      <c r="S48" s="23">
        <f>$K$74</f>
        <v>33</v>
      </c>
      <c r="T48" s="39">
        <f t="shared" si="5"/>
        <v>160.27272727272728</v>
      </c>
      <c r="U48" s="22">
        <f>$L$18</f>
        <v>87063</v>
      </c>
      <c r="V48" s="23">
        <f>$L$74</f>
        <v>600</v>
      </c>
      <c r="W48" s="39">
        <f t="shared" si="6"/>
        <v>145.10499999999999</v>
      </c>
      <c r="X48" s="22">
        <f>$M$18</f>
        <v>1047784</v>
      </c>
      <c r="Y48" s="23">
        <f>$M$74</f>
        <v>6219</v>
      </c>
      <c r="Z48" s="39">
        <f t="shared" si="7"/>
        <v>168.48110628718445</v>
      </c>
    </row>
    <row r="49" spans="1:26">
      <c r="O49" s="78"/>
      <c r="P49" s="82"/>
      <c r="Q49" s="9" t="s">
        <v>29</v>
      </c>
      <c r="R49" s="22">
        <f>$K$19</f>
        <v>7562</v>
      </c>
      <c r="S49" s="23">
        <f>$K$75</f>
        <v>54</v>
      </c>
      <c r="T49" s="39">
        <f t="shared" si="5"/>
        <v>140.03703703703704</v>
      </c>
      <c r="U49" s="22">
        <f>$L$19</f>
        <v>167275</v>
      </c>
      <c r="V49" s="23">
        <f>$L$75</f>
        <v>921</v>
      </c>
      <c r="W49" s="39">
        <f t="shared" si="6"/>
        <v>181.62323561346363</v>
      </c>
      <c r="X49" s="22">
        <f>$M$19</f>
        <v>1782700</v>
      </c>
      <c r="Y49" s="23">
        <f>$M$75</f>
        <v>8883</v>
      </c>
      <c r="Z49" s="39">
        <f t="shared" si="7"/>
        <v>200.68670494202408</v>
      </c>
    </row>
    <row r="50" spans="1:26">
      <c r="O50" s="78"/>
      <c r="P50" s="82"/>
      <c r="Q50" s="9" t="s">
        <v>30</v>
      </c>
      <c r="R50" s="22">
        <f>$K$20</f>
        <v>0</v>
      </c>
      <c r="S50" s="23">
        <f>$K$76</f>
        <v>0</v>
      </c>
      <c r="T50" s="39" t="str">
        <f t="shared" si="5"/>
        <v/>
      </c>
      <c r="U50" s="22">
        <f>$L$20</f>
        <v>8439</v>
      </c>
      <c r="V50" s="23">
        <f>$L$76</f>
        <v>54</v>
      </c>
      <c r="W50" s="39">
        <f t="shared" si="6"/>
        <v>156.27777777777777</v>
      </c>
      <c r="X50" s="22">
        <f>$M$20</f>
        <v>75949</v>
      </c>
      <c r="Y50" s="23">
        <f>$M$76</f>
        <v>513</v>
      </c>
      <c r="Z50" s="39">
        <f t="shared" si="7"/>
        <v>148.04873294346979</v>
      </c>
    </row>
    <row r="51" spans="1:26">
      <c r="O51" s="78"/>
      <c r="P51" s="82" t="s">
        <v>21</v>
      </c>
      <c r="Q51" s="9" t="s">
        <v>13</v>
      </c>
      <c r="R51" s="22">
        <f>$K$21</f>
        <v>0</v>
      </c>
      <c r="S51" s="23">
        <f>$K$77</f>
        <v>0</v>
      </c>
      <c r="T51" s="39" t="str">
        <f t="shared" si="5"/>
        <v/>
      </c>
      <c r="U51" s="22">
        <f>$L$21</f>
        <v>0</v>
      </c>
      <c r="V51" s="23">
        <f>$L$77</f>
        <v>0</v>
      </c>
      <c r="W51" s="39" t="str">
        <f t="shared" si="6"/>
        <v/>
      </c>
      <c r="X51" s="22">
        <f>$M$21</f>
        <v>0</v>
      </c>
      <c r="Y51" s="23">
        <f>$M$77</f>
        <v>0</v>
      </c>
      <c r="Z51" s="39" t="str">
        <f t="shared" si="7"/>
        <v/>
      </c>
    </row>
    <row r="52" spans="1:26">
      <c r="O52" s="78"/>
      <c r="P52" s="82"/>
      <c r="Q52" s="9" t="s">
        <v>22</v>
      </c>
      <c r="R52" s="22">
        <f>$K$22</f>
        <v>0</v>
      </c>
      <c r="S52" s="23">
        <f>$K$78</f>
        <v>0</v>
      </c>
      <c r="T52" s="39" t="str">
        <f t="shared" si="5"/>
        <v/>
      </c>
      <c r="U52" s="22">
        <f>$L$22</f>
        <v>11661</v>
      </c>
      <c r="V52" s="23">
        <f>$L$78</f>
        <v>108</v>
      </c>
      <c r="W52" s="39">
        <f t="shared" si="6"/>
        <v>107.97222222222223</v>
      </c>
      <c r="X52" s="22">
        <f>$M$22</f>
        <v>200554</v>
      </c>
      <c r="Y52" s="23">
        <f>$M$78</f>
        <v>1236</v>
      </c>
      <c r="Z52" s="39">
        <f t="shared" si="7"/>
        <v>162.26051779935275</v>
      </c>
    </row>
    <row r="53" spans="1:26">
      <c r="O53" s="78"/>
      <c r="P53" s="82"/>
      <c r="Q53" s="9" t="s">
        <v>29</v>
      </c>
      <c r="R53" s="22">
        <f>$K$23</f>
        <v>0</v>
      </c>
      <c r="S53" s="23">
        <f>$K$79</f>
        <v>0</v>
      </c>
      <c r="T53" s="39" t="str">
        <f t="shared" si="5"/>
        <v/>
      </c>
      <c r="U53" s="22">
        <f>$L$23</f>
        <v>33361</v>
      </c>
      <c r="V53" s="23">
        <f>$L$79</f>
        <v>195</v>
      </c>
      <c r="W53" s="39">
        <f t="shared" si="6"/>
        <v>171.08205128205128</v>
      </c>
      <c r="X53" s="22">
        <f>$M$23</f>
        <v>350957</v>
      </c>
      <c r="Y53" s="23">
        <f>$M$79</f>
        <v>1947</v>
      </c>
      <c r="Z53" s="39">
        <f t="shared" si="7"/>
        <v>180.25526450950179</v>
      </c>
    </row>
    <row r="54" spans="1:26">
      <c r="O54" s="78"/>
      <c r="P54" s="82"/>
      <c r="Q54" s="9" t="s">
        <v>30</v>
      </c>
      <c r="R54" s="26">
        <f>$K$24</f>
        <v>0</v>
      </c>
      <c r="S54" s="27">
        <f>$K$80</f>
        <v>0</v>
      </c>
      <c r="T54" s="39" t="str">
        <f t="shared" si="5"/>
        <v/>
      </c>
      <c r="U54" s="26">
        <f>$L$24</f>
        <v>0</v>
      </c>
      <c r="V54" s="27">
        <f>$L$80</f>
        <v>0</v>
      </c>
      <c r="W54" s="39" t="str">
        <f t="shared" si="6"/>
        <v/>
      </c>
      <c r="X54" s="26">
        <f>$M$24</f>
        <v>10904</v>
      </c>
      <c r="Y54" s="27">
        <f>$M$80</f>
        <v>105</v>
      </c>
      <c r="Z54" s="39">
        <f t="shared" si="7"/>
        <v>103.84761904761905</v>
      </c>
    </row>
    <row r="59" spans="1:26" ht="15" customHeight="1"/>
    <row r="60" spans="1:26" ht="15" customHeight="1">
      <c r="O60" s="83"/>
      <c r="P60" s="84"/>
      <c r="Q60" s="11"/>
      <c r="T60" s="10"/>
    </row>
    <row r="61" spans="1:26" ht="15" customHeight="1">
      <c r="O61" s="83"/>
      <c r="P61" s="84"/>
      <c r="Q61" s="11"/>
      <c r="T61" s="10"/>
    </row>
    <row r="62" spans="1:26">
      <c r="A62" s="1" t="s">
        <v>228</v>
      </c>
      <c r="B62" s="1" t="s">
        <v>214</v>
      </c>
      <c r="O62" s="83"/>
      <c r="P62" s="84"/>
      <c r="Q62" s="11"/>
      <c r="T62" s="10"/>
    </row>
    <row r="63" spans="1:26">
      <c r="A63" s="1" t="s">
        <v>215</v>
      </c>
      <c r="B63" t="s">
        <v>34</v>
      </c>
      <c r="C63" t="s">
        <v>15</v>
      </c>
      <c r="D63" t="s">
        <v>32</v>
      </c>
      <c r="E63" t="s">
        <v>218</v>
      </c>
      <c r="O63" s="83"/>
      <c r="P63" s="84"/>
      <c r="Q63" s="11"/>
      <c r="T63" s="10"/>
    </row>
    <row r="64" spans="1:26">
      <c r="A64" s="3" t="s">
        <v>31</v>
      </c>
      <c r="B64">
        <v>18339</v>
      </c>
      <c r="C64">
        <v>75</v>
      </c>
      <c r="D64">
        <v>2664</v>
      </c>
      <c r="E64">
        <v>21078</v>
      </c>
      <c r="K64" s="2" t="s">
        <v>15</v>
      </c>
      <c r="L64" s="2" t="s">
        <v>32</v>
      </c>
      <c r="M64" s="2" t="s">
        <v>34</v>
      </c>
      <c r="O64" s="83"/>
      <c r="P64" s="84"/>
      <c r="Q64" s="11"/>
      <c r="T64" s="10"/>
    </row>
    <row r="65" spans="1:20">
      <c r="A65" s="4" t="s">
        <v>18</v>
      </c>
      <c r="B65">
        <v>13911</v>
      </c>
      <c r="C65">
        <v>75</v>
      </c>
      <c r="D65">
        <v>2028</v>
      </c>
      <c r="E65">
        <v>16014</v>
      </c>
      <c r="H65" t="s">
        <v>31</v>
      </c>
      <c r="I65" t="s">
        <v>18</v>
      </c>
      <c r="J65" t="s">
        <v>13</v>
      </c>
      <c r="K65">
        <f>IFERROR(GETPIVOTDATA("nsum",$A$62,"maori",$H65,"age_groups",$J65,"location",$K$64,"sex",$I65),0)</f>
        <v>0</v>
      </c>
      <c r="L65">
        <f>IFERROR(GETPIVOTDATA("nsum",$A$62,"maori",$H65,"age_groups",$J65,"location",$L$64,"sex",$I65),0)</f>
        <v>0</v>
      </c>
      <c r="M65">
        <f>IFERROR(GETPIVOTDATA("nsum",$A$62,"maori",$H65,"age_groups",$J65,"location",$M$64,"sex",$I65),0)</f>
        <v>0</v>
      </c>
      <c r="O65" s="83"/>
      <c r="P65" s="84"/>
      <c r="Q65" s="11"/>
      <c r="T65" s="10"/>
    </row>
    <row r="66" spans="1:20">
      <c r="A66" s="6" t="s">
        <v>13</v>
      </c>
      <c r="H66" t="s">
        <v>31</v>
      </c>
      <c r="I66" t="s">
        <v>18</v>
      </c>
      <c r="J66" t="s">
        <v>22</v>
      </c>
      <c r="K66">
        <f t="shared" ref="K66:K80" si="8">IFERROR(GETPIVOTDATA("nsum",$A$62,"maori",$H66,"age_groups",$J66,"location",$K$64,"sex",$I66),0)</f>
        <v>33</v>
      </c>
      <c r="L66">
        <f t="shared" ref="L66:L80" si="9">IFERROR(GETPIVOTDATA("nsum",$A$62,"maori",$H66,"age_groups",$J66,"location",$L$64,"sex",$I66),0)</f>
        <v>951</v>
      </c>
      <c r="M66">
        <f t="shared" ref="M66:M80" si="10">IFERROR(GETPIVOTDATA("nsum",$A$62,"maori",$H66,"age_groups",$J66,"location",$M$64,"sex",$I66),0)</f>
        <v>6243</v>
      </c>
      <c r="O66" s="83"/>
      <c r="P66" s="84"/>
      <c r="Q66" s="11"/>
      <c r="T66" s="10"/>
    </row>
    <row r="67" spans="1:20">
      <c r="A67" s="6" t="s">
        <v>22</v>
      </c>
      <c r="B67">
        <v>6243</v>
      </c>
      <c r="C67">
        <v>33</v>
      </c>
      <c r="D67">
        <v>951</v>
      </c>
      <c r="E67">
        <v>7227</v>
      </c>
      <c r="H67" t="s">
        <v>31</v>
      </c>
      <c r="I67" t="s">
        <v>18</v>
      </c>
      <c r="J67" t="s">
        <v>29</v>
      </c>
      <c r="K67">
        <f t="shared" si="8"/>
        <v>42</v>
      </c>
      <c r="L67">
        <f t="shared" si="9"/>
        <v>1047</v>
      </c>
      <c r="M67">
        <f t="shared" si="10"/>
        <v>7458</v>
      </c>
      <c r="O67" s="83"/>
      <c r="P67" s="84"/>
      <c r="Q67" s="11"/>
      <c r="T67" s="10"/>
    </row>
    <row r="68" spans="1:20">
      <c r="A68" s="6" t="s">
        <v>29</v>
      </c>
      <c r="B68">
        <v>7458</v>
      </c>
      <c r="C68">
        <v>42</v>
      </c>
      <c r="D68">
        <v>1047</v>
      </c>
      <c r="E68">
        <v>8547</v>
      </c>
      <c r="H68" t="s">
        <v>31</v>
      </c>
      <c r="I68" t="s">
        <v>18</v>
      </c>
      <c r="J68" t="s">
        <v>30</v>
      </c>
      <c r="K68">
        <f t="shared" si="8"/>
        <v>0</v>
      </c>
      <c r="L68">
        <f t="shared" si="9"/>
        <v>30</v>
      </c>
      <c r="M68">
        <f t="shared" si="10"/>
        <v>210</v>
      </c>
      <c r="O68" s="83"/>
      <c r="P68" s="84"/>
      <c r="Q68" s="11"/>
      <c r="T68" s="10"/>
    </row>
    <row r="69" spans="1:20">
      <c r="A69" s="6" t="s">
        <v>30</v>
      </c>
      <c r="B69">
        <v>210</v>
      </c>
      <c r="D69">
        <v>30</v>
      </c>
      <c r="E69">
        <v>240</v>
      </c>
      <c r="H69" t="s">
        <v>31</v>
      </c>
      <c r="I69" t="s">
        <v>21</v>
      </c>
      <c r="J69" t="s">
        <v>13</v>
      </c>
      <c r="K69">
        <f t="shared" si="8"/>
        <v>0</v>
      </c>
      <c r="L69">
        <f t="shared" si="9"/>
        <v>0</v>
      </c>
      <c r="M69">
        <f t="shared" si="10"/>
        <v>0</v>
      </c>
      <c r="O69" s="83"/>
      <c r="P69" s="84"/>
      <c r="Q69" s="11"/>
      <c r="T69" s="10"/>
    </row>
    <row r="70" spans="1:20">
      <c r="A70" s="4" t="s">
        <v>21</v>
      </c>
      <c r="B70">
        <v>4428</v>
      </c>
      <c r="D70">
        <v>636</v>
      </c>
      <c r="E70">
        <v>5064</v>
      </c>
      <c r="H70" t="s">
        <v>31</v>
      </c>
      <c r="I70" t="s">
        <v>21</v>
      </c>
      <c r="J70" t="s">
        <v>22</v>
      </c>
      <c r="K70">
        <f t="shared" si="8"/>
        <v>0</v>
      </c>
      <c r="L70">
        <f t="shared" si="9"/>
        <v>279</v>
      </c>
      <c r="M70">
        <f t="shared" si="10"/>
        <v>1902</v>
      </c>
      <c r="O70" s="83"/>
      <c r="P70" s="84"/>
      <c r="Q70" s="11"/>
      <c r="T70" s="10"/>
    </row>
    <row r="71" spans="1:20">
      <c r="A71" s="6" t="s">
        <v>13</v>
      </c>
      <c r="H71" t="s">
        <v>31</v>
      </c>
      <c r="I71" t="s">
        <v>21</v>
      </c>
      <c r="J71" t="s">
        <v>29</v>
      </c>
      <c r="K71">
        <f t="shared" si="8"/>
        <v>0</v>
      </c>
      <c r="L71">
        <f t="shared" si="9"/>
        <v>357</v>
      </c>
      <c r="M71">
        <f t="shared" si="10"/>
        <v>2466</v>
      </c>
      <c r="O71" s="83"/>
      <c r="P71" s="84"/>
      <c r="Q71" s="11"/>
      <c r="T71" s="10"/>
    </row>
    <row r="72" spans="1:20">
      <c r="A72" s="6" t="s">
        <v>22</v>
      </c>
      <c r="B72">
        <v>1902</v>
      </c>
      <c r="D72">
        <v>279</v>
      </c>
      <c r="E72">
        <v>2181</v>
      </c>
      <c r="H72" t="s">
        <v>31</v>
      </c>
      <c r="I72" t="s">
        <v>21</v>
      </c>
      <c r="J72" t="s">
        <v>30</v>
      </c>
      <c r="K72">
        <f t="shared" si="8"/>
        <v>0</v>
      </c>
      <c r="L72">
        <f t="shared" si="9"/>
        <v>0</v>
      </c>
      <c r="M72">
        <f t="shared" si="10"/>
        <v>60</v>
      </c>
      <c r="O72" s="83"/>
      <c r="P72" s="84"/>
      <c r="Q72" s="11"/>
      <c r="T72" s="10"/>
    </row>
    <row r="73" spans="1:20">
      <c r="A73" s="6" t="s">
        <v>29</v>
      </c>
      <c r="B73">
        <v>2466</v>
      </c>
      <c r="D73">
        <v>357</v>
      </c>
      <c r="E73">
        <v>2823</v>
      </c>
      <c r="H73" t="s">
        <v>12</v>
      </c>
      <c r="I73" t="s">
        <v>18</v>
      </c>
      <c r="J73" t="s">
        <v>13</v>
      </c>
      <c r="K73">
        <f t="shared" si="8"/>
        <v>0</v>
      </c>
      <c r="L73">
        <f t="shared" si="9"/>
        <v>0</v>
      </c>
      <c r="M73">
        <f t="shared" si="10"/>
        <v>0</v>
      </c>
      <c r="O73" s="83"/>
      <c r="P73" s="84"/>
      <c r="Q73" s="11"/>
      <c r="T73" s="10"/>
    </row>
    <row r="74" spans="1:20">
      <c r="A74" s="6" t="s">
        <v>30</v>
      </c>
      <c r="B74">
        <v>60</v>
      </c>
      <c r="E74">
        <v>60</v>
      </c>
      <c r="H74" t="s">
        <v>12</v>
      </c>
      <c r="I74" t="s">
        <v>18</v>
      </c>
      <c r="J74" t="s">
        <v>22</v>
      </c>
      <c r="K74">
        <f t="shared" si="8"/>
        <v>33</v>
      </c>
      <c r="L74">
        <f t="shared" si="9"/>
        <v>600</v>
      </c>
      <c r="M74">
        <f t="shared" si="10"/>
        <v>6219</v>
      </c>
      <c r="O74" s="83"/>
      <c r="P74" s="84"/>
      <c r="Q74" s="11"/>
      <c r="T74" s="10"/>
    </row>
    <row r="75" spans="1:20">
      <c r="A75" s="3" t="s">
        <v>12</v>
      </c>
      <c r="B75">
        <v>18903</v>
      </c>
      <c r="C75">
        <v>87</v>
      </c>
      <c r="D75">
        <v>1878</v>
      </c>
      <c r="E75">
        <v>20868</v>
      </c>
      <c r="H75" t="s">
        <v>12</v>
      </c>
      <c r="I75" t="s">
        <v>18</v>
      </c>
      <c r="J75" t="s">
        <v>29</v>
      </c>
      <c r="K75">
        <f t="shared" si="8"/>
        <v>54</v>
      </c>
      <c r="L75">
        <f t="shared" si="9"/>
        <v>921</v>
      </c>
      <c r="M75">
        <f t="shared" si="10"/>
        <v>8883</v>
      </c>
      <c r="O75" s="83"/>
      <c r="P75" s="84"/>
      <c r="Q75" s="11"/>
      <c r="T75" s="10"/>
    </row>
    <row r="76" spans="1:20">
      <c r="A76" s="4" t="s">
        <v>18</v>
      </c>
      <c r="B76">
        <v>15615</v>
      </c>
      <c r="C76">
        <v>87</v>
      </c>
      <c r="D76">
        <v>1575</v>
      </c>
      <c r="E76">
        <v>17277</v>
      </c>
      <c r="H76" t="s">
        <v>12</v>
      </c>
      <c r="I76" t="s">
        <v>18</v>
      </c>
      <c r="J76" t="s">
        <v>30</v>
      </c>
      <c r="K76">
        <f t="shared" si="8"/>
        <v>0</v>
      </c>
      <c r="L76">
        <f t="shared" si="9"/>
        <v>54</v>
      </c>
      <c r="M76">
        <f t="shared" si="10"/>
        <v>513</v>
      </c>
    </row>
    <row r="77" spans="1:20">
      <c r="A77" s="6" t="s">
        <v>13</v>
      </c>
      <c r="H77" t="s">
        <v>12</v>
      </c>
      <c r="I77" t="s">
        <v>21</v>
      </c>
      <c r="J77" t="s">
        <v>13</v>
      </c>
      <c r="K77">
        <f t="shared" si="8"/>
        <v>0</v>
      </c>
      <c r="L77">
        <f t="shared" si="9"/>
        <v>0</v>
      </c>
      <c r="M77">
        <f t="shared" si="10"/>
        <v>0</v>
      </c>
    </row>
    <row r="78" spans="1:20">
      <c r="A78" s="6" t="s">
        <v>22</v>
      </c>
      <c r="B78">
        <v>6219</v>
      </c>
      <c r="C78">
        <v>33</v>
      </c>
      <c r="D78">
        <v>600</v>
      </c>
      <c r="E78">
        <v>6852</v>
      </c>
      <c r="H78" t="s">
        <v>12</v>
      </c>
      <c r="I78" t="s">
        <v>21</v>
      </c>
      <c r="J78" t="s">
        <v>22</v>
      </c>
      <c r="K78">
        <f t="shared" si="8"/>
        <v>0</v>
      </c>
      <c r="L78">
        <f t="shared" si="9"/>
        <v>108</v>
      </c>
      <c r="M78">
        <f t="shared" si="10"/>
        <v>1236</v>
      </c>
    </row>
    <row r="79" spans="1:20">
      <c r="A79" s="6" t="s">
        <v>29</v>
      </c>
      <c r="B79">
        <v>8883</v>
      </c>
      <c r="C79">
        <v>54</v>
      </c>
      <c r="D79">
        <v>921</v>
      </c>
      <c r="E79">
        <v>9858</v>
      </c>
      <c r="H79" t="s">
        <v>12</v>
      </c>
      <c r="I79" t="s">
        <v>21</v>
      </c>
      <c r="J79" t="s">
        <v>29</v>
      </c>
      <c r="K79">
        <f t="shared" si="8"/>
        <v>0</v>
      </c>
      <c r="L79">
        <f t="shared" si="9"/>
        <v>195</v>
      </c>
      <c r="M79">
        <f t="shared" si="10"/>
        <v>1947</v>
      </c>
    </row>
    <row r="80" spans="1:20">
      <c r="A80" s="6" t="s">
        <v>30</v>
      </c>
      <c r="B80">
        <v>513</v>
      </c>
      <c r="D80">
        <v>54</v>
      </c>
      <c r="E80">
        <v>567</v>
      </c>
      <c r="H80" t="s">
        <v>12</v>
      </c>
      <c r="I80" t="s">
        <v>21</v>
      </c>
      <c r="J80" t="s">
        <v>30</v>
      </c>
      <c r="K80">
        <f t="shared" si="8"/>
        <v>0</v>
      </c>
      <c r="L80">
        <f t="shared" si="9"/>
        <v>0</v>
      </c>
      <c r="M80">
        <f t="shared" si="10"/>
        <v>105</v>
      </c>
    </row>
    <row r="81" spans="1:5">
      <c r="A81" s="4" t="s">
        <v>21</v>
      </c>
      <c r="B81">
        <v>3288</v>
      </c>
      <c r="D81">
        <v>303</v>
      </c>
      <c r="E81">
        <v>3591</v>
      </c>
    </row>
    <row r="82" spans="1:5">
      <c r="A82" s="6" t="s">
        <v>13</v>
      </c>
    </row>
    <row r="83" spans="1:5">
      <c r="A83" s="6" t="s">
        <v>22</v>
      </c>
      <c r="B83">
        <v>1236</v>
      </c>
      <c r="D83">
        <v>108</v>
      </c>
      <c r="E83">
        <v>1344</v>
      </c>
    </row>
    <row r="84" spans="1:5">
      <c r="A84" s="6" t="s">
        <v>29</v>
      </c>
      <c r="B84">
        <v>1947</v>
      </c>
      <c r="D84">
        <v>195</v>
      </c>
      <c r="E84">
        <v>2142</v>
      </c>
    </row>
    <row r="85" spans="1:5">
      <c r="A85" s="6" t="s">
        <v>30</v>
      </c>
      <c r="B85">
        <v>105</v>
      </c>
      <c r="E85">
        <v>105</v>
      </c>
    </row>
    <row r="86" spans="1:5">
      <c r="A86" s="3" t="s">
        <v>218</v>
      </c>
      <c r="B86">
        <v>37242</v>
      </c>
      <c r="C86">
        <v>162</v>
      </c>
      <c r="D86">
        <v>4542</v>
      </c>
      <c r="E86">
        <v>41946</v>
      </c>
    </row>
  </sheetData>
  <mergeCells count="19">
    <mergeCell ref="O60:O67"/>
    <mergeCell ref="P60:P63"/>
    <mergeCell ref="P64:P67"/>
    <mergeCell ref="O68:O75"/>
    <mergeCell ref="P68:P71"/>
    <mergeCell ref="P72:P75"/>
    <mergeCell ref="O39:O46"/>
    <mergeCell ref="P39:P42"/>
    <mergeCell ref="P43:P46"/>
    <mergeCell ref="O47:O54"/>
    <mergeCell ref="P47:P50"/>
    <mergeCell ref="P51:P54"/>
    <mergeCell ref="O34:Z36"/>
    <mergeCell ref="O37:O38"/>
    <mergeCell ref="P37:P38"/>
    <mergeCell ref="Q37:Q38"/>
    <mergeCell ref="R37:T37"/>
    <mergeCell ref="U37:W37"/>
    <mergeCell ref="X37:Z37"/>
  </mergeCells>
  <pageMargins left="0.7" right="0.7" top="0.75" bottom="0.75" header="0.3" footer="0.3"/>
  <pageSetup paperSize="9" orientation="portrait" r:id="rId3"/>
  <headerFooter>
    <oddHeader>&amp;C&amp;"Calibri"&amp;10&amp;K000000 IN-CONFIDENCE&amp;1#_x000D_</oddHeader>
  </headerFooter>
  <drawing r:id="rId4"/>
  <extLst>
    <ext xmlns:x14="http://schemas.microsoft.com/office/spreadsheetml/2009/9/main" uri="{A8765BA9-456A-4dab-B4F3-ACF838C121DE}">
      <x14:slicerList>
        <x14:slicer r:id="rId5"/>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3FCD5-1EBA-49EA-A367-B3E834B8C748}">
  <sheetPr>
    <tabColor rgb="FF0070C0"/>
  </sheetPr>
  <dimension ref="A2:Z87"/>
  <sheetViews>
    <sheetView zoomScale="85" zoomScaleNormal="85" workbookViewId="0">
      <selection activeCell="B23" sqref="B23"/>
    </sheetView>
  </sheetViews>
  <sheetFormatPr defaultRowHeight="15"/>
  <cols>
    <col min="1" max="1" width="21.5703125" bestFit="1" customWidth="1"/>
    <col min="2" max="2" width="64.85546875" style="5" bestFit="1" customWidth="1"/>
    <col min="3" max="3" width="7.42578125" bestFit="1" customWidth="1"/>
    <col min="4" max="4" width="7.85546875" bestFit="1" customWidth="1"/>
    <col min="5" max="6" width="10.7109375" bestFit="1" customWidth="1"/>
    <col min="7" max="7" width="11.28515625" bestFit="1" customWidth="1"/>
    <col min="10" max="10" width="14.5703125" customWidth="1"/>
    <col min="14" max="14" width="7.5703125" customWidth="1"/>
    <col min="15" max="15" width="9.5703125" style="5" customWidth="1"/>
    <col min="16" max="16" width="8" customWidth="1"/>
    <col min="17" max="17" width="14.28515625" customWidth="1"/>
    <col min="18" max="18" width="9.28515625" customWidth="1"/>
    <col min="19" max="20" width="8.140625" customWidth="1"/>
    <col min="21" max="21" width="9.28515625" customWidth="1"/>
    <col min="22" max="23" width="8.140625" customWidth="1"/>
    <col min="24" max="24" width="9.28515625" customWidth="1"/>
    <col min="25" max="25" width="9.140625" customWidth="1"/>
    <col min="26" max="26" width="8.140625" customWidth="1"/>
  </cols>
  <sheetData>
    <row r="2" spans="1:13">
      <c r="A2" s="1" t="s">
        <v>36</v>
      </c>
      <c r="B2" s="3">
        <v>1</v>
      </c>
    </row>
    <row r="3" spans="1:13">
      <c r="A3" s="1" t="s">
        <v>10</v>
      </c>
      <c r="B3" t="s">
        <v>125</v>
      </c>
    </row>
    <row r="5" spans="1:13">
      <c r="A5" s="1" t="s">
        <v>219</v>
      </c>
      <c r="B5" s="8" t="s">
        <v>214</v>
      </c>
      <c r="L5" t="str">
        <f t="shared" ref="L5" si="0">CONCATENATE(C5)</f>
        <v/>
      </c>
      <c r="M5" t="str">
        <f t="shared" ref="M5" si="1">CONCATENATE(D5)</f>
        <v/>
      </c>
    </row>
    <row r="6" spans="1:13">
      <c r="A6" s="1" t="s">
        <v>215</v>
      </c>
      <c r="B6" t="s">
        <v>15</v>
      </c>
      <c r="C6" t="s">
        <v>32</v>
      </c>
      <c r="D6" t="s">
        <v>34</v>
      </c>
      <c r="E6" t="s">
        <v>218</v>
      </c>
      <c r="K6">
        <f>IFERROR(,0)</f>
        <v>0</v>
      </c>
    </row>
    <row r="7" spans="1:13">
      <c r="A7" s="3" t="s">
        <v>31</v>
      </c>
      <c r="B7">
        <v>9</v>
      </c>
      <c r="C7">
        <v>450</v>
      </c>
      <c r="D7">
        <v>4026</v>
      </c>
      <c r="E7">
        <v>4485</v>
      </c>
    </row>
    <row r="8" spans="1:13">
      <c r="A8" s="4" t="s">
        <v>21</v>
      </c>
      <c r="B8"/>
      <c r="C8">
        <v>69</v>
      </c>
      <c r="D8">
        <v>651</v>
      </c>
      <c r="E8">
        <v>720</v>
      </c>
      <c r="K8" s="2" t="s">
        <v>15</v>
      </c>
      <c r="L8" s="2" t="s">
        <v>32</v>
      </c>
      <c r="M8" s="2" t="s">
        <v>34</v>
      </c>
    </row>
    <row r="9" spans="1:13">
      <c r="A9" s="6" t="s">
        <v>13</v>
      </c>
      <c r="B9"/>
      <c r="H9" t="s">
        <v>31</v>
      </c>
      <c r="I9" t="s">
        <v>18</v>
      </c>
      <c r="J9" t="s">
        <v>13</v>
      </c>
      <c r="K9">
        <f>IFERROR(GETPIVOTDATA("n",$A$5,"maori",$H9,"age_groups",$J9,"location",$K$8,"sex",$I9),0)</f>
        <v>0</v>
      </c>
      <c r="L9">
        <f>IFERROR(GETPIVOTDATA("n",$A$5,"maori",$H9,"age_groups",$J9,"location",$L$8,"sex",$I9),0)</f>
        <v>0</v>
      </c>
      <c r="M9">
        <f>IFERROR(GETPIVOTDATA("n",$A$5,"maori",$H9,"age_groups",$J9,"location",$M$8,"sex",$I9),0)</f>
        <v>6</v>
      </c>
    </row>
    <row r="10" spans="1:13">
      <c r="A10" s="6" t="s">
        <v>22</v>
      </c>
      <c r="B10"/>
      <c r="C10">
        <v>21</v>
      </c>
      <c r="D10">
        <v>207</v>
      </c>
      <c r="E10">
        <v>228</v>
      </c>
      <c r="H10" t="s">
        <v>31</v>
      </c>
      <c r="I10" t="s">
        <v>18</v>
      </c>
      <c r="J10" t="s">
        <v>22</v>
      </c>
      <c r="K10">
        <f t="shared" ref="K10:K24" si="2">IFERROR(GETPIVOTDATA("n",$A$5,"maori",$H10,"age_groups",$J10,"location",$K$8,"sex",$I10),0)</f>
        <v>0</v>
      </c>
      <c r="L10">
        <f t="shared" ref="L10:L24" si="3">IFERROR(GETPIVOTDATA("n",$A$5,"maori",$H10,"age_groups",$J10,"location",$L$8,"sex",$I10),0)</f>
        <v>147</v>
      </c>
      <c r="M10">
        <f t="shared" ref="M10:M24" si="4">IFERROR(GETPIVOTDATA("n",$A$5,"maori",$H10,"age_groups",$J10,"location",$M$8,"sex",$I10),0)</f>
        <v>1257</v>
      </c>
    </row>
    <row r="11" spans="1:13">
      <c r="A11" s="6" t="s">
        <v>29</v>
      </c>
      <c r="B11"/>
      <c r="C11">
        <v>48</v>
      </c>
      <c r="D11">
        <v>435</v>
      </c>
      <c r="E11">
        <v>483</v>
      </c>
      <c r="H11" t="s">
        <v>31</v>
      </c>
      <c r="I11" t="s">
        <v>18</v>
      </c>
      <c r="J11" t="s">
        <v>29</v>
      </c>
      <c r="K11">
        <f t="shared" si="2"/>
        <v>9</v>
      </c>
      <c r="L11">
        <f t="shared" si="3"/>
        <v>234</v>
      </c>
      <c r="M11">
        <f t="shared" si="4"/>
        <v>2061</v>
      </c>
    </row>
    <row r="12" spans="1:13">
      <c r="A12" s="6" t="s">
        <v>30</v>
      </c>
      <c r="B12"/>
      <c r="D12">
        <v>9</v>
      </c>
      <c r="E12">
        <v>9</v>
      </c>
      <c r="H12" t="s">
        <v>31</v>
      </c>
      <c r="I12" t="s">
        <v>18</v>
      </c>
      <c r="J12" t="s">
        <v>30</v>
      </c>
      <c r="K12">
        <f t="shared" si="2"/>
        <v>0</v>
      </c>
      <c r="L12">
        <f t="shared" si="3"/>
        <v>0</v>
      </c>
      <c r="M12">
        <f t="shared" si="4"/>
        <v>51</v>
      </c>
    </row>
    <row r="13" spans="1:13">
      <c r="A13" s="4" t="s">
        <v>18</v>
      </c>
      <c r="B13">
        <v>9</v>
      </c>
      <c r="C13">
        <v>381</v>
      </c>
      <c r="D13">
        <v>3375</v>
      </c>
      <c r="E13">
        <v>3765</v>
      </c>
      <c r="H13" t="s">
        <v>31</v>
      </c>
      <c r="I13" t="s">
        <v>21</v>
      </c>
      <c r="J13" t="s">
        <v>13</v>
      </c>
      <c r="K13">
        <f t="shared" si="2"/>
        <v>0</v>
      </c>
      <c r="L13">
        <f t="shared" si="3"/>
        <v>0</v>
      </c>
      <c r="M13">
        <f t="shared" si="4"/>
        <v>0</v>
      </c>
    </row>
    <row r="14" spans="1:13">
      <c r="A14" s="6" t="s">
        <v>13</v>
      </c>
      <c r="B14"/>
      <c r="D14">
        <v>6</v>
      </c>
      <c r="E14">
        <v>6</v>
      </c>
      <c r="H14" t="s">
        <v>31</v>
      </c>
      <c r="I14" t="s">
        <v>21</v>
      </c>
      <c r="J14" t="s">
        <v>22</v>
      </c>
      <c r="K14">
        <f t="shared" si="2"/>
        <v>0</v>
      </c>
      <c r="L14">
        <f t="shared" si="3"/>
        <v>21</v>
      </c>
      <c r="M14">
        <f t="shared" si="4"/>
        <v>207</v>
      </c>
    </row>
    <row r="15" spans="1:13">
      <c r="A15" s="6" t="s">
        <v>22</v>
      </c>
      <c r="B15"/>
      <c r="C15">
        <v>147</v>
      </c>
      <c r="D15">
        <v>1257</v>
      </c>
      <c r="E15">
        <v>1404</v>
      </c>
      <c r="H15" t="s">
        <v>31</v>
      </c>
      <c r="I15" t="s">
        <v>21</v>
      </c>
      <c r="J15" t="s">
        <v>29</v>
      </c>
      <c r="K15">
        <f t="shared" si="2"/>
        <v>0</v>
      </c>
      <c r="L15">
        <f t="shared" si="3"/>
        <v>48</v>
      </c>
      <c r="M15">
        <f t="shared" si="4"/>
        <v>435</v>
      </c>
    </row>
    <row r="16" spans="1:13">
      <c r="A16" s="6" t="s">
        <v>29</v>
      </c>
      <c r="B16">
        <v>9</v>
      </c>
      <c r="C16">
        <v>234</v>
      </c>
      <c r="D16">
        <v>2061</v>
      </c>
      <c r="E16">
        <v>2304</v>
      </c>
      <c r="H16" t="s">
        <v>31</v>
      </c>
      <c r="I16" t="s">
        <v>21</v>
      </c>
      <c r="J16" t="s">
        <v>30</v>
      </c>
      <c r="K16">
        <f t="shared" si="2"/>
        <v>0</v>
      </c>
      <c r="L16">
        <f t="shared" si="3"/>
        <v>0</v>
      </c>
      <c r="M16">
        <f t="shared" si="4"/>
        <v>9</v>
      </c>
    </row>
    <row r="17" spans="1:15">
      <c r="A17" s="6" t="s">
        <v>30</v>
      </c>
      <c r="B17"/>
      <c r="D17">
        <v>51</v>
      </c>
      <c r="E17">
        <v>51</v>
      </c>
      <c r="H17" t="s">
        <v>12</v>
      </c>
      <c r="I17" t="s">
        <v>18</v>
      </c>
      <c r="J17" t="s">
        <v>13</v>
      </c>
      <c r="K17">
        <f t="shared" si="2"/>
        <v>0</v>
      </c>
      <c r="L17">
        <f t="shared" si="3"/>
        <v>0</v>
      </c>
      <c r="M17">
        <f t="shared" si="4"/>
        <v>0</v>
      </c>
    </row>
    <row r="18" spans="1:15">
      <c r="A18" s="4" t="s">
        <v>33</v>
      </c>
      <c r="B18"/>
      <c r="H18" t="s">
        <v>12</v>
      </c>
      <c r="I18" t="s">
        <v>18</v>
      </c>
      <c r="J18" t="s">
        <v>22</v>
      </c>
      <c r="K18">
        <f t="shared" si="2"/>
        <v>0</v>
      </c>
      <c r="L18">
        <f t="shared" si="3"/>
        <v>75</v>
      </c>
      <c r="M18">
        <f t="shared" si="4"/>
        <v>873</v>
      </c>
    </row>
    <row r="19" spans="1:15">
      <c r="A19" s="6" t="s">
        <v>22</v>
      </c>
      <c r="B19"/>
      <c r="H19" t="s">
        <v>12</v>
      </c>
      <c r="I19" t="s">
        <v>18</v>
      </c>
      <c r="J19" t="s">
        <v>29</v>
      </c>
      <c r="K19">
        <f t="shared" si="2"/>
        <v>15</v>
      </c>
      <c r="L19">
        <f t="shared" si="3"/>
        <v>195</v>
      </c>
      <c r="M19">
        <f t="shared" si="4"/>
        <v>1968</v>
      </c>
    </row>
    <row r="20" spans="1:15">
      <c r="A20" s="3" t="s">
        <v>12</v>
      </c>
      <c r="B20">
        <v>15</v>
      </c>
      <c r="C20">
        <v>303</v>
      </c>
      <c r="D20">
        <v>3264</v>
      </c>
      <c r="E20">
        <v>3582</v>
      </c>
      <c r="H20" t="s">
        <v>12</v>
      </c>
      <c r="I20" t="s">
        <v>18</v>
      </c>
      <c r="J20" t="s">
        <v>30</v>
      </c>
      <c r="K20">
        <f t="shared" si="2"/>
        <v>0</v>
      </c>
      <c r="L20">
        <f t="shared" si="3"/>
        <v>0</v>
      </c>
      <c r="M20">
        <f t="shared" si="4"/>
        <v>72</v>
      </c>
    </row>
    <row r="21" spans="1:15">
      <c r="A21" s="4" t="s">
        <v>21</v>
      </c>
      <c r="B21"/>
      <c r="C21">
        <v>33</v>
      </c>
      <c r="D21">
        <v>351</v>
      </c>
      <c r="E21">
        <v>384</v>
      </c>
      <c r="H21" t="s">
        <v>12</v>
      </c>
      <c r="I21" t="s">
        <v>21</v>
      </c>
      <c r="J21" t="s">
        <v>13</v>
      </c>
      <c r="K21">
        <f t="shared" si="2"/>
        <v>0</v>
      </c>
      <c r="L21">
        <f t="shared" si="3"/>
        <v>0</v>
      </c>
      <c r="M21">
        <f t="shared" si="4"/>
        <v>0</v>
      </c>
    </row>
    <row r="22" spans="1:15">
      <c r="A22" s="6" t="s">
        <v>13</v>
      </c>
      <c r="B22"/>
      <c r="H22" t="s">
        <v>12</v>
      </c>
      <c r="I22" t="s">
        <v>21</v>
      </c>
      <c r="J22" t="s">
        <v>22</v>
      </c>
      <c r="K22">
        <f t="shared" si="2"/>
        <v>0</v>
      </c>
      <c r="L22">
        <f t="shared" si="3"/>
        <v>6</v>
      </c>
      <c r="M22">
        <f t="shared" si="4"/>
        <v>75</v>
      </c>
    </row>
    <row r="23" spans="1:15">
      <c r="A23" s="6" t="s">
        <v>22</v>
      </c>
      <c r="B23"/>
      <c r="C23">
        <v>6</v>
      </c>
      <c r="D23">
        <v>75</v>
      </c>
      <c r="E23">
        <v>81</v>
      </c>
      <c r="H23" t="s">
        <v>12</v>
      </c>
      <c r="I23" t="s">
        <v>21</v>
      </c>
      <c r="J23" t="s">
        <v>29</v>
      </c>
      <c r="K23">
        <f t="shared" si="2"/>
        <v>0</v>
      </c>
      <c r="L23">
        <f t="shared" si="3"/>
        <v>27</v>
      </c>
      <c r="M23">
        <f t="shared" si="4"/>
        <v>276</v>
      </c>
    </row>
    <row r="24" spans="1:15">
      <c r="A24" s="6" t="s">
        <v>29</v>
      </c>
      <c r="B24"/>
      <c r="C24">
        <v>27</v>
      </c>
      <c r="D24">
        <v>276</v>
      </c>
      <c r="E24">
        <v>303</v>
      </c>
      <c r="H24" t="s">
        <v>12</v>
      </c>
      <c r="I24" t="s">
        <v>21</v>
      </c>
      <c r="J24" t="s">
        <v>30</v>
      </c>
      <c r="K24">
        <f t="shared" si="2"/>
        <v>0</v>
      </c>
      <c r="L24">
        <f t="shared" si="3"/>
        <v>0</v>
      </c>
      <c r="M24">
        <f t="shared" si="4"/>
        <v>0</v>
      </c>
    </row>
    <row r="25" spans="1:15">
      <c r="A25" s="6" t="s">
        <v>30</v>
      </c>
      <c r="B25"/>
    </row>
    <row r="26" spans="1:15">
      <c r="A26" s="4" t="s">
        <v>18</v>
      </c>
      <c r="B26">
        <v>15</v>
      </c>
      <c r="C26">
        <v>270</v>
      </c>
      <c r="D26">
        <v>2913</v>
      </c>
      <c r="E26">
        <v>3198</v>
      </c>
    </row>
    <row r="27" spans="1:15">
      <c r="A27" s="6" t="s">
        <v>13</v>
      </c>
      <c r="B27"/>
    </row>
    <row r="28" spans="1:15">
      <c r="A28" s="6" t="s">
        <v>22</v>
      </c>
      <c r="B28"/>
      <c r="C28">
        <v>75</v>
      </c>
      <c r="D28">
        <v>873</v>
      </c>
      <c r="E28">
        <v>948</v>
      </c>
    </row>
    <row r="29" spans="1:15">
      <c r="A29" s="6" t="s">
        <v>29</v>
      </c>
      <c r="B29">
        <v>15</v>
      </c>
      <c r="C29">
        <v>195</v>
      </c>
      <c r="D29">
        <v>1968</v>
      </c>
      <c r="E29">
        <v>2178</v>
      </c>
    </row>
    <row r="30" spans="1:15">
      <c r="A30" s="6" t="s">
        <v>30</v>
      </c>
      <c r="B30"/>
      <c r="D30">
        <v>72</v>
      </c>
      <c r="E30">
        <v>72</v>
      </c>
      <c r="N30" t="s">
        <v>220</v>
      </c>
      <c r="O30" t="str">
        <f>CONCATENATE("The proportion of individuals who ",$B$3,". Calculated from the number of individuals (n) who ", $B$3, " devided by the number total of individuals (N) in each region,  ",N30)</f>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 gender and age group.</v>
      </c>
    </row>
    <row r="31" spans="1:15">
      <c r="A31" s="4" t="s">
        <v>33</v>
      </c>
      <c r="B31"/>
      <c r="N31" t="s">
        <v>221</v>
      </c>
      <c r="O31" t="str">
        <f t="shared" ref="O31:O33" si="5">CONCATENATE("The proportion of individuals who ",$B$3,". Calculated from the number of individuals (n) who ", $B$3, " devided by the number total of individuals (N) in each region,  ",N31)</f>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 and gender.</v>
      </c>
    </row>
    <row r="32" spans="1:15">
      <c r="A32" s="6" t="s">
        <v>22</v>
      </c>
      <c r="B32"/>
      <c r="N32" t="s">
        <v>222</v>
      </c>
      <c r="O32" t="str">
        <f t="shared" si="5"/>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 and age group.</v>
      </c>
    </row>
    <row r="33" spans="1:26">
      <c r="A33" s="6" t="s">
        <v>29</v>
      </c>
      <c r="B33"/>
      <c r="N33" t="s">
        <v>223</v>
      </c>
      <c r="O33" t="str">
        <f t="shared" si="5"/>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v>
      </c>
    </row>
    <row r="34" spans="1:26">
      <c r="A34" s="3" t="s">
        <v>218</v>
      </c>
      <c r="B34">
        <v>24</v>
      </c>
      <c r="C34">
        <v>753</v>
      </c>
      <c r="D34">
        <v>7290</v>
      </c>
      <c r="E34">
        <v>8067</v>
      </c>
      <c r="O34" s="69" t="str">
        <f>$O$30</f>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 gender and age group.</v>
      </c>
      <c r="P34" s="70"/>
      <c r="Q34" s="70"/>
      <c r="R34" s="70"/>
      <c r="S34" s="70"/>
      <c r="T34" s="70"/>
      <c r="U34" s="70"/>
      <c r="V34" s="70"/>
      <c r="W34" s="70"/>
      <c r="X34" s="70"/>
      <c r="Y34" s="70"/>
      <c r="Z34" s="71"/>
    </row>
    <row r="35" spans="1:26">
      <c r="O35" s="72"/>
      <c r="P35" s="73"/>
      <c r="Q35" s="73"/>
      <c r="R35" s="73"/>
      <c r="S35" s="73"/>
      <c r="T35" s="73"/>
      <c r="U35" s="73"/>
      <c r="V35" s="73"/>
      <c r="W35" s="73"/>
      <c r="X35" s="73"/>
      <c r="Y35" s="73"/>
      <c r="Z35" s="74"/>
    </row>
    <row r="36" spans="1:26">
      <c r="O36" s="75"/>
      <c r="P36" s="76"/>
      <c r="Q36" s="76"/>
      <c r="R36" s="76"/>
      <c r="S36" s="76"/>
      <c r="T36" s="76"/>
      <c r="U36" s="76"/>
      <c r="V36" s="76"/>
      <c r="W36" s="76"/>
      <c r="X36" s="76"/>
      <c r="Y36" s="76"/>
      <c r="Z36" s="77"/>
    </row>
    <row r="37" spans="1:26">
      <c r="O37" s="78" t="s">
        <v>224</v>
      </c>
      <c r="P37" s="78" t="s">
        <v>225</v>
      </c>
      <c r="Q37" s="78" t="s">
        <v>226</v>
      </c>
      <c r="R37" s="79" t="s">
        <v>229</v>
      </c>
      <c r="S37" s="80"/>
      <c r="T37" s="80"/>
      <c r="U37" s="79" t="s">
        <v>230</v>
      </c>
      <c r="V37" s="80"/>
      <c r="W37" s="80"/>
      <c r="X37" s="79" t="s">
        <v>34</v>
      </c>
      <c r="Y37" s="80"/>
      <c r="Z37" s="81"/>
    </row>
    <row r="38" spans="1:26">
      <c r="O38" s="78"/>
      <c r="P38" s="78"/>
      <c r="Q38" s="78"/>
      <c r="R38" s="13" t="s">
        <v>6</v>
      </c>
      <c r="S38" s="14" t="s">
        <v>227</v>
      </c>
      <c r="T38" s="14" t="s">
        <v>231</v>
      </c>
      <c r="U38" s="15" t="s">
        <v>6</v>
      </c>
      <c r="V38" s="16" t="s">
        <v>227</v>
      </c>
      <c r="W38" s="16" t="s">
        <v>231</v>
      </c>
      <c r="X38" s="15" t="s">
        <v>6</v>
      </c>
      <c r="Y38" s="16" t="s">
        <v>227</v>
      </c>
      <c r="Z38" s="17" t="s">
        <v>231</v>
      </c>
    </row>
    <row r="39" spans="1:26">
      <c r="O39" s="78" t="s">
        <v>31</v>
      </c>
      <c r="P39" s="82" t="s">
        <v>18</v>
      </c>
      <c r="Q39" s="9" t="s">
        <v>13</v>
      </c>
      <c r="R39" s="18">
        <f>$K$9</f>
        <v>0</v>
      </c>
      <c r="S39" s="19">
        <f>$K$65</f>
        <v>747</v>
      </c>
      <c r="T39" s="20">
        <f>R39/S39</f>
        <v>0</v>
      </c>
      <c r="U39" s="18">
        <f>$L$9</f>
        <v>0</v>
      </c>
      <c r="V39" s="19">
        <f>$L$65</f>
        <v>18183</v>
      </c>
      <c r="W39" s="20">
        <f>U39/V39</f>
        <v>0</v>
      </c>
      <c r="X39" s="18">
        <f>$M$9</f>
        <v>6</v>
      </c>
      <c r="Y39" s="19">
        <f>$M$65</f>
        <v>123438</v>
      </c>
      <c r="Z39" s="21">
        <f>X39/Y39</f>
        <v>4.8607398045982599E-5</v>
      </c>
    </row>
    <row r="40" spans="1:26">
      <c r="O40" s="78"/>
      <c r="P40" s="82"/>
      <c r="Q40" s="9" t="s">
        <v>22</v>
      </c>
      <c r="R40" s="22">
        <f>$K$10</f>
        <v>0</v>
      </c>
      <c r="S40" s="23">
        <f>$K$66</f>
        <v>519</v>
      </c>
      <c r="T40" s="24">
        <f t="shared" ref="T40:T54" si="6">R40/S40</f>
        <v>0</v>
      </c>
      <c r="U40" s="22">
        <f>$L$10</f>
        <v>147</v>
      </c>
      <c r="V40" s="23">
        <f>$L$66</f>
        <v>15381</v>
      </c>
      <c r="W40" s="24">
        <f t="shared" ref="W40:W54" si="7">U40/V40</f>
        <v>9.5572459527989082E-3</v>
      </c>
      <c r="X40" s="22">
        <f>$M$10</f>
        <v>1257</v>
      </c>
      <c r="Y40" s="23">
        <f>$M$66</f>
        <v>108495</v>
      </c>
      <c r="Z40" s="25">
        <f t="shared" ref="Z40:Z54" si="8">X40/Y40</f>
        <v>1.1585787363472971E-2</v>
      </c>
    </row>
    <row r="41" spans="1:26">
      <c r="O41" s="78"/>
      <c r="P41" s="82"/>
      <c r="Q41" s="9" t="s">
        <v>29</v>
      </c>
      <c r="R41" s="22">
        <f>$K$11</f>
        <v>9</v>
      </c>
      <c r="S41" s="23">
        <f>$K$67</f>
        <v>867</v>
      </c>
      <c r="T41" s="24">
        <f t="shared" si="6"/>
        <v>1.0380622837370242E-2</v>
      </c>
      <c r="U41" s="22">
        <f>$L$11</f>
        <v>234</v>
      </c>
      <c r="V41" s="23">
        <f>$L$67</f>
        <v>21675</v>
      </c>
      <c r="W41" s="24">
        <f t="shared" si="7"/>
        <v>1.0795847750865051E-2</v>
      </c>
      <c r="X41" s="22">
        <f>$M$11</f>
        <v>2061</v>
      </c>
      <c r="Y41" s="23">
        <f>$M$67</f>
        <v>155907</v>
      </c>
      <c r="Z41" s="25">
        <f t="shared" si="8"/>
        <v>1.3219419269179702E-2</v>
      </c>
    </row>
    <row r="42" spans="1:26">
      <c r="O42" s="78"/>
      <c r="P42" s="82"/>
      <c r="Q42" s="9" t="s">
        <v>30</v>
      </c>
      <c r="R42" s="22">
        <f>$K$12</f>
        <v>0</v>
      </c>
      <c r="S42" s="23">
        <f>$K$68</f>
        <v>231</v>
      </c>
      <c r="T42" s="24">
        <f t="shared" si="6"/>
        <v>0</v>
      </c>
      <c r="U42" s="22">
        <f>$L$12</f>
        <v>0</v>
      </c>
      <c r="V42" s="23">
        <f>$L$68</f>
        <v>4815</v>
      </c>
      <c r="W42" s="24">
        <f t="shared" si="7"/>
        <v>0</v>
      </c>
      <c r="X42" s="22">
        <f>$M$12</f>
        <v>51</v>
      </c>
      <c r="Y42" s="23">
        <f>$M$68</f>
        <v>34806</v>
      </c>
      <c r="Z42" s="25">
        <f t="shared" si="8"/>
        <v>1.4652646095500775E-3</v>
      </c>
    </row>
    <row r="43" spans="1:26">
      <c r="O43" s="78"/>
      <c r="P43" s="82" t="s">
        <v>21</v>
      </c>
      <c r="Q43" s="9" t="s">
        <v>13</v>
      </c>
      <c r="R43" s="22">
        <f>$K$13</f>
        <v>0</v>
      </c>
      <c r="S43" s="23">
        <f>$K$69</f>
        <v>717</v>
      </c>
      <c r="T43" s="24">
        <f t="shared" si="6"/>
        <v>0</v>
      </c>
      <c r="U43" s="22">
        <f>$L$13</f>
        <v>0</v>
      </c>
      <c r="V43" s="23">
        <f>$L$69</f>
        <v>17016</v>
      </c>
      <c r="W43" s="24">
        <f t="shared" si="7"/>
        <v>0</v>
      </c>
      <c r="X43" s="22">
        <f>$M$13</f>
        <v>0</v>
      </c>
      <c r="Y43" s="23">
        <f>$M$69</f>
        <v>116016</v>
      </c>
      <c r="Z43" s="25">
        <f t="shared" si="8"/>
        <v>0</v>
      </c>
    </row>
    <row r="44" spans="1:26">
      <c r="L44" t="s">
        <v>232</v>
      </c>
      <c r="O44" s="78"/>
      <c r="P44" s="82"/>
      <c r="Q44" s="9" t="s">
        <v>22</v>
      </c>
      <c r="R44" s="22">
        <f>$K$14</f>
        <v>0</v>
      </c>
      <c r="S44" s="23">
        <f>$K$70</f>
        <v>537</v>
      </c>
      <c r="T44" s="24">
        <f t="shared" si="6"/>
        <v>0</v>
      </c>
      <c r="U44" s="22">
        <f>$L$14</f>
        <v>21</v>
      </c>
      <c r="V44" s="23">
        <f>$L$70</f>
        <v>14961</v>
      </c>
      <c r="W44" s="24">
        <f t="shared" si="7"/>
        <v>1.4036494886705434E-3</v>
      </c>
      <c r="X44" s="22">
        <f>$M$14</f>
        <v>207</v>
      </c>
      <c r="Y44" s="23">
        <f>$M$70</f>
        <v>105978</v>
      </c>
      <c r="Z44" s="25">
        <f t="shared" si="8"/>
        <v>1.9532355771952671E-3</v>
      </c>
    </row>
    <row r="45" spans="1:26">
      <c r="O45" s="78"/>
      <c r="P45" s="82"/>
      <c r="Q45" s="9" t="s">
        <v>29</v>
      </c>
      <c r="R45" s="22">
        <f>$K$15</f>
        <v>0</v>
      </c>
      <c r="S45" s="23">
        <f>$K$71</f>
        <v>951</v>
      </c>
      <c r="T45" s="24">
        <f t="shared" si="6"/>
        <v>0</v>
      </c>
      <c r="U45" s="22">
        <f>$L$15</f>
        <v>48</v>
      </c>
      <c r="V45" s="23">
        <f>$L$71</f>
        <v>23022</v>
      </c>
      <c r="W45" s="24">
        <f t="shared" si="7"/>
        <v>2.0849622100599426E-3</v>
      </c>
      <c r="X45" s="22">
        <f>$M$15</f>
        <v>435</v>
      </c>
      <c r="Y45" s="23">
        <f>$M$71</f>
        <v>162615</v>
      </c>
      <c r="Z45" s="25">
        <f t="shared" si="8"/>
        <v>2.6750299787842448E-3</v>
      </c>
    </row>
    <row r="46" spans="1:26">
      <c r="O46" s="78"/>
      <c r="P46" s="82"/>
      <c r="Q46" s="9" t="s">
        <v>30</v>
      </c>
      <c r="R46" s="22">
        <f>$K$16</f>
        <v>0</v>
      </c>
      <c r="S46" s="23">
        <f>$K$72</f>
        <v>282</v>
      </c>
      <c r="T46" s="24">
        <f t="shared" si="6"/>
        <v>0</v>
      </c>
      <c r="U46" s="22">
        <f>$L$16</f>
        <v>0</v>
      </c>
      <c r="V46" s="23">
        <f>$L$72</f>
        <v>5691</v>
      </c>
      <c r="W46" s="24">
        <f t="shared" si="7"/>
        <v>0</v>
      </c>
      <c r="X46" s="22">
        <f>$M$16</f>
        <v>9</v>
      </c>
      <c r="Y46" s="23">
        <f>$M$72</f>
        <v>39813</v>
      </c>
      <c r="Z46" s="25">
        <f t="shared" si="8"/>
        <v>2.2605681561299073E-4</v>
      </c>
    </row>
    <row r="47" spans="1:26">
      <c r="O47" s="78" t="s">
        <v>12</v>
      </c>
      <c r="P47" s="82" t="s">
        <v>18</v>
      </c>
      <c r="Q47" s="9" t="s">
        <v>13</v>
      </c>
      <c r="R47" s="22">
        <f>$K$17</f>
        <v>0</v>
      </c>
      <c r="S47" s="23">
        <f>$K$73</f>
        <v>1041</v>
      </c>
      <c r="T47" s="24">
        <f t="shared" si="6"/>
        <v>0</v>
      </c>
      <c r="U47" s="22">
        <f>$L$17</f>
        <v>0</v>
      </c>
      <c r="V47" s="23">
        <f>$L$73</f>
        <v>29886</v>
      </c>
      <c r="W47" s="24">
        <f t="shared" si="7"/>
        <v>0</v>
      </c>
      <c r="X47" s="22">
        <f>$M$17</f>
        <v>0</v>
      </c>
      <c r="Y47" s="23">
        <f>$M$73</f>
        <v>322962</v>
      </c>
      <c r="Z47" s="25">
        <f t="shared" si="8"/>
        <v>0</v>
      </c>
    </row>
    <row r="48" spans="1:26">
      <c r="O48" s="78"/>
      <c r="P48" s="82"/>
      <c r="Q48" s="9" t="s">
        <v>22</v>
      </c>
      <c r="R48" s="22">
        <f>$K$18</f>
        <v>0</v>
      </c>
      <c r="S48" s="23">
        <f>$K$74</f>
        <v>1146</v>
      </c>
      <c r="T48" s="24">
        <f t="shared" si="6"/>
        <v>0</v>
      </c>
      <c r="U48" s="22">
        <f>$L$18</f>
        <v>75</v>
      </c>
      <c r="V48" s="23">
        <f>$L$74</f>
        <v>33672</v>
      </c>
      <c r="W48" s="24">
        <f t="shared" si="7"/>
        <v>2.2273699215965789E-3</v>
      </c>
      <c r="X48" s="22">
        <f>$M$18</f>
        <v>873</v>
      </c>
      <c r="Y48" s="23">
        <f>$M$74</f>
        <v>394296</v>
      </c>
      <c r="Z48" s="25">
        <f t="shared" si="8"/>
        <v>2.2140726763649646E-3</v>
      </c>
    </row>
    <row r="49" spans="1:26">
      <c r="O49" s="78"/>
      <c r="P49" s="82"/>
      <c r="Q49" s="9" t="s">
        <v>29</v>
      </c>
      <c r="R49" s="22">
        <f>$K$19</f>
        <v>15</v>
      </c>
      <c r="S49" s="23">
        <f>$K$75</f>
        <v>3573</v>
      </c>
      <c r="T49" s="24">
        <f t="shared" si="6"/>
        <v>4.1981528127623844E-3</v>
      </c>
      <c r="U49" s="22">
        <f>$L$19</f>
        <v>195</v>
      </c>
      <c r="V49" s="23">
        <f>$L$75</f>
        <v>85578</v>
      </c>
      <c r="W49" s="24">
        <f t="shared" si="7"/>
        <v>2.2786230105868331E-3</v>
      </c>
      <c r="X49" s="22">
        <f>$M$19</f>
        <v>1968</v>
      </c>
      <c r="Y49" s="23">
        <f>$M$75</f>
        <v>968304</v>
      </c>
      <c r="Z49" s="25">
        <f t="shared" si="8"/>
        <v>2.0324195707133296E-3</v>
      </c>
    </row>
    <row r="50" spans="1:26">
      <c r="O50" s="78"/>
      <c r="P50" s="82"/>
      <c r="Q50" s="9" t="s">
        <v>30</v>
      </c>
      <c r="R50" s="22">
        <f>$K$20</f>
        <v>0</v>
      </c>
      <c r="S50" s="23">
        <f>$K$76</f>
        <v>2448</v>
      </c>
      <c r="T50" s="24">
        <f t="shared" si="6"/>
        <v>0</v>
      </c>
      <c r="U50" s="22">
        <f>$L$20</f>
        <v>0</v>
      </c>
      <c r="V50" s="23">
        <f>$L$76</f>
        <v>38616</v>
      </c>
      <c r="W50" s="24">
        <f t="shared" si="7"/>
        <v>0</v>
      </c>
      <c r="X50" s="22">
        <f>$M$20</f>
        <v>72</v>
      </c>
      <c r="Y50" s="23">
        <f>$M$76</f>
        <v>385086</v>
      </c>
      <c r="Z50" s="25">
        <f t="shared" si="8"/>
        <v>1.8697122201274521E-4</v>
      </c>
    </row>
    <row r="51" spans="1:26">
      <c r="O51" s="78"/>
      <c r="P51" s="82" t="s">
        <v>21</v>
      </c>
      <c r="Q51" s="9" t="s">
        <v>13</v>
      </c>
      <c r="R51" s="22">
        <f>$K$21</f>
        <v>0</v>
      </c>
      <c r="S51" s="23">
        <f>$K$77</f>
        <v>996</v>
      </c>
      <c r="T51" s="24">
        <f t="shared" si="6"/>
        <v>0</v>
      </c>
      <c r="U51" s="22">
        <f>$L$21</f>
        <v>0</v>
      </c>
      <c r="V51" s="23">
        <f>$L$77</f>
        <v>28308</v>
      </c>
      <c r="W51" s="24">
        <f t="shared" si="7"/>
        <v>0</v>
      </c>
      <c r="X51" s="22">
        <f>$M$21</f>
        <v>0</v>
      </c>
      <c r="Y51" s="23">
        <f>$M$77</f>
        <v>307629</v>
      </c>
      <c r="Z51" s="25">
        <f t="shared" si="8"/>
        <v>0</v>
      </c>
    </row>
    <row r="52" spans="1:26">
      <c r="O52" s="78"/>
      <c r="P52" s="82"/>
      <c r="Q52" s="9" t="s">
        <v>22</v>
      </c>
      <c r="R52" s="22">
        <f>$K$22</f>
        <v>0</v>
      </c>
      <c r="S52" s="23">
        <f>$K$78</f>
        <v>987</v>
      </c>
      <c r="T52" s="24">
        <f t="shared" si="6"/>
        <v>0</v>
      </c>
      <c r="U52" s="22">
        <f>$L$22</f>
        <v>6</v>
      </c>
      <c r="V52" s="23">
        <f>$L$78</f>
        <v>31086</v>
      </c>
      <c r="W52" s="24">
        <f t="shared" si="7"/>
        <v>1.9301293186643504E-4</v>
      </c>
      <c r="X52" s="22">
        <f>$M$22</f>
        <v>75</v>
      </c>
      <c r="Y52" s="23">
        <f>$M$78</f>
        <v>367713</v>
      </c>
      <c r="Z52" s="25">
        <f t="shared" si="8"/>
        <v>2.039634171215051E-4</v>
      </c>
    </row>
    <row r="53" spans="1:26">
      <c r="O53" s="78"/>
      <c r="P53" s="82"/>
      <c r="Q53" s="9" t="s">
        <v>29</v>
      </c>
      <c r="R53" s="22">
        <f>$K$23</f>
        <v>0</v>
      </c>
      <c r="S53" s="23">
        <f>$K$79</f>
        <v>3648</v>
      </c>
      <c r="T53" s="24">
        <f t="shared" si="6"/>
        <v>0</v>
      </c>
      <c r="U53" s="22">
        <f>$L$23</f>
        <v>27</v>
      </c>
      <c r="V53" s="23">
        <f>$L$79</f>
        <v>86865</v>
      </c>
      <c r="W53" s="24">
        <f t="shared" si="7"/>
        <v>3.1082714557071316E-4</v>
      </c>
      <c r="X53" s="22">
        <f>$M$23</f>
        <v>276</v>
      </c>
      <c r="Y53" s="23">
        <f>$M$79</f>
        <v>983703</v>
      </c>
      <c r="Z53" s="25">
        <f t="shared" si="8"/>
        <v>2.8057248986736849E-4</v>
      </c>
    </row>
    <row r="54" spans="1:26">
      <c r="O54" s="78"/>
      <c r="P54" s="82"/>
      <c r="Q54" s="9" t="s">
        <v>30</v>
      </c>
      <c r="R54" s="26">
        <f>$K$24</f>
        <v>0</v>
      </c>
      <c r="S54" s="27">
        <f>$K$80</f>
        <v>2613</v>
      </c>
      <c r="T54" s="28">
        <f t="shared" si="6"/>
        <v>0</v>
      </c>
      <c r="U54" s="26">
        <f>$L$24</f>
        <v>0</v>
      </c>
      <c r="V54" s="27">
        <f>$L$80</f>
        <v>42030</v>
      </c>
      <c r="W54" s="28">
        <f t="shared" si="7"/>
        <v>0</v>
      </c>
      <c r="X54" s="26">
        <f>$M$24</f>
        <v>0</v>
      </c>
      <c r="Y54" s="27">
        <f>$M$80</f>
        <v>428574</v>
      </c>
      <c r="Z54" s="29">
        <f t="shared" si="8"/>
        <v>0</v>
      </c>
    </row>
    <row r="58" spans="1:26">
      <c r="A58" s="1" t="s">
        <v>36</v>
      </c>
      <c r="B58" s="3">
        <v>1</v>
      </c>
    </row>
    <row r="59" spans="1:26" ht="15" customHeight="1">
      <c r="A59" s="1" t="s">
        <v>10</v>
      </c>
      <c r="B59" t="s">
        <v>125</v>
      </c>
    </row>
    <row r="60" spans="1:26" ht="15" customHeight="1">
      <c r="O60" s="83"/>
      <c r="P60" s="84"/>
      <c r="Q60" s="11"/>
      <c r="T60" s="10"/>
    </row>
    <row r="61" spans="1:26">
      <c r="A61" s="1" t="s">
        <v>228</v>
      </c>
      <c r="B61" s="8" t="s">
        <v>214</v>
      </c>
      <c r="O61" s="83"/>
      <c r="P61" s="84"/>
      <c r="Q61" s="11"/>
      <c r="T61" s="10"/>
    </row>
    <row r="62" spans="1:26">
      <c r="A62" s="1" t="s">
        <v>215</v>
      </c>
      <c r="B62" t="s">
        <v>34</v>
      </c>
      <c r="C62" t="s">
        <v>15</v>
      </c>
      <c r="D62" t="s">
        <v>32</v>
      </c>
      <c r="E62" t="s">
        <v>218</v>
      </c>
      <c r="O62" s="83"/>
      <c r="P62" s="84"/>
      <c r="Q62" s="11"/>
      <c r="T62" s="10"/>
    </row>
    <row r="63" spans="1:26">
      <c r="A63" s="3" t="s">
        <v>31</v>
      </c>
      <c r="B63">
        <v>847068</v>
      </c>
      <c r="C63">
        <v>4851</v>
      </c>
      <c r="D63">
        <v>120744</v>
      </c>
      <c r="E63">
        <v>972663</v>
      </c>
      <c r="O63" s="83"/>
      <c r="P63" s="84"/>
      <c r="Q63" s="11"/>
      <c r="T63" s="10"/>
    </row>
    <row r="64" spans="1:26">
      <c r="A64" s="4" t="s">
        <v>18</v>
      </c>
      <c r="B64">
        <v>422646</v>
      </c>
      <c r="C64">
        <v>2364</v>
      </c>
      <c r="D64">
        <v>60054</v>
      </c>
      <c r="E64">
        <v>485064</v>
      </c>
      <c r="K64" s="2" t="s">
        <v>15</v>
      </c>
      <c r="L64" s="2" t="s">
        <v>32</v>
      </c>
      <c r="M64" s="2" t="s">
        <v>34</v>
      </c>
      <c r="O64" s="83"/>
      <c r="P64" s="84"/>
      <c r="Q64" s="11"/>
      <c r="T64" s="10"/>
    </row>
    <row r="65" spans="1:20">
      <c r="A65" s="6" t="s">
        <v>13</v>
      </c>
      <c r="B65">
        <v>123438</v>
      </c>
      <c r="C65">
        <v>747</v>
      </c>
      <c r="D65">
        <v>18183</v>
      </c>
      <c r="E65">
        <v>142368</v>
      </c>
      <c r="H65" t="s">
        <v>31</v>
      </c>
      <c r="I65" t="s">
        <v>18</v>
      </c>
      <c r="J65" t="s">
        <v>13</v>
      </c>
      <c r="K65">
        <f>IFERROR(GETPIVOTDATA("nsum",$A$61,"maori",$H65,"age_groups",$J65,"location",$K$64,"sex",$I65),0)</f>
        <v>747</v>
      </c>
      <c r="L65">
        <f>IFERROR(GETPIVOTDATA("nsum",$A$61,"maori",$H65,"age_groups",$J65,"location",$L$64,"sex",$I65),0)</f>
        <v>18183</v>
      </c>
      <c r="M65">
        <f>IFERROR(GETPIVOTDATA("nsum",$A$61,"maori",$H65,"age_groups",$J65,"location",$M$64,"sex",$I65),0)</f>
        <v>123438</v>
      </c>
      <c r="O65" s="83"/>
      <c r="P65" s="84"/>
      <c r="Q65" s="11"/>
      <c r="T65" s="10"/>
    </row>
    <row r="66" spans="1:20">
      <c r="A66" s="6" t="s">
        <v>22</v>
      </c>
      <c r="B66">
        <v>108495</v>
      </c>
      <c r="C66">
        <v>519</v>
      </c>
      <c r="D66">
        <v>15381</v>
      </c>
      <c r="E66">
        <v>124395</v>
      </c>
      <c r="H66" t="s">
        <v>31</v>
      </c>
      <c r="I66" t="s">
        <v>18</v>
      </c>
      <c r="J66" t="s">
        <v>22</v>
      </c>
      <c r="K66">
        <f t="shared" ref="K66:K80" si="9">IFERROR(GETPIVOTDATA("nsum",$A$61,"maori",$H66,"age_groups",$J66,"location",$K$64,"sex",$I66),0)</f>
        <v>519</v>
      </c>
      <c r="L66">
        <f t="shared" ref="L66:L80" si="10">IFERROR(GETPIVOTDATA("nsum",$A$61,"maori",$H66,"age_groups",$J66,"location",$L$64,"sex",$I66),0)</f>
        <v>15381</v>
      </c>
      <c r="M66">
        <f t="shared" ref="M66:M80" si="11">IFERROR(GETPIVOTDATA("nsum",$A$61,"maori",$H66,"age_groups",$J66,"location",$M$64,"sex",$I66),0)</f>
        <v>108495</v>
      </c>
      <c r="O66" s="83"/>
      <c r="P66" s="84"/>
      <c r="Q66" s="11"/>
      <c r="T66" s="10"/>
    </row>
    <row r="67" spans="1:20">
      <c r="A67" s="6" t="s">
        <v>29</v>
      </c>
      <c r="B67">
        <v>155907</v>
      </c>
      <c r="C67">
        <v>867</v>
      </c>
      <c r="D67">
        <v>21675</v>
      </c>
      <c r="E67">
        <v>178449</v>
      </c>
      <c r="H67" t="s">
        <v>31</v>
      </c>
      <c r="I67" t="s">
        <v>18</v>
      </c>
      <c r="J67" t="s">
        <v>29</v>
      </c>
      <c r="K67">
        <f t="shared" si="9"/>
        <v>867</v>
      </c>
      <c r="L67">
        <f t="shared" si="10"/>
        <v>21675</v>
      </c>
      <c r="M67">
        <f t="shared" si="11"/>
        <v>155907</v>
      </c>
      <c r="O67" s="83"/>
      <c r="P67" s="84"/>
      <c r="Q67" s="11"/>
      <c r="T67" s="10"/>
    </row>
    <row r="68" spans="1:20">
      <c r="A68" s="6" t="s">
        <v>30</v>
      </c>
      <c r="B68">
        <v>34806</v>
      </c>
      <c r="C68">
        <v>231</v>
      </c>
      <c r="D68">
        <v>4815</v>
      </c>
      <c r="E68">
        <v>39852</v>
      </c>
      <c r="H68" t="s">
        <v>31</v>
      </c>
      <c r="I68" t="s">
        <v>18</v>
      </c>
      <c r="J68" t="s">
        <v>30</v>
      </c>
      <c r="K68">
        <f t="shared" si="9"/>
        <v>231</v>
      </c>
      <c r="L68">
        <f t="shared" si="10"/>
        <v>4815</v>
      </c>
      <c r="M68">
        <f t="shared" si="11"/>
        <v>34806</v>
      </c>
      <c r="O68" s="83"/>
      <c r="P68" s="84"/>
      <c r="Q68" s="11"/>
      <c r="T68" s="10"/>
    </row>
    <row r="69" spans="1:20">
      <c r="A69" s="4" t="s">
        <v>21</v>
      </c>
      <c r="B69">
        <v>424422</v>
      </c>
      <c r="C69">
        <v>2487</v>
      </c>
      <c r="D69">
        <v>60690</v>
      </c>
      <c r="E69">
        <v>487599</v>
      </c>
      <c r="H69" t="s">
        <v>31</v>
      </c>
      <c r="I69" t="s">
        <v>21</v>
      </c>
      <c r="J69" t="s">
        <v>13</v>
      </c>
      <c r="K69">
        <f t="shared" si="9"/>
        <v>717</v>
      </c>
      <c r="L69">
        <f t="shared" si="10"/>
        <v>17016</v>
      </c>
      <c r="M69">
        <f t="shared" si="11"/>
        <v>116016</v>
      </c>
      <c r="O69" s="83"/>
      <c r="P69" s="84"/>
      <c r="Q69" s="11"/>
      <c r="T69" s="10"/>
    </row>
    <row r="70" spans="1:20">
      <c r="A70" s="6" t="s">
        <v>13</v>
      </c>
      <c r="B70">
        <v>116016</v>
      </c>
      <c r="C70">
        <v>717</v>
      </c>
      <c r="D70">
        <v>17016</v>
      </c>
      <c r="E70">
        <v>133749</v>
      </c>
      <c r="H70" t="s">
        <v>31</v>
      </c>
      <c r="I70" t="s">
        <v>21</v>
      </c>
      <c r="J70" t="s">
        <v>22</v>
      </c>
      <c r="K70">
        <f t="shared" si="9"/>
        <v>537</v>
      </c>
      <c r="L70">
        <f t="shared" si="10"/>
        <v>14961</v>
      </c>
      <c r="M70">
        <f t="shared" si="11"/>
        <v>105978</v>
      </c>
      <c r="O70" s="83"/>
      <c r="P70" s="84"/>
      <c r="Q70" s="11"/>
      <c r="T70" s="10"/>
    </row>
    <row r="71" spans="1:20">
      <c r="A71" s="6" t="s">
        <v>22</v>
      </c>
      <c r="B71">
        <v>105978</v>
      </c>
      <c r="C71">
        <v>537</v>
      </c>
      <c r="D71">
        <v>14961</v>
      </c>
      <c r="E71">
        <v>121476</v>
      </c>
      <c r="H71" t="s">
        <v>31</v>
      </c>
      <c r="I71" t="s">
        <v>21</v>
      </c>
      <c r="J71" t="s">
        <v>29</v>
      </c>
      <c r="K71">
        <f t="shared" si="9"/>
        <v>951</v>
      </c>
      <c r="L71">
        <f t="shared" si="10"/>
        <v>23022</v>
      </c>
      <c r="M71">
        <f t="shared" si="11"/>
        <v>162615</v>
      </c>
      <c r="O71" s="83"/>
      <c r="P71" s="84"/>
      <c r="Q71" s="11"/>
      <c r="T71" s="10"/>
    </row>
    <row r="72" spans="1:20">
      <c r="A72" s="6" t="s">
        <v>29</v>
      </c>
      <c r="B72">
        <v>162615</v>
      </c>
      <c r="C72">
        <v>951</v>
      </c>
      <c r="D72">
        <v>23022</v>
      </c>
      <c r="E72">
        <v>186588</v>
      </c>
      <c r="H72" t="s">
        <v>31</v>
      </c>
      <c r="I72" t="s">
        <v>21</v>
      </c>
      <c r="J72" t="s">
        <v>30</v>
      </c>
      <c r="K72">
        <f t="shared" si="9"/>
        <v>282</v>
      </c>
      <c r="L72">
        <f t="shared" si="10"/>
        <v>5691</v>
      </c>
      <c r="M72">
        <f t="shared" si="11"/>
        <v>39813</v>
      </c>
      <c r="O72" s="83"/>
      <c r="P72" s="84"/>
      <c r="Q72" s="11"/>
      <c r="T72" s="10"/>
    </row>
    <row r="73" spans="1:20">
      <c r="A73" s="6" t="s">
        <v>30</v>
      </c>
      <c r="B73">
        <v>39813</v>
      </c>
      <c r="C73">
        <v>282</v>
      </c>
      <c r="D73">
        <v>5691</v>
      </c>
      <c r="E73">
        <v>45786</v>
      </c>
      <c r="H73" t="s">
        <v>12</v>
      </c>
      <c r="I73" t="s">
        <v>18</v>
      </c>
      <c r="J73" t="s">
        <v>13</v>
      </c>
      <c r="K73">
        <f t="shared" si="9"/>
        <v>1041</v>
      </c>
      <c r="L73">
        <f t="shared" si="10"/>
        <v>29886</v>
      </c>
      <c r="M73">
        <f t="shared" si="11"/>
        <v>322962</v>
      </c>
      <c r="O73" s="83"/>
      <c r="P73" s="84"/>
      <c r="Q73" s="11"/>
      <c r="T73" s="10"/>
    </row>
    <row r="74" spans="1:20">
      <c r="A74" s="4" t="s">
        <v>33</v>
      </c>
      <c r="B74"/>
      <c r="H74" t="s">
        <v>12</v>
      </c>
      <c r="I74" t="s">
        <v>18</v>
      </c>
      <c r="J74" t="s">
        <v>22</v>
      </c>
      <c r="K74">
        <f t="shared" si="9"/>
        <v>1146</v>
      </c>
      <c r="L74">
        <f t="shared" si="10"/>
        <v>33672</v>
      </c>
      <c r="M74">
        <f t="shared" si="11"/>
        <v>394296</v>
      </c>
      <c r="O74" s="83"/>
      <c r="P74" s="84"/>
      <c r="Q74" s="11"/>
      <c r="T74" s="10"/>
    </row>
    <row r="75" spans="1:20">
      <c r="A75" s="3" t="s">
        <v>12</v>
      </c>
      <c r="B75">
        <v>4158267</v>
      </c>
      <c r="C75">
        <v>16452</v>
      </c>
      <c r="D75">
        <v>376041</v>
      </c>
      <c r="E75">
        <v>4550760</v>
      </c>
      <c r="H75" t="s">
        <v>12</v>
      </c>
      <c r="I75" t="s">
        <v>18</v>
      </c>
      <c r="J75" t="s">
        <v>29</v>
      </c>
      <c r="K75">
        <f t="shared" si="9"/>
        <v>3573</v>
      </c>
      <c r="L75">
        <f t="shared" si="10"/>
        <v>85578</v>
      </c>
      <c r="M75">
        <f t="shared" si="11"/>
        <v>968304</v>
      </c>
      <c r="O75" s="83"/>
      <c r="P75" s="84"/>
      <c r="Q75" s="11"/>
      <c r="T75" s="10"/>
    </row>
    <row r="76" spans="1:20">
      <c r="A76" s="4" t="s">
        <v>18</v>
      </c>
      <c r="B76">
        <v>2070648</v>
      </c>
      <c r="C76">
        <v>8208</v>
      </c>
      <c r="D76">
        <v>187752</v>
      </c>
      <c r="E76">
        <v>2266608</v>
      </c>
      <c r="H76" t="s">
        <v>12</v>
      </c>
      <c r="I76" t="s">
        <v>18</v>
      </c>
      <c r="J76" t="s">
        <v>30</v>
      </c>
      <c r="K76">
        <f t="shared" si="9"/>
        <v>2448</v>
      </c>
      <c r="L76">
        <f t="shared" si="10"/>
        <v>38616</v>
      </c>
      <c r="M76">
        <f t="shared" si="11"/>
        <v>385086</v>
      </c>
    </row>
    <row r="77" spans="1:20">
      <c r="A77" s="6" t="s">
        <v>13</v>
      </c>
      <c r="B77">
        <v>322962</v>
      </c>
      <c r="C77">
        <v>1041</v>
      </c>
      <c r="D77">
        <v>29886</v>
      </c>
      <c r="E77">
        <v>353889</v>
      </c>
      <c r="H77" t="s">
        <v>12</v>
      </c>
      <c r="I77" t="s">
        <v>21</v>
      </c>
      <c r="J77" t="s">
        <v>13</v>
      </c>
      <c r="K77">
        <f t="shared" si="9"/>
        <v>996</v>
      </c>
      <c r="L77">
        <f t="shared" si="10"/>
        <v>28308</v>
      </c>
      <c r="M77">
        <f t="shared" si="11"/>
        <v>307629</v>
      </c>
    </row>
    <row r="78" spans="1:20">
      <c r="A78" s="6" t="s">
        <v>22</v>
      </c>
      <c r="B78">
        <v>394296</v>
      </c>
      <c r="C78">
        <v>1146</v>
      </c>
      <c r="D78">
        <v>33672</v>
      </c>
      <c r="E78">
        <v>429114</v>
      </c>
      <c r="H78" t="s">
        <v>12</v>
      </c>
      <c r="I78" t="s">
        <v>21</v>
      </c>
      <c r="J78" t="s">
        <v>22</v>
      </c>
      <c r="K78">
        <f t="shared" si="9"/>
        <v>987</v>
      </c>
      <c r="L78">
        <f t="shared" si="10"/>
        <v>31086</v>
      </c>
      <c r="M78">
        <f t="shared" si="11"/>
        <v>367713</v>
      </c>
    </row>
    <row r="79" spans="1:20">
      <c r="A79" s="6" t="s">
        <v>29</v>
      </c>
      <c r="B79">
        <v>968304</v>
      </c>
      <c r="C79">
        <v>3573</v>
      </c>
      <c r="D79">
        <v>85578</v>
      </c>
      <c r="E79">
        <v>1057455</v>
      </c>
      <c r="H79" t="s">
        <v>12</v>
      </c>
      <c r="I79" t="s">
        <v>21</v>
      </c>
      <c r="J79" t="s">
        <v>29</v>
      </c>
      <c r="K79">
        <f t="shared" si="9"/>
        <v>3648</v>
      </c>
      <c r="L79">
        <f t="shared" si="10"/>
        <v>86865</v>
      </c>
      <c r="M79">
        <f t="shared" si="11"/>
        <v>983703</v>
      </c>
    </row>
    <row r="80" spans="1:20">
      <c r="A80" s="6" t="s">
        <v>30</v>
      </c>
      <c r="B80">
        <v>385086</v>
      </c>
      <c r="C80">
        <v>2448</v>
      </c>
      <c r="D80">
        <v>38616</v>
      </c>
      <c r="E80">
        <v>426150</v>
      </c>
      <c r="H80" t="s">
        <v>12</v>
      </c>
      <c r="I80" t="s">
        <v>21</v>
      </c>
      <c r="J80" t="s">
        <v>30</v>
      </c>
      <c r="K80">
        <f t="shared" si="9"/>
        <v>2613</v>
      </c>
      <c r="L80">
        <f t="shared" si="10"/>
        <v>42030</v>
      </c>
      <c r="M80">
        <f t="shared" si="11"/>
        <v>428574</v>
      </c>
    </row>
    <row r="81" spans="1:5">
      <c r="A81" s="4" t="s">
        <v>21</v>
      </c>
      <c r="B81">
        <v>2087619</v>
      </c>
      <c r="C81">
        <v>8244</v>
      </c>
      <c r="D81">
        <v>188289</v>
      </c>
      <c r="E81">
        <v>2284152</v>
      </c>
    </row>
    <row r="82" spans="1:5">
      <c r="A82" s="6" t="s">
        <v>13</v>
      </c>
      <c r="B82">
        <v>307629</v>
      </c>
      <c r="C82">
        <v>996</v>
      </c>
      <c r="D82">
        <v>28308</v>
      </c>
      <c r="E82">
        <v>336933</v>
      </c>
    </row>
    <row r="83" spans="1:5">
      <c r="A83" s="6" t="s">
        <v>22</v>
      </c>
      <c r="B83">
        <v>367713</v>
      </c>
      <c r="C83">
        <v>987</v>
      </c>
      <c r="D83">
        <v>31086</v>
      </c>
      <c r="E83">
        <v>399786</v>
      </c>
    </row>
    <row r="84" spans="1:5">
      <c r="A84" s="6" t="s">
        <v>29</v>
      </c>
      <c r="B84">
        <v>983703</v>
      </c>
      <c r="C84">
        <v>3648</v>
      </c>
      <c r="D84">
        <v>86865</v>
      </c>
      <c r="E84">
        <v>1074216</v>
      </c>
    </row>
    <row r="85" spans="1:5">
      <c r="A85" s="6" t="s">
        <v>30</v>
      </c>
      <c r="B85">
        <v>428574</v>
      </c>
      <c r="C85">
        <v>2613</v>
      </c>
      <c r="D85">
        <v>42030</v>
      </c>
      <c r="E85">
        <v>473217</v>
      </c>
    </row>
    <row r="86" spans="1:5">
      <c r="A86" s="4" t="s">
        <v>33</v>
      </c>
      <c r="B86"/>
    </row>
    <row r="87" spans="1:5">
      <c r="A87" s="3" t="s">
        <v>218</v>
      </c>
      <c r="B87">
        <v>5005335</v>
      </c>
      <c r="C87">
        <v>21303</v>
      </c>
      <c r="D87">
        <v>496785</v>
      </c>
      <c r="E87">
        <v>5523423</v>
      </c>
    </row>
  </sheetData>
  <mergeCells count="19">
    <mergeCell ref="O39:O46"/>
    <mergeCell ref="O47:O54"/>
    <mergeCell ref="P39:P42"/>
    <mergeCell ref="P43:P46"/>
    <mergeCell ref="P47:P50"/>
    <mergeCell ref="P51:P54"/>
    <mergeCell ref="O60:O67"/>
    <mergeCell ref="P60:P63"/>
    <mergeCell ref="P64:P67"/>
    <mergeCell ref="O68:O75"/>
    <mergeCell ref="P68:P71"/>
    <mergeCell ref="P72:P75"/>
    <mergeCell ref="O34:Z36"/>
    <mergeCell ref="R37:T37"/>
    <mergeCell ref="U37:W37"/>
    <mergeCell ref="X37:Z37"/>
    <mergeCell ref="O37:O38"/>
    <mergeCell ref="P37:P38"/>
    <mergeCell ref="Q37:Q38"/>
  </mergeCells>
  <phoneticPr fontId="0" type="noConversion"/>
  <pageMargins left="0.7" right="0.7" top="0.75" bottom="0.75" header="0.3" footer="0.3"/>
  <pageSetup paperSize="9" orientation="portrait" r:id="rId3"/>
  <headerFooter>
    <oddHeader>&amp;C&amp;"Calibri"&amp;10&amp;K000000 IN-CONFIDENCE&amp;1#_x000D_</oddHeader>
  </headerFooter>
  <drawing r:id="rId4"/>
  <extLst>
    <ext xmlns:x14="http://schemas.microsoft.com/office/spreadsheetml/2009/9/main" uri="{A8765BA9-456A-4dab-B4F3-ACF838C121DE}">
      <x14:slicerList>
        <x14:slicer r:id="rId5"/>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20A5-E1B0-4B7A-BCEF-ED96B815EB0C}">
  <sheetPr>
    <tabColor theme="4"/>
  </sheetPr>
  <dimension ref="B3:M58"/>
  <sheetViews>
    <sheetView topLeftCell="A36" zoomScale="70" zoomScaleNormal="70" workbookViewId="0">
      <selection activeCell="D52" sqref="D52:M58"/>
    </sheetView>
  </sheetViews>
  <sheetFormatPr defaultRowHeight="15"/>
  <cols>
    <col min="1" max="1" width="4.140625" customWidth="1"/>
    <col min="2" max="3" width="10.28515625" customWidth="1"/>
    <col min="4" max="4" width="16.85546875" customWidth="1"/>
    <col min="5" max="5" width="11.28515625" style="38" customWidth="1"/>
    <col min="6" max="6" width="9.5703125" style="38" bestFit="1" customWidth="1"/>
    <col min="7" max="7" width="14" style="47" customWidth="1"/>
    <col min="8" max="8" width="11.28515625" style="38" bestFit="1" customWidth="1"/>
    <col min="9" max="9" width="9.5703125" style="38" bestFit="1" customWidth="1"/>
    <col min="10" max="10" width="13" style="47" customWidth="1"/>
    <col min="11" max="11" width="11.85546875" style="38" customWidth="1"/>
    <col min="12" max="12" width="10.5703125" style="38" bestFit="1" customWidth="1"/>
    <col min="13" max="13" width="12.140625" style="47" customWidth="1"/>
  </cols>
  <sheetData>
    <row r="3" spans="2:13">
      <c r="B3" s="85" t="str">
        <f>table_means_calculate!O34</f>
        <v>The average (mean) number of days in court. Calculated from the total number of days in court devided by the total number of individuals (N) in each region that this applies to, by ethnicity, gender and age group.</v>
      </c>
      <c r="C3" s="86"/>
      <c r="D3" s="86"/>
      <c r="E3" s="86"/>
      <c r="F3" s="86"/>
      <c r="G3" s="86"/>
      <c r="H3" s="86"/>
      <c r="I3" s="86"/>
      <c r="J3" s="86"/>
      <c r="K3" s="86"/>
      <c r="L3" s="86"/>
      <c r="M3" s="87"/>
    </row>
    <row r="4" spans="2:13">
      <c r="B4" s="88"/>
      <c r="C4" s="89"/>
      <c r="D4" s="89"/>
      <c r="E4" s="89"/>
      <c r="F4" s="89"/>
      <c r="G4" s="89"/>
      <c r="H4" s="89"/>
      <c r="I4" s="89"/>
      <c r="J4" s="89"/>
      <c r="K4" s="89"/>
      <c r="L4" s="89"/>
      <c r="M4" s="90"/>
    </row>
    <row r="5" spans="2:13">
      <c r="B5" s="91"/>
      <c r="C5" s="92"/>
      <c r="D5" s="92"/>
      <c r="E5" s="92"/>
      <c r="F5" s="92"/>
      <c r="G5" s="92"/>
      <c r="H5" s="92"/>
      <c r="I5" s="92"/>
      <c r="J5" s="92"/>
      <c r="K5" s="92"/>
      <c r="L5" s="92"/>
      <c r="M5" s="93"/>
    </row>
    <row r="6" spans="2:13">
      <c r="B6" s="78" t="s">
        <v>224</v>
      </c>
      <c r="C6" s="78" t="s">
        <v>225</v>
      </c>
      <c r="D6" s="78" t="s">
        <v>226</v>
      </c>
      <c r="E6" s="79" t="s">
        <v>15</v>
      </c>
      <c r="F6" s="80"/>
      <c r="G6" s="80"/>
      <c r="H6" s="79" t="s">
        <v>32</v>
      </c>
      <c r="I6" s="80"/>
      <c r="J6" s="80"/>
      <c r="K6" s="79" t="s">
        <v>34</v>
      </c>
      <c r="L6" s="80"/>
      <c r="M6" s="81"/>
    </row>
    <row r="7" spans="2:13" ht="15.75">
      <c r="B7" s="78"/>
      <c r="C7" s="78"/>
      <c r="D7" s="78"/>
      <c r="E7" s="53" t="s">
        <v>233</v>
      </c>
      <c r="F7" s="53" t="s">
        <v>227</v>
      </c>
      <c r="G7" s="54" t="s">
        <v>16</v>
      </c>
      <c r="H7" s="53" t="s">
        <v>233</v>
      </c>
      <c r="I7" s="53" t="s">
        <v>227</v>
      </c>
      <c r="J7" s="54" t="s">
        <v>16</v>
      </c>
      <c r="K7" s="53" t="s">
        <v>233</v>
      </c>
      <c r="L7" s="53" t="s">
        <v>227</v>
      </c>
      <c r="M7" s="54" t="s">
        <v>16</v>
      </c>
    </row>
    <row r="8" spans="2:13">
      <c r="B8" s="78" t="s">
        <v>31</v>
      </c>
      <c r="C8" s="82" t="s">
        <v>18</v>
      </c>
      <c r="D8" s="12" t="s">
        <v>13</v>
      </c>
      <c r="E8" s="55">
        <f>table_means_calculate!R39</f>
        <v>0</v>
      </c>
      <c r="F8" s="55">
        <f>table_means_calculate!S39</f>
        <v>0</v>
      </c>
      <c r="G8" s="57" t="str">
        <f>IFERROR(E8/F8,"")</f>
        <v/>
      </c>
      <c r="H8" s="55">
        <f>table_means_calculate!U39</f>
        <v>0</v>
      </c>
      <c r="I8" s="55">
        <f>table_means_calculate!V39</f>
        <v>0</v>
      </c>
      <c r="J8" s="57" t="str">
        <f>IFERROR(H8/I8,"")</f>
        <v/>
      </c>
      <c r="K8" s="55">
        <f>table_means_calculate!X39</f>
        <v>0</v>
      </c>
      <c r="L8" s="55">
        <f>table_means_calculate!Y39</f>
        <v>0</v>
      </c>
      <c r="M8" s="57" t="str">
        <f>IFERROR(K8/L8,"")</f>
        <v/>
      </c>
    </row>
    <row r="9" spans="2:13">
      <c r="B9" s="78"/>
      <c r="C9" s="82"/>
      <c r="D9" s="12" t="s">
        <v>22</v>
      </c>
      <c r="E9" s="55">
        <f>table_means_calculate!R40</f>
        <v>7767</v>
      </c>
      <c r="F9" s="55">
        <f>table_means_calculate!S40</f>
        <v>33</v>
      </c>
      <c r="G9" s="57">
        <f t="shared" ref="G9:G23" si="0">IFERROR(E9/F9,"")</f>
        <v>235.36363636363637</v>
      </c>
      <c r="H9" s="55">
        <f>table_means_calculate!U40</f>
        <v>226333</v>
      </c>
      <c r="I9" s="55">
        <f>table_means_calculate!V40</f>
        <v>951</v>
      </c>
      <c r="J9" s="57">
        <f t="shared" ref="J9:J23" si="1">IFERROR(H9/I9,"")</f>
        <v>237.99474237644586</v>
      </c>
      <c r="K9" s="55">
        <f>table_means_calculate!X40</f>
        <v>1522742</v>
      </c>
      <c r="L9" s="55">
        <f>table_means_calculate!Y40</f>
        <v>6243</v>
      </c>
      <c r="M9" s="57">
        <f t="shared" ref="M9:M23" si="2">IFERROR(K9/L9,"")</f>
        <v>243.91190132948904</v>
      </c>
    </row>
    <row r="10" spans="2:13">
      <c r="B10" s="78"/>
      <c r="C10" s="82"/>
      <c r="D10" s="12" t="s">
        <v>29</v>
      </c>
      <c r="E10" s="55">
        <f>table_means_calculate!R41</f>
        <v>10873</v>
      </c>
      <c r="F10" s="55">
        <f>table_means_calculate!S41</f>
        <v>42</v>
      </c>
      <c r="G10" s="57">
        <f t="shared" si="0"/>
        <v>258.88095238095241</v>
      </c>
      <c r="H10" s="55">
        <f>table_means_calculate!U41</f>
        <v>214010</v>
      </c>
      <c r="I10" s="55">
        <f>table_means_calculate!V41</f>
        <v>1047</v>
      </c>
      <c r="J10" s="57">
        <f t="shared" si="1"/>
        <v>204.40305635148042</v>
      </c>
      <c r="K10" s="55">
        <f>table_means_calculate!X41</f>
        <v>1789644</v>
      </c>
      <c r="L10" s="55">
        <f>table_means_calculate!Y41</f>
        <v>7458</v>
      </c>
      <c r="M10" s="57">
        <f t="shared" si="2"/>
        <v>239.96299275945293</v>
      </c>
    </row>
    <row r="11" spans="2:13">
      <c r="B11" s="78"/>
      <c r="C11" s="82"/>
      <c r="D11" s="12" t="s">
        <v>30</v>
      </c>
      <c r="E11" s="55">
        <f>table_means_calculate!R42</f>
        <v>0</v>
      </c>
      <c r="F11" s="55">
        <f>table_means_calculate!S42</f>
        <v>0</v>
      </c>
      <c r="G11" s="57" t="str">
        <f t="shared" si="0"/>
        <v/>
      </c>
      <c r="H11" s="55">
        <f>table_means_calculate!U42</f>
        <v>7482</v>
      </c>
      <c r="I11" s="55">
        <f>table_means_calculate!V42</f>
        <v>30</v>
      </c>
      <c r="J11" s="57">
        <f t="shared" si="1"/>
        <v>249.4</v>
      </c>
      <c r="K11" s="55">
        <f>table_means_calculate!X42</f>
        <v>54012</v>
      </c>
      <c r="L11" s="55">
        <f>table_means_calculate!Y42</f>
        <v>210</v>
      </c>
      <c r="M11" s="57">
        <f t="shared" si="2"/>
        <v>257.2</v>
      </c>
    </row>
    <row r="12" spans="2:13">
      <c r="B12" s="78"/>
      <c r="C12" s="82" t="s">
        <v>21</v>
      </c>
      <c r="D12" s="12" t="s">
        <v>13</v>
      </c>
      <c r="E12" s="55">
        <f>table_means_calculate!R43</f>
        <v>0</v>
      </c>
      <c r="F12" s="55">
        <f>table_means_calculate!S43</f>
        <v>0</v>
      </c>
      <c r="G12" s="57" t="str">
        <f t="shared" si="0"/>
        <v/>
      </c>
      <c r="H12" s="55">
        <f>table_means_calculate!U43</f>
        <v>0</v>
      </c>
      <c r="I12" s="55">
        <f>table_means_calculate!V43</f>
        <v>0</v>
      </c>
      <c r="J12" s="57" t="str">
        <f t="shared" si="1"/>
        <v/>
      </c>
      <c r="K12" s="55">
        <f>table_means_calculate!X43</f>
        <v>0</v>
      </c>
      <c r="L12" s="55">
        <f>table_means_calculate!Y43</f>
        <v>0</v>
      </c>
      <c r="M12" s="57" t="str">
        <f t="shared" si="2"/>
        <v/>
      </c>
    </row>
    <row r="13" spans="2:13">
      <c r="B13" s="78"/>
      <c r="C13" s="82"/>
      <c r="D13" s="12" t="s">
        <v>22</v>
      </c>
      <c r="E13" s="55">
        <f>table_means_calculate!R44</f>
        <v>0</v>
      </c>
      <c r="F13" s="55">
        <f>table_means_calculate!S44</f>
        <v>0</v>
      </c>
      <c r="G13" s="57" t="str">
        <f t="shared" si="0"/>
        <v/>
      </c>
      <c r="H13" s="55">
        <f>table_means_calculate!U44</f>
        <v>50877</v>
      </c>
      <c r="I13" s="55">
        <f>table_means_calculate!V44</f>
        <v>279</v>
      </c>
      <c r="J13" s="57">
        <f t="shared" si="1"/>
        <v>182.35483870967741</v>
      </c>
      <c r="K13" s="55">
        <f>table_means_calculate!X44</f>
        <v>376414</v>
      </c>
      <c r="L13" s="55">
        <f>table_means_calculate!Y44</f>
        <v>1902</v>
      </c>
      <c r="M13" s="57">
        <f t="shared" si="2"/>
        <v>197.9043112513144</v>
      </c>
    </row>
    <row r="14" spans="2:13">
      <c r="B14" s="78"/>
      <c r="C14" s="82"/>
      <c r="D14" s="12" t="s">
        <v>29</v>
      </c>
      <c r="E14" s="55">
        <f>table_means_calculate!R45</f>
        <v>0</v>
      </c>
      <c r="F14" s="55">
        <f>table_means_calculate!S45</f>
        <v>0</v>
      </c>
      <c r="G14" s="57" t="str">
        <f t="shared" si="0"/>
        <v/>
      </c>
      <c r="H14" s="55">
        <f>table_means_calculate!U45</f>
        <v>69307</v>
      </c>
      <c r="I14" s="55">
        <f>table_means_calculate!V45</f>
        <v>357</v>
      </c>
      <c r="J14" s="57">
        <f t="shared" si="1"/>
        <v>194.13725490196077</v>
      </c>
      <c r="K14" s="55">
        <f>table_means_calculate!X45</f>
        <v>506079</v>
      </c>
      <c r="L14" s="55">
        <f>table_means_calculate!Y45</f>
        <v>2466</v>
      </c>
      <c r="M14" s="57">
        <f t="shared" si="2"/>
        <v>205.22262773722628</v>
      </c>
    </row>
    <row r="15" spans="2:13">
      <c r="B15" s="78"/>
      <c r="C15" s="82"/>
      <c r="D15" s="12" t="s">
        <v>30</v>
      </c>
      <c r="E15" s="55">
        <f>table_means_calculate!R46</f>
        <v>0</v>
      </c>
      <c r="F15" s="55">
        <f>table_means_calculate!S46</f>
        <v>0</v>
      </c>
      <c r="G15" s="57" t="str">
        <f t="shared" si="0"/>
        <v/>
      </c>
      <c r="H15" s="55">
        <f>table_means_calculate!U46</f>
        <v>0</v>
      </c>
      <c r="I15" s="55">
        <f>table_means_calculate!V46</f>
        <v>0</v>
      </c>
      <c r="J15" s="57" t="str">
        <f t="shared" si="1"/>
        <v/>
      </c>
      <c r="K15" s="55">
        <f>table_means_calculate!X46</f>
        <v>10805</v>
      </c>
      <c r="L15" s="55">
        <f>table_means_calculate!Y46</f>
        <v>60</v>
      </c>
      <c r="M15" s="57">
        <f t="shared" si="2"/>
        <v>180.08333333333334</v>
      </c>
    </row>
    <row r="16" spans="2:13">
      <c r="B16" s="78" t="s">
        <v>12</v>
      </c>
      <c r="C16" s="82" t="s">
        <v>18</v>
      </c>
      <c r="D16" s="12" t="s">
        <v>13</v>
      </c>
      <c r="E16" s="55">
        <f>table_means_calculate!R47</f>
        <v>0</v>
      </c>
      <c r="F16" s="55">
        <f>table_means_calculate!S47</f>
        <v>0</v>
      </c>
      <c r="G16" s="57" t="str">
        <f t="shared" si="0"/>
        <v/>
      </c>
      <c r="H16" s="55">
        <f>table_means_calculate!U47</f>
        <v>0</v>
      </c>
      <c r="I16" s="55">
        <f>table_means_calculate!V47</f>
        <v>0</v>
      </c>
      <c r="J16" s="57" t="str">
        <f t="shared" si="1"/>
        <v/>
      </c>
      <c r="K16" s="55">
        <f>table_means_calculate!X47</f>
        <v>0</v>
      </c>
      <c r="L16" s="55">
        <f>table_means_calculate!Y47</f>
        <v>0</v>
      </c>
      <c r="M16" s="57" t="str">
        <f t="shared" si="2"/>
        <v/>
      </c>
    </row>
    <row r="17" spans="2:13">
      <c r="B17" s="78"/>
      <c r="C17" s="82"/>
      <c r="D17" s="12" t="s">
        <v>22</v>
      </c>
      <c r="E17" s="55">
        <f>table_means_calculate!R48</f>
        <v>5289</v>
      </c>
      <c r="F17" s="55">
        <f>table_means_calculate!S48</f>
        <v>33</v>
      </c>
      <c r="G17" s="57">
        <f t="shared" si="0"/>
        <v>160.27272727272728</v>
      </c>
      <c r="H17" s="55">
        <f>table_means_calculate!U48</f>
        <v>87063</v>
      </c>
      <c r="I17" s="55">
        <f>table_means_calculate!V48</f>
        <v>600</v>
      </c>
      <c r="J17" s="57">
        <f t="shared" si="1"/>
        <v>145.10499999999999</v>
      </c>
      <c r="K17" s="55">
        <f>table_means_calculate!X48</f>
        <v>1047784</v>
      </c>
      <c r="L17" s="55">
        <f>table_means_calculate!Y48</f>
        <v>6219</v>
      </c>
      <c r="M17" s="57">
        <f t="shared" si="2"/>
        <v>168.48110628718445</v>
      </c>
    </row>
    <row r="18" spans="2:13">
      <c r="B18" s="78"/>
      <c r="C18" s="82"/>
      <c r="D18" s="12" t="s">
        <v>29</v>
      </c>
      <c r="E18" s="55">
        <f>table_means_calculate!R49</f>
        <v>7562</v>
      </c>
      <c r="F18" s="55">
        <f>table_means_calculate!S49</f>
        <v>54</v>
      </c>
      <c r="G18" s="57">
        <f t="shared" si="0"/>
        <v>140.03703703703704</v>
      </c>
      <c r="H18" s="55">
        <f>table_means_calculate!U49</f>
        <v>167275</v>
      </c>
      <c r="I18" s="55">
        <f>table_means_calculate!V49</f>
        <v>921</v>
      </c>
      <c r="J18" s="57">
        <f t="shared" si="1"/>
        <v>181.62323561346363</v>
      </c>
      <c r="K18" s="55">
        <f>table_means_calculate!X49</f>
        <v>1782700</v>
      </c>
      <c r="L18" s="55">
        <f>table_means_calculate!Y49</f>
        <v>8883</v>
      </c>
      <c r="M18" s="57">
        <f t="shared" si="2"/>
        <v>200.68670494202408</v>
      </c>
    </row>
    <row r="19" spans="2:13">
      <c r="B19" s="78"/>
      <c r="C19" s="82"/>
      <c r="D19" s="12" t="s">
        <v>30</v>
      </c>
      <c r="E19" s="55">
        <f>table_means_calculate!R50</f>
        <v>0</v>
      </c>
      <c r="F19" s="55">
        <f>table_means_calculate!S50</f>
        <v>0</v>
      </c>
      <c r="G19" s="57" t="str">
        <f t="shared" si="0"/>
        <v/>
      </c>
      <c r="H19" s="55">
        <f>table_means_calculate!U50</f>
        <v>8439</v>
      </c>
      <c r="I19" s="55">
        <f>table_means_calculate!V50</f>
        <v>54</v>
      </c>
      <c r="J19" s="57">
        <f t="shared" si="1"/>
        <v>156.27777777777777</v>
      </c>
      <c r="K19" s="55">
        <f>table_means_calculate!X50</f>
        <v>75949</v>
      </c>
      <c r="L19" s="55">
        <f>table_means_calculate!Y50</f>
        <v>513</v>
      </c>
      <c r="M19" s="57">
        <f t="shared" si="2"/>
        <v>148.04873294346979</v>
      </c>
    </row>
    <row r="20" spans="2:13">
      <c r="B20" s="78"/>
      <c r="C20" s="82" t="s">
        <v>21</v>
      </c>
      <c r="D20" s="12" t="s">
        <v>13</v>
      </c>
      <c r="E20" s="55">
        <f>table_means_calculate!R51</f>
        <v>0</v>
      </c>
      <c r="F20" s="55">
        <f>table_means_calculate!S51</f>
        <v>0</v>
      </c>
      <c r="G20" s="57" t="str">
        <f t="shared" si="0"/>
        <v/>
      </c>
      <c r="H20" s="55">
        <f>table_means_calculate!U51</f>
        <v>0</v>
      </c>
      <c r="I20" s="55">
        <f>table_means_calculate!V51</f>
        <v>0</v>
      </c>
      <c r="J20" s="57" t="str">
        <f t="shared" si="1"/>
        <v/>
      </c>
      <c r="K20" s="55">
        <f>table_means_calculate!X51</f>
        <v>0</v>
      </c>
      <c r="L20" s="55">
        <f>table_means_calculate!Y51</f>
        <v>0</v>
      </c>
      <c r="M20" s="57" t="str">
        <f t="shared" si="2"/>
        <v/>
      </c>
    </row>
    <row r="21" spans="2:13">
      <c r="B21" s="78"/>
      <c r="C21" s="82"/>
      <c r="D21" s="12" t="s">
        <v>22</v>
      </c>
      <c r="E21" s="55">
        <f>table_means_calculate!R52</f>
        <v>0</v>
      </c>
      <c r="F21" s="55">
        <f>table_means_calculate!S52</f>
        <v>0</v>
      </c>
      <c r="G21" s="57" t="str">
        <f t="shared" si="0"/>
        <v/>
      </c>
      <c r="H21" s="55">
        <f>table_means_calculate!U52</f>
        <v>11661</v>
      </c>
      <c r="I21" s="55">
        <f>table_means_calculate!V52</f>
        <v>108</v>
      </c>
      <c r="J21" s="57">
        <f t="shared" si="1"/>
        <v>107.97222222222223</v>
      </c>
      <c r="K21" s="55">
        <f>table_means_calculate!X52</f>
        <v>200554</v>
      </c>
      <c r="L21" s="55">
        <f>table_means_calculate!Y52</f>
        <v>1236</v>
      </c>
      <c r="M21" s="57">
        <f t="shared" si="2"/>
        <v>162.26051779935275</v>
      </c>
    </row>
    <row r="22" spans="2:13">
      <c r="B22" s="78"/>
      <c r="C22" s="82"/>
      <c r="D22" s="12" t="s">
        <v>29</v>
      </c>
      <c r="E22" s="55">
        <f>table_means_calculate!R53</f>
        <v>0</v>
      </c>
      <c r="F22" s="55">
        <f>table_means_calculate!S53</f>
        <v>0</v>
      </c>
      <c r="G22" s="57" t="str">
        <f t="shared" si="0"/>
        <v/>
      </c>
      <c r="H22" s="55">
        <f>table_means_calculate!U53</f>
        <v>33361</v>
      </c>
      <c r="I22" s="55">
        <f>table_means_calculate!V53</f>
        <v>195</v>
      </c>
      <c r="J22" s="57">
        <f t="shared" si="1"/>
        <v>171.08205128205128</v>
      </c>
      <c r="K22" s="55">
        <f>table_means_calculate!X53</f>
        <v>350957</v>
      </c>
      <c r="L22" s="55">
        <f>table_means_calculate!Y53</f>
        <v>1947</v>
      </c>
      <c r="M22" s="57">
        <f t="shared" si="2"/>
        <v>180.25526450950179</v>
      </c>
    </row>
    <row r="23" spans="2:13">
      <c r="B23" s="78"/>
      <c r="C23" s="82"/>
      <c r="D23" s="12" t="s">
        <v>30</v>
      </c>
      <c r="E23" s="55">
        <f>table_means_calculate!R54</f>
        <v>0</v>
      </c>
      <c r="F23" s="55">
        <f>table_means_calculate!S54</f>
        <v>0</v>
      </c>
      <c r="G23" s="57" t="str">
        <f t="shared" si="0"/>
        <v/>
      </c>
      <c r="H23" s="55">
        <f>table_means_calculate!U54</f>
        <v>0</v>
      </c>
      <c r="I23" s="55">
        <f>table_means_calculate!V54</f>
        <v>0</v>
      </c>
      <c r="J23" s="57" t="str">
        <f t="shared" si="1"/>
        <v/>
      </c>
      <c r="K23" s="55">
        <f>table_means_calculate!X54</f>
        <v>10904</v>
      </c>
      <c r="L23" s="55">
        <f>table_means_calculate!Y54</f>
        <v>105</v>
      </c>
      <c r="M23" s="57">
        <f t="shared" si="2"/>
        <v>103.84761904761905</v>
      </c>
    </row>
    <row r="24" spans="2:13">
      <c r="B24" s="34"/>
      <c r="C24" s="35"/>
      <c r="D24" s="35"/>
      <c r="G24" s="42"/>
      <c r="J24" s="42"/>
      <c r="M24" s="42"/>
    </row>
    <row r="25" spans="2:13">
      <c r="B25" s="34"/>
      <c r="C25" s="35"/>
      <c r="D25" s="35"/>
      <c r="G25" s="42"/>
      <c r="J25" s="42"/>
      <c r="M25" s="42"/>
    </row>
    <row r="26" spans="2:13">
      <c r="B26" s="33"/>
      <c r="C26" s="94" t="str">
        <f>table_means_calculate!O31</f>
        <v>The average (mean) number of days in court. Calculated from the total number of days in court devided by the total number of individuals (N) in each region that this applies to, by ethnicity and gender.</v>
      </c>
      <c r="D26" s="94"/>
      <c r="E26" s="94"/>
      <c r="F26" s="94"/>
      <c r="G26" s="94"/>
      <c r="H26" s="94"/>
      <c r="I26" s="94"/>
      <c r="J26" s="94"/>
      <c r="K26" s="94"/>
      <c r="L26" s="94"/>
      <c r="M26" s="94"/>
    </row>
    <row r="27" spans="2:13">
      <c r="B27" s="33"/>
      <c r="C27" s="94"/>
      <c r="D27" s="94"/>
      <c r="E27" s="94"/>
      <c r="F27" s="94"/>
      <c r="G27" s="94"/>
      <c r="H27" s="94"/>
      <c r="I27" s="94"/>
      <c r="J27" s="94"/>
      <c r="K27" s="94"/>
      <c r="L27" s="94"/>
      <c r="M27" s="94"/>
    </row>
    <row r="28" spans="2:13">
      <c r="B28" s="33"/>
      <c r="C28" s="94"/>
      <c r="D28" s="94"/>
      <c r="E28" s="94"/>
      <c r="F28" s="94"/>
      <c r="G28" s="94"/>
      <c r="H28" s="94"/>
      <c r="I28" s="94"/>
      <c r="J28" s="94"/>
      <c r="K28" s="94"/>
      <c r="L28" s="94"/>
      <c r="M28" s="94"/>
    </row>
    <row r="29" spans="2:13">
      <c r="C29" s="78" t="s">
        <v>224</v>
      </c>
      <c r="D29" s="78" t="s">
        <v>225</v>
      </c>
      <c r="E29" s="79" t="s">
        <v>15</v>
      </c>
      <c r="F29" s="80"/>
      <c r="G29" s="80"/>
      <c r="H29" s="79" t="s">
        <v>32</v>
      </c>
      <c r="I29" s="80"/>
      <c r="J29" s="80"/>
      <c r="K29" s="79" t="s">
        <v>34</v>
      </c>
      <c r="L29" s="80"/>
      <c r="M29" s="81"/>
    </row>
    <row r="30" spans="2:13" ht="15.75">
      <c r="C30" s="78"/>
      <c r="D30" s="78"/>
      <c r="E30" s="53" t="s">
        <v>233</v>
      </c>
      <c r="F30" s="53" t="s">
        <v>227</v>
      </c>
      <c r="G30" s="54" t="s">
        <v>16</v>
      </c>
      <c r="H30" s="53" t="s">
        <v>233</v>
      </c>
      <c r="I30" s="53" t="s">
        <v>227</v>
      </c>
      <c r="J30" s="54" t="s">
        <v>16</v>
      </c>
      <c r="K30" s="53" t="s">
        <v>233</v>
      </c>
      <c r="L30" s="53" t="s">
        <v>227</v>
      </c>
      <c r="M30" s="54" t="s">
        <v>16</v>
      </c>
    </row>
    <row r="31" spans="2:13">
      <c r="C31" s="95" t="s">
        <v>31</v>
      </c>
      <c r="D31" s="9" t="s">
        <v>18</v>
      </c>
      <c r="E31" s="56">
        <f>SUM(E8:E11)</f>
        <v>18640</v>
      </c>
      <c r="F31" s="56">
        <f>SUM(F8:F11)</f>
        <v>75</v>
      </c>
      <c r="G31" s="57">
        <f>IFERROR(E31/F31,"")</f>
        <v>248.53333333333333</v>
      </c>
      <c r="H31" s="56">
        <f>SUM(H8:H11)</f>
        <v>447825</v>
      </c>
      <c r="I31" s="56">
        <f>SUM(I8:I11)</f>
        <v>2028</v>
      </c>
      <c r="J31" s="58">
        <f>H31/I31</f>
        <v>220.82100591715977</v>
      </c>
      <c r="K31" s="56">
        <f>SUM(K8:K11)</f>
        <v>3366398</v>
      </c>
      <c r="L31" s="56">
        <f>SUM(L8:L11)</f>
        <v>13911</v>
      </c>
      <c r="M31" s="57">
        <f>IFERROR(K31/L31,"")</f>
        <v>241.99539932427575</v>
      </c>
    </row>
    <row r="32" spans="2:13">
      <c r="C32" s="96"/>
      <c r="D32" s="9" t="s">
        <v>21</v>
      </c>
      <c r="E32" s="56">
        <f>SUM(E12:E15)</f>
        <v>0</v>
      </c>
      <c r="F32" s="56">
        <f>SUM(F12:F15)</f>
        <v>0</v>
      </c>
      <c r="G32" s="57" t="str">
        <f t="shared" ref="G32:G34" si="3">IFERROR(E32/F32,"")</f>
        <v/>
      </c>
      <c r="H32" s="56">
        <f>SUM(H12:H15)</f>
        <v>120184</v>
      </c>
      <c r="I32" s="56">
        <f>SUM(I12:I15)</f>
        <v>636</v>
      </c>
      <c r="J32" s="58">
        <f t="shared" ref="J32:J34" si="4">H32/I32</f>
        <v>188.96855345911951</v>
      </c>
      <c r="K32" s="56">
        <f>SUM(K12:K15)</f>
        <v>893298</v>
      </c>
      <c r="L32" s="56">
        <f>SUM(L12:L15)</f>
        <v>4428</v>
      </c>
      <c r="M32" s="57">
        <f t="shared" ref="M32:M34" si="5">IFERROR(K32/L32,"")</f>
        <v>201.73848238482384</v>
      </c>
    </row>
    <row r="33" spans="3:13" ht="18" customHeight="1">
      <c r="C33" s="95" t="s">
        <v>12</v>
      </c>
      <c r="D33" s="9" t="s">
        <v>18</v>
      </c>
      <c r="E33" s="56">
        <f>SUM(E16:E19)</f>
        <v>12851</v>
      </c>
      <c r="F33" s="56">
        <f>SUM(F16:F19)</f>
        <v>87</v>
      </c>
      <c r="G33" s="57">
        <f t="shared" si="3"/>
        <v>147.71264367816093</v>
      </c>
      <c r="H33" s="56">
        <f>SUM(H16:H19)</f>
        <v>262777</v>
      </c>
      <c r="I33" s="56">
        <f>SUM(I16:I19)</f>
        <v>1575</v>
      </c>
      <c r="J33" s="58">
        <f t="shared" si="4"/>
        <v>166.84253968253969</v>
      </c>
      <c r="K33" s="56">
        <f>SUM(K16:K19)</f>
        <v>2906433</v>
      </c>
      <c r="L33" s="56">
        <f>SUM(L16:L19)</f>
        <v>15615</v>
      </c>
      <c r="M33" s="57">
        <f t="shared" si="5"/>
        <v>186.13083573487032</v>
      </c>
    </row>
    <row r="34" spans="3:13">
      <c r="C34" s="96"/>
      <c r="D34" s="9" t="s">
        <v>21</v>
      </c>
      <c r="E34" s="56">
        <f>SUM(E20:E23)</f>
        <v>0</v>
      </c>
      <c r="F34" s="56">
        <f>SUM(F20:F23)</f>
        <v>0</v>
      </c>
      <c r="G34" s="57" t="str">
        <f t="shared" si="3"/>
        <v/>
      </c>
      <c r="H34" s="56">
        <f>SUM(H20:H23)</f>
        <v>45022</v>
      </c>
      <c r="I34" s="56">
        <f>SUM(I20:I23)</f>
        <v>303</v>
      </c>
      <c r="J34" s="58">
        <f t="shared" si="4"/>
        <v>148.58745874587459</v>
      </c>
      <c r="K34" s="56">
        <f>SUM(K20:K23)</f>
        <v>562415</v>
      </c>
      <c r="L34" s="56">
        <f>SUM(L20:L23)</f>
        <v>3288</v>
      </c>
      <c r="M34" s="57">
        <f t="shared" si="5"/>
        <v>171.05079075425792</v>
      </c>
    </row>
    <row r="35" spans="3:13">
      <c r="C35" s="34"/>
      <c r="D35" s="37"/>
      <c r="G35" s="42"/>
      <c r="J35" s="42"/>
      <c r="M35" s="42"/>
    </row>
    <row r="36" spans="3:13">
      <c r="C36" s="34"/>
      <c r="D36" s="37"/>
      <c r="G36" s="42"/>
      <c r="J36" s="42"/>
      <c r="M36" s="42"/>
    </row>
    <row r="37" spans="3:13">
      <c r="C37" s="94" t="str">
        <f>table_means_calculate!O32</f>
        <v>The average (mean) number of days in court. Calculated from the total number of days in court devided by the total number of individuals (N) in each region that this applies to, by ethnicity and age group.</v>
      </c>
      <c r="D37" s="94"/>
      <c r="E37" s="94"/>
      <c r="F37" s="94"/>
      <c r="G37" s="94"/>
      <c r="H37" s="94"/>
      <c r="I37" s="94"/>
      <c r="J37" s="94"/>
      <c r="K37" s="94"/>
      <c r="L37" s="94"/>
      <c r="M37" s="94"/>
    </row>
    <row r="38" spans="3:13">
      <c r="C38" s="94"/>
      <c r="D38" s="94"/>
      <c r="E38" s="94"/>
      <c r="F38" s="94"/>
      <c r="G38" s="94"/>
      <c r="H38" s="94"/>
      <c r="I38" s="94"/>
      <c r="J38" s="94"/>
      <c r="K38" s="94"/>
      <c r="L38" s="94"/>
      <c r="M38" s="94"/>
    </row>
    <row r="39" spans="3:13">
      <c r="C39" s="94"/>
      <c r="D39" s="94"/>
      <c r="E39" s="94"/>
      <c r="F39" s="94"/>
      <c r="G39" s="94"/>
      <c r="H39" s="94"/>
      <c r="I39" s="94"/>
      <c r="J39" s="94"/>
      <c r="K39" s="94"/>
      <c r="L39" s="94"/>
      <c r="M39" s="94"/>
    </row>
    <row r="40" spans="3:13">
      <c r="C40" s="95" t="s">
        <v>224</v>
      </c>
      <c r="D40" s="95" t="s">
        <v>226</v>
      </c>
      <c r="E40" s="79" t="s">
        <v>15</v>
      </c>
      <c r="F40" s="80"/>
      <c r="G40" s="80"/>
      <c r="H40" s="79" t="s">
        <v>32</v>
      </c>
      <c r="I40" s="80"/>
      <c r="J40" s="80"/>
      <c r="K40" s="79" t="s">
        <v>34</v>
      </c>
      <c r="L40" s="80"/>
      <c r="M40" s="81"/>
    </row>
    <row r="41" spans="3:13" ht="15.75">
      <c r="C41" s="96"/>
      <c r="D41" s="96"/>
      <c r="E41" s="53" t="s">
        <v>233</v>
      </c>
      <c r="F41" s="53" t="s">
        <v>227</v>
      </c>
      <c r="G41" s="54" t="s">
        <v>16</v>
      </c>
      <c r="H41" s="53" t="s">
        <v>233</v>
      </c>
      <c r="I41" s="53" t="s">
        <v>227</v>
      </c>
      <c r="J41" s="54" t="s">
        <v>16</v>
      </c>
      <c r="K41" s="53" t="s">
        <v>233</v>
      </c>
      <c r="L41" s="53" t="s">
        <v>227</v>
      </c>
      <c r="M41" s="54" t="s">
        <v>16</v>
      </c>
    </row>
    <row r="42" spans="3:13">
      <c r="C42" s="82" t="s">
        <v>31</v>
      </c>
      <c r="D42" s="12" t="s">
        <v>13</v>
      </c>
      <c r="E42" s="56">
        <f t="shared" ref="E42:F45" si="6">SUM(E8,E12)</f>
        <v>0</v>
      </c>
      <c r="F42" s="56">
        <f t="shared" si="6"/>
        <v>0</v>
      </c>
      <c r="G42" s="57" t="str">
        <f>IFERROR(E42/F42,"")</f>
        <v/>
      </c>
      <c r="H42" s="56">
        <f t="shared" ref="H42:I45" si="7">SUM(H8,H12)</f>
        <v>0</v>
      </c>
      <c r="I42" s="56">
        <f t="shared" si="7"/>
        <v>0</v>
      </c>
      <c r="J42" s="57" t="str">
        <f>IFERROR(H42/I42,"")</f>
        <v/>
      </c>
      <c r="K42" s="56">
        <f t="shared" ref="K42:L45" si="8">SUM(K8,K12)</f>
        <v>0</v>
      </c>
      <c r="L42" s="56">
        <f t="shared" si="8"/>
        <v>0</v>
      </c>
      <c r="M42" s="57" t="str">
        <f>IFERROR(K42/L42,"")</f>
        <v/>
      </c>
    </row>
    <row r="43" spans="3:13">
      <c r="C43" s="82"/>
      <c r="D43" s="12" t="s">
        <v>22</v>
      </c>
      <c r="E43" s="56">
        <f t="shared" si="6"/>
        <v>7767</v>
      </c>
      <c r="F43" s="56">
        <f t="shared" si="6"/>
        <v>33</v>
      </c>
      <c r="G43" s="57">
        <f t="shared" ref="G43:G49" si="9">IFERROR(E43/F43,"")</f>
        <v>235.36363636363637</v>
      </c>
      <c r="H43" s="56">
        <f t="shared" si="7"/>
        <v>277210</v>
      </c>
      <c r="I43" s="56">
        <f t="shared" si="7"/>
        <v>1230</v>
      </c>
      <c r="J43" s="57">
        <f t="shared" ref="J43:J49" si="10">IFERROR(H43/I43,"")</f>
        <v>225.3739837398374</v>
      </c>
      <c r="K43" s="56">
        <f t="shared" si="8"/>
        <v>1899156</v>
      </c>
      <c r="L43" s="56">
        <f t="shared" si="8"/>
        <v>8145</v>
      </c>
      <c r="M43" s="57">
        <f t="shared" ref="M43:M49" si="11">IFERROR(K43/L43,"")</f>
        <v>233.16832412523021</v>
      </c>
    </row>
    <row r="44" spans="3:13">
      <c r="C44" s="82"/>
      <c r="D44" s="12" t="s">
        <v>29</v>
      </c>
      <c r="E44" s="56">
        <f t="shared" si="6"/>
        <v>10873</v>
      </c>
      <c r="F44" s="56">
        <f t="shared" si="6"/>
        <v>42</v>
      </c>
      <c r="G44" s="57">
        <f t="shared" si="9"/>
        <v>258.88095238095241</v>
      </c>
      <c r="H44" s="56">
        <f t="shared" si="7"/>
        <v>283317</v>
      </c>
      <c r="I44" s="56">
        <f t="shared" si="7"/>
        <v>1404</v>
      </c>
      <c r="J44" s="57">
        <f t="shared" si="10"/>
        <v>201.79273504273505</v>
      </c>
      <c r="K44" s="56">
        <f t="shared" si="8"/>
        <v>2295723</v>
      </c>
      <c r="L44" s="56">
        <f t="shared" si="8"/>
        <v>9924</v>
      </c>
      <c r="M44" s="57">
        <f t="shared" si="11"/>
        <v>231.33041112454654</v>
      </c>
    </row>
    <row r="45" spans="3:13">
      <c r="C45" s="82"/>
      <c r="D45" s="12" t="s">
        <v>30</v>
      </c>
      <c r="E45" s="56">
        <f t="shared" si="6"/>
        <v>0</v>
      </c>
      <c r="F45" s="56">
        <f t="shared" si="6"/>
        <v>0</v>
      </c>
      <c r="G45" s="57" t="str">
        <f t="shared" si="9"/>
        <v/>
      </c>
      <c r="H45" s="56">
        <f t="shared" si="7"/>
        <v>7482</v>
      </c>
      <c r="I45" s="56">
        <f t="shared" si="7"/>
        <v>30</v>
      </c>
      <c r="J45" s="57">
        <f t="shared" si="10"/>
        <v>249.4</v>
      </c>
      <c r="K45" s="56">
        <f t="shared" si="8"/>
        <v>64817</v>
      </c>
      <c r="L45" s="56">
        <f t="shared" si="8"/>
        <v>270</v>
      </c>
      <c r="M45" s="57">
        <f t="shared" si="11"/>
        <v>240.06296296296296</v>
      </c>
    </row>
    <row r="46" spans="3:13">
      <c r="C46" s="78" t="s">
        <v>12</v>
      </c>
      <c r="D46" s="12" t="s">
        <v>13</v>
      </c>
      <c r="E46" s="56">
        <f t="shared" ref="E46:F49" si="12">SUM(E16,E20)</f>
        <v>0</v>
      </c>
      <c r="F46" s="56">
        <f t="shared" si="12"/>
        <v>0</v>
      </c>
      <c r="G46" s="57" t="str">
        <f>IFERROR(E46/F46,"")</f>
        <v/>
      </c>
      <c r="H46" s="56">
        <f t="shared" ref="H46:I49" si="13">SUM(H16,H20)</f>
        <v>0</v>
      </c>
      <c r="I46" s="56">
        <f t="shared" si="13"/>
        <v>0</v>
      </c>
      <c r="J46" s="57" t="str">
        <f>IFERROR(H46/I46,"")</f>
        <v/>
      </c>
      <c r="K46" s="56">
        <f t="shared" ref="K46:L49" si="14">SUM(K16,K20)</f>
        <v>0</v>
      </c>
      <c r="L46" s="56">
        <f t="shared" si="14"/>
        <v>0</v>
      </c>
      <c r="M46" s="57" t="str">
        <f>IFERROR(K46/L46,"")</f>
        <v/>
      </c>
    </row>
    <row r="47" spans="3:13">
      <c r="C47" s="78"/>
      <c r="D47" s="12" t="s">
        <v>22</v>
      </c>
      <c r="E47" s="56">
        <f t="shared" si="12"/>
        <v>5289</v>
      </c>
      <c r="F47" s="56">
        <f t="shared" si="12"/>
        <v>33</v>
      </c>
      <c r="G47" s="57">
        <f t="shared" si="9"/>
        <v>160.27272727272728</v>
      </c>
      <c r="H47" s="56">
        <f t="shared" si="13"/>
        <v>98724</v>
      </c>
      <c r="I47" s="56">
        <f t="shared" si="13"/>
        <v>708</v>
      </c>
      <c r="J47" s="57">
        <f t="shared" si="10"/>
        <v>139.4406779661017</v>
      </c>
      <c r="K47" s="56">
        <f t="shared" si="14"/>
        <v>1248338</v>
      </c>
      <c r="L47" s="56">
        <f t="shared" si="14"/>
        <v>7455</v>
      </c>
      <c r="M47" s="57">
        <f t="shared" si="11"/>
        <v>167.44976525821596</v>
      </c>
    </row>
    <row r="48" spans="3:13">
      <c r="C48" s="78"/>
      <c r="D48" s="12" t="s">
        <v>29</v>
      </c>
      <c r="E48" s="56">
        <f t="shared" si="12"/>
        <v>7562</v>
      </c>
      <c r="F48" s="56">
        <f t="shared" si="12"/>
        <v>54</v>
      </c>
      <c r="G48" s="57">
        <f t="shared" si="9"/>
        <v>140.03703703703704</v>
      </c>
      <c r="H48" s="56">
        <f t="shared" si="13"/>
        <v>200636</v>
      </c>
      <c r="I48" s="56">
        <f t="shared" si="13"/>
        <v>1116</v>
      </c>
      <c r="J48" s="57">
        <f t="shared" si="10"/>
        <v>179.78136200716847</v>
      </c>
      <c r="K48" s="56">
        <f t="shared" si="14"/>
        <v>2133657</v>
      </c>
      <c r="L48" s="56">
        <f t="shared" si="14"/>
        <v>10830</v>
      </c>
      <c r="M48" s="57">
        <f t="shared" si="11"/>
        <v>197.01357340720222</v>
      </c>
    </row>
    <row r="49" spans="3:13">
      <c r="C49" s="78"/>
      <c r="D49" s="12" t="s">
        <v>30</v>
      </c>
      <c r="E49" s="56">
        <f t="shared" si="12"/>
        <v>0</v>
      </c>
      <c r="F49" s="56">
        <f t="shared" si="12"/>
        <v>0</v>
      </c>
      <c r="G49" s="57" t="str">
        <f t="shared" si="9"/>
        <v/>
      </c>
      <c r="H49" s="56">
        <f t="shared" si="13"/>
        <v>8439</v>
      </c>
      <c r="I49" s="56">
        <f t="shared" si="13"/>
        <v>54</v>
      </c>
      <c r="J49" s="57">
        <f t="shared" si="10"/>
        <v>156.27777777777777</v>
      </c>
      <c r="K49" s="56">
        <f t="shared" si="14"/>
        <v>86853</v>
      </c>
      <c r="L49" s="56">
        <f t="shared" si="14"/>
        <v>618</v>
      </c>
      <c r="M49" s="57">
        <f t="shared" si="11"/>
        <v>140.53883495145632</v>
      </c>
    </row>
    <row r="50" spans="3:13">
      <c r="C50" s="34"/>
      <c r="D50" s="35"/>
      <c r="G50" s="42"/>
      <c r="J50" s="42"/>
      <c r="M50" s="42"/>
    </row>
    <row r="52" spans="3:13" ht="15" customHeight="1">
      <c r="D52" s="94" t="str">
        <f>table_means_calculate!O33</f>
        <v>The average (mean) number of days in court. Calculated from the total number of days in court devided by the total number of individuals (N) in each region that this applies to, by ethnicity.</v>
      </c>
      <c r="E52" s="94"/>
      <c r="F52" s="94"/>
      <c r="G52" s="94"/>
      <c r="H52" s="94"/>
      <c r="I52" s="94"/>
      <c r="J52" s="94"/>
      <c r="K52" s="94"/>
      <c r="L52" s="94"/>
      <c r="M52" s="94"/>
    </row>
    <row r="53" spans="3:13" ht="15" customHeight="1">
      <c r="D53" s="94"/>
      <c r="E53" s="94"/>
      <c r="F53" s="94"/>
      <c r="G53" s="94"/>
      <c r="H53" s="94"/>
      <c r="I53" s="94"/>
      <c r="J53" s="94"/>
      <c r="K53" s="94"/>
      <c r="L53" s="94"/>
      <c r="M53" s="94"/>
    </row>
    <row r="54" spans="3:13">
      <c r="D54" s="94"/>
      <c r="E54" s="94"/>
      <c r="F54" s="94"/>
      <c r="G54" s="94"/>
      <c r="H54" s="94"/>
      <c r="I54" s="94"/>
      <c r="J54" s="94"/>
      <c r="K54" s="94"/>
      <c r="L54" s="94"/>
      <c r="M54" s="94"/>
    </row>
    <row r="55" spans="3:13">
      <c r="D55" s="95" t="s">
        <v>224</v>
      </c>
      <c r="E55" s="79" t="s">
        <v>15</v>
      </c>
      <c r="F55" s="80"/>
      <c r="G55" s="80"/>
      <c r="H55" s="79" t="s">
        <v>32</v>
      </c>
      <c r="I55" s="80"/>
      <c r="J55" s="80"/>
      <c r="K55" s="79" t="s">
        <v>34</v>
      </c>
      <c r="L55" s="80"/>
      <c r="M55" s="81"/>
    </row>
    <row r="56" spans="3:13" ht="15.75">
      <c r="D56" s="96"/>
      <c r="E56" s="53" t="s">
        <v>233</v>
      </c>
      <c r="F56" s="53" t="s">
        <v>227</v>
      </c>
      <c r="G56" s="54" t="s">
        <v>16</v>
      </c>
      <c r="H56" s="53" t="s">
        <v>233</v>
      </c>
      <c r="I56" s="53" t="s">
        <v>227</v>
      </c>
      <c r="J56" s="54" t="s">
        <v>16</v>
      </c>
      <c r="K56" s="53" t="s">
        <v>233</v>
      </c>
      <c r="L56" s="53" t="s">
        <v>227</v>
      </c>
      <c r="M56" s="54" t="s">
        <v>16</v>
      </c>
    </row>
    <row r="57" spans="3:13">
      <c r="D57" s="32" t="s">
        <v>31</v>
      </c>
      <c r="E57" s="56">
        <f>SUM(E31:E32)</f>
        <v>18640</v>
      </c>
      <c r="F57" s="56">
        <f>SUM(F31:F32)</f>
        <v>75</v>
      </c>
      <c r="G57" s="57">
        <f>IFERROR(E57/F57,"")</f>
        <v>248.53333333333333</v>
      </c>
      <c r="H57" s="56">
        <f>SUM(H31:H32)</f>
        <v>568009</v>
      </c>
      <c r="I57" s="56">
        <f>SUM(I31:I32)</f>
        <v>2664</v>
      </c>
      <c r="J57" s="57">
        <f t="shared" ref="J57:J58" si="15">H57/I57</f>
        <v>213.21659159159159</v>
      </c>
      <c r="K57" s="56">
        <f>SUM(K31:K32)</f>
        <v>4259696</v>
      </c>
      <c r="L57" s="56">
        <f>SUM(L31:L32)</f>
        <v>18339</v>
      </c>
      <c r="M57" s="57">
        <f>IFERROR(K57/L57,"")</f>
        <v>232.27526037406619</v>
      </c>
    </row>
    <row r="58" spans="3:13">
      <c r="D58" s="32" t="s">
        <v>12</v>
      </c>
      <c r="E58" s="56">
        <f>SUM(E33:E34)</f>
        <v>12851</v>
      </c>
      <c r="F58" s="56">
        <f>SUM(F33:F34)</f>
        <v>87</v>
      </c>
      <c r="G58" s="57">
        <f t="shared" ref="G58" si="16">IFERROR(E58/F58,"")</f>
        <v>147.71264367816093</v>
      </c>
      <c r="H58" s="56">
        <f>SUM(H33:H34)</f>
        <v>307799</v>
      </c>
      <c r="I58" s="56">
        <f>SUM(I33:I34)</f>
        <v>1878</v>
      </c>
      <c r="J58" s="57">
        <f t="shared" si="15"/>
        <v>163.89723109691161</v>
      </c>
      <c r="K58" s="56">
        <f>SUM(K33:K34)</f>
        <v>3468848</v>
      </c>
      <c r="L58" s="56">
        <f>SUM(L33:L34)</f>
        <v>18903</v>
      </c>
      <c r="M58" s="57">
        <f t="shared" ref="M58" si="17">IFERROR(K58/L58,"")</f>
        <v>183.50780299423371</v>
      </c>
    </row>
  </sheetData>
  <mergeCells count="34">
    <mergeCell ref="C42:C45"/>
    <mergeCell ref="C46:C49"/>
    <mergeCell ref="D52:M54"/>
    <mergeCell ref="D55:D56"/>
    <mergeCell ref="E55:G55"/>
    <mergeCell ref="H55:J55"/>
    <mergeCell ref="K55:M55"/>
    <mergeCell ref="C31:C32"/>
    <mergeCell ref="C33:C34"/>
    <mergeCell ref="C37:M39"/>
    <mergeCell ref="C40:C41"/>
    <mergeCell ref="D40:D41"/>
    <mergeCell ref="E40:G40"/>
    <mergeCell ref="H40:J40"/>
    <mergeCell ref="K40:M40"/>
    <mergeCell ref="C26:M28"/>
    <mergeCell ref="C29:C30"/>
    <mergeCell ref="D29:D30"/>
    <mergeCell ref="E29:G29"/>
    <mergeCell ref="H29:J29"/>
    <mergeCell ref="K29:M29"/>
    <mergeCell ref="B8:B15"/>
    <mergeCell ref="C8:C11"/>
    <mergeCell ref="C12:C15"/>
    <mergeCell ref="B16:B23"/>
    <mergeCell ref="C16:C19"/>
    <mergeCell ref="C20:C23"/>
    <mergeCell ref="B3:M5"/>
    <mergeCell ref="B6:B7"/>
    <mergeCell ref="C6:C7"/>
    <mergeCell ref="D6:D7"/>
    <mergeCell ref="E6:G6"/>
    <mergeCell ref="H6:J6"/>
    <mergeCell ref="K6:M6"/>
  </mergeCells>
  <pageMargins left="0.7" right="0.7" top="0.75" bottom="0.75" header="0.3" footer="0.3"/>
  <headerFooter>
    <oddHeader>&amp;C&amp;"Calibri"&amp;10&amp;K000000 IN-CONFIDENCE&amp;1#_x000D_</oddHeader>
  </headerFooter>
  <ignoredErrors>
    <ignoredError sqref="G31:J34 G42:K49 G57:J58" formula="1"/>
  </ignoredErrors>
  <drawing r:id="rId1"/>
  <extLst>
    <ext xmlns:x14="http://schemas.microsoft.com/office/spreadsheetml/2009/9/main" uri="{A8765BA9-456A-4dab-B4F3-ACF838C121DE}">
      <x14:slicerList>
        <x14:slicer r:id="rId2"/>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E26A-3E5A-4E27-8EC3-FC20312B16F8}">
  <sheetPr>
    <tabColor theme="4"/>
  </sheetPr>
  <dimension ref="B3:M58"/>
  <sheetViews>
    <sheetView topLeftCell="A30" zoomScaleNormal="100" workbookViewId="0">
      <selection activeCell="D52" sqref="D52:M58"/>
    </sheetView>
  </sheetViews>
  <sheetFormatPr defaultRowHeight="15"/>
  <cols>
    <col min="2" max="3" width="10.28515625" customWidth="1"/>
    <col min="4" max="4" width="16.85546875" style="46" customWidth="1"/>
    <col min="5" max="10" width="9.28515625" style="38" bestFit="1" customWidth="1"/>
    <col min="11" max="12" width="10.28515625" style="38" bestFit="1" customWidth="1"/>
    <col min="13" max="13" width="9.28515625" style="38" bestFit="1" customWidth="1"/>
  </cols>
  <sheetData>
    <row r="3" spans="2:13">
      <c r="B3" s="85" t="str">
        <f>table_prop_calculate!O34</f>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 gender and age group.</v>
      </c>
      <c r="C3" s="86"/>
      <c r="D3" s="86"/>
      <c r="E3" s="86"/>
      <c r="F3" s="86"/>
      <c r="G3" s="86"/>
      <c r="H3" s="86"/>
      <c r="I3" s="86"/>
      <c r="J3" s="86"/>
      <c r="K3" s="86"/>
      <c r="L3" s="86"/>
      <c r="M3" s="87"/>
    </row>
    <row r="4" spans="2:13">
      <c r="B4" s="88"/>
      <c r="C4" s="89"/>
      <c r="D4" s="89"/>
      <c r="E4" s="89"/>
      <c r="F4" s="89"/>
      <c r="G4" s="89"/>
      <c r="H4" s="89"/>
      <c r="I4" s="89"/>
      <c r="J4" s="89"/>
      <c r="K4" s="89"/>
      <c r="L4" s="89"/>
      <c r="M4" s="90"/>
    </row>
    <row r="5" spans="2:13" ht="37.5" customHeight="1">
      <c r="B5" s="91"/>
      <c r="C5" s="92"/>
      <c r="D5" s="92"/>
      <c r="E5" s="92"/>
      <c r="F5" s="92"/>
      <c r="G5" s="92"/>
      <c r="H5" s="92"/>
      <c r="I5" s="92"/>
      <c r="J5" s="92"/>
      <c r="K5" s="92"/>
      <c r="L5" s="92"/>
      <c r="M5" s="93"/>
    </row>
    <row r="6" spans="2:13">
      <c r="B6" s="78" t="s">
        <v>224</v>
      </c>
      <c r="C6" s="78" t="s">
        <v>225</v>
      </c>
      <c r="D6" s="78" t="s">
        <v>226</v>
      </c>
      <c r="E6" s="79" t="s">
        <v>15</v>
      </c>
      <c r="F6" s="80"/>
      <c r="G6" s="80"/>
      <c r="H6" s="79" t="s">
        <v>32</v>
      </c>
      <c r="I6" s="80"/>
      <c r="J6" s="80"/>
      <c r="K6" s="79" t="s">
        <v>34</v>
      </c>
      <c r="L6" s="80"/>
      <c r="M6" s="81"/>
    </row>
    <row r="7" spans="2:13" ht="15.75">
      <c r="B7" s="78"/>
      <c r="C7" s="78"/>
      <c r="D7" s="78"/>
      <c r="E7" s="53" t="s">
        <v>6</v>
      </c>
      <c r="F7" s="53" t="s">
        <v>227</v>
      </c>
      <c r="G7" s="53" t="s">
        <v>231</v>
      </c>
      <c r="H7" s="53" t="s">
        <v>6</v>
      </c>
      <c r="I7" s="53" t="s">
        <v>227</v>
      </c>
      <c r="J7" s="53" t="s">
        <v>231</v>
      </c>
      <c r="K7" s="53" t="s">
        <v>6</v>
      </c>
      <c r="L7" s="53" t="s">
        <v>227</v>
      </c>
      <c r="M7" s="53" t="s">
        <v>231</v>
      </c>
    </row>
    <row r="8" spans="2:13">
      <c r="B8" s="78" t="s">
        <v>31</v>
      </c>
      <c r="C8" s="82" t="s">
        <v>18</v>
      </c>
      <c r="D8" s="12" t="s">
        <v>13</v>
      </c>
      <c r="E8" s="30">
        <f>table_prop_calculate!R39</f>
        <v>0</v>
      </c>
      <c r="F8" s="30">
        <f>table_prop_calculate!S39</f>
        <v>747</v>
      </c>
      <c r="G8" s="31">
        <f>E8/F8</f>
        <v>0</v>
      </c>
      <c r="H8" s="30">
        <f>table_prop_calculate!U39</f>
        <v>0</v>
      </c>
      <c r="I8" s="30">
        <f>table_prop_calculate!V39</f>
        <v>18183</v>
      </c>
      <c r="J8" s="31">
        <f>H8/I8</f>
        <v>0</v>
      </c>
      <c r="K8" s="30">
        <f>table_prop_calculate!X39</f>
        <v>6</v>
      </c>
      <c r="L8" s="30">
        <f>table_prop_calculate!Y39</f>
        <v>123438</v>
      </c>
      <c r="M8" s="31">
        <f>K8/L8</f>
        <v>4.8607398045982599E-5</v>
      </c>
    </row>
    <row r="9" spans="2:13">
      <c r="B9" s="78"/>
      <c r="C9" s="82"/>
      <c r="D9" s="12" t="s">
        <v>22</v>
      </c>
      <c r="E9" s="30">
        <f>table_prop_calculate!R40</f>
        <v>0</v>
      </c>
      <c r="F9" s="30">
        <f>table_prop_calculate!S40</f>
        <v>519</v>
      </c>
      <c r="G9" s="31">
        <f t="shared" ref="G9:G23" si="0">E9/F9</f>
        <v>0</v>
      </c>
      <c r="H9" s="30">
        <f>table_prop_calculate!U40</f>
        <v>147</v>
      </c>
      <c r="I9" s="30">
        <f>table_prop_calculate!V40</f>
        <v>15381</v>
      </c>
      <c r="J9" s="31">
        <f t="shared" ref="J9:J23" si="1">H9/I9</f>
        <v>9.5572459527989082E-3</v>
      </c>
      <c r="K9" s="30">
        <f>table_prop_calculate!X40</f>
        <v>1257</v>
      </c>
      <c r="L9" s="30">
        <f>table_prop_calculate!Y40</f>
        <v>108495</v>
      </c>
      <c r="M9" s="31">
        <f t="shared" ref="M9:M23" si="2">K9/L9</f>
        <v>1.1585787363472971E-2</v>
      </c>
    </row>
    <row r="10" spans="2:13">
      <c r="B10" s="78"/>
      <c r="C10" s="82"/>
      <c r="D10" s="12" t="s">
        <v>29</v>
      </c>
      <c r="E10" s="30">
        <f>table_prop_calculate!R41</f>
        <v>9</v>
      </c>
      <c r="F10" s="30">
        <f>table_prop_calculate!S41</f>
        <v>867</v>
      </c>
      <c r="G10" s="31">
        <f t="shared" si="0"/>
        <v>1.0380622837370242E-2</v>
      </c>
      <c r="H10" s="30">
        <f>table_prop_calculate!U41</f>
        <v>234</v>
      </c>
      <c r="I10" s="30">
        <f>table_prop_calculate!V41</f>
        <v>21675</v>
      </c>
      <c r="J10" s="31">
        <f t="shared" si="1"/>
        <v>1.0795847750865051E-2</v>
      </c>
      <c r="K10" s="30">
        <f>table_prop_calculate!X41</f>
        <v>2061</v>
      </c>
      <c r="L10" s="30">
        <f>table_prop_calculate!Y41</f>
        <v>155907</v>
      </c>
      <c r="M10" s="31">
        <f t="shared" si="2"/>
        <v>1.3219419269179702E-2</v>
      </c>
    </row>
    <row r="11" spans="2:13">
      <c r="B11" s="78"/>
      <c r="C11" s="82"/>
      <c r="D11" s="12" t="s">
        <v>30</v>
      </c>
      <c r="E11" s="30">
        <f>table_prop_calculate!R42</f>
        <v>0</v>
      </c>
      <c r="F11" s="30">
        <f>table_prop_calculate!S42</f>
        <v>231</v>
      </c>
      <c r="G11" s="31">
        <f t="shared" si="0"/>
        <v>0</v>
      </c>
      <c r="H11" s="30">
        <f>table_prop_calculate!U42</f>
        <v>0</v>
      </c>
      <c r="I11" s="30">
        <f>table_prop_calculate!V42</f>
        <v>4815</v>
      </c>
      <c r="J11" s="31">
        <f t="shared" si="1"/>
        <v>0</v>
      </c>
      <c r="K11" s="30">
        <f>table_prop_calculate!X42</f>
        <v>51</v>
      </c>
      <c r="L11" s="30">
        <f>table_prop_calculate!Y42</f>
        <v>34806</v>
      </c>
      <c r="M11" s="31">
        <f t="shared" si="2"/>
        <v>1.4652646095500775E-3</v>
      </c>
    </row>
    <row r="12" spans="2:13">
      <c r="B12" s="78"/>
      <c r="C12" s="82" t="s">
        <v>21</v>
      </c>
      <c r="D12" s="12" t="s">
        <v>13</v>
      </c>
      <c r="E12" s="30">
        <f>table_prop_calculate!R43</f>
        <v>0</v>
      </c>
      <c r="F12" s="30">
        <f>table_prop_calculate!S43</f>
        <v>717</v>
      </c>
      <c r="G12" s="31">
        <f t="shared" si="0"/>
        <v>0</v>
      </c>
      <c r="H12" s="30">
        <f>table_prop_calculate!U43</f>
        <v>0</v>
      </c>
      <c r="I12" s="30">
        <f>table_prop_calculate!V43</f>
        <v>17016</v>
      </c>
      <c r="J12" s="31">
        <f t="shared" si="1"/>
        <v>0</v>
      </c>
      <c r="K12" s="30">
        <f>table_prop_calculate!X43</f>
        <v>0</v>
      </c>
      <c r="L12" s="30">
        <f>table_prop_calculate!Y43</f>
        <v>116016</v>
      </c>
      <c r="M12" s="31">
        <f t="shared" si="2"/>
        <v>0</v>
      </c>
    </row>
    <row r="13" spans="2:13">
      <c r="B13" s="78"/>
      <c r="C13" s="82"/>
      <c r="D13" s="12" t="s">
        <v>22</v>
      </c>
      <c r="E13" s="30">
        <f>table_prop_calculate!R44</f>
        <v>0</v>
      </c>
      <c r="F13" s="30">
        <f>table_prop_calculate!S44</f>
        <v>537</v>
      </c>
      <c r="G13" s="31">
        <f t="shared" si="0"/>
        <v>0</v>
      </c>
      <c r="H13" s="30">
        <f>table_prop_calculate!U44</f>
        <v>21</v>
      </c>
      <c r="I13" s="30">
        <f>table_prop_calculate!V44</f>
        <v>14961</v>
      </c>
      <c r="J13" s="31">
        <f t="shared" si="1"/>
        <v>1.4036494886705434E-3</v>
      </c>
      <c r="K13" s="30">
        <f>table_prop_calculate!X44</f>
        <v>207</v>
      </c>
      <c r="L13" s="30">
        <f>table_prop_calculate!Y44</f>
        <v>105978</v>
      </c>
      <c r="M13" s="31">
        <f t="shared" si="2"/>
        <v>1.9532355771952671E-3</v>
      </c>
    </row>
    <row r="14" spans="2:13">
      <c r="B14" s="78"/>
      <c r="C14" s="82"/>
      <c r="D14" s="12" t="s">
        <v>29</v>
      </c>
      <c r="E14" s="30">
        <f>table_prop_calculate!R45</f>
        <v>0</v>
      </c>
      <c r="F14" s="30">
        <f>table_prop_calculate!S45</f>
        <v>951</v>
      </c>
      <c r="G14" s="31">
        <f t="shared" si="0"/>
        <v>0</v>
      </c>
      <c r="H14" s="30">
        <f>table_prop_calculate!U45</f>
        <v>48</v>
      </c>
      <c r="I14" s="30">
        <f>table_prop_calculate!V45</f>
        <v>23022</v>
      </c>
      <c r="J14" s="31">
        <f t="shared" si="1"/>
        <v>2.0849622100599426E-3</v>
      </c>
      <c r="K14" s="30">
        <f>table_prop_calculate!X45</f>
        <v>435</v>
      </c>
      <c r="L14" s="30">
        <f>table_prop_calculate!Y45</f>
        <v>162615</v>
      </c>
      <c r="M14" s="31">
        <f t="shared" si="2"/>
        <v>2.6750299787842448E-3</v>
      </c>
    </row>
    <row r="15" spans="2:13">
      <c r="B15" s="78"/>
      <c r="C15" s="82"/>
      <c r="D15" s="12" t="s">
        <v>30</v>
      </c>
      <c r="E15" s="30">
        <f>table_prop_calculate!R46</f>
        <v>0</v>
      </c>
      <c r="F15" s="30">
        <f>table_prop_calculate!S46</f>
        <v>282</v>
      </c>
      <c r="G15" s="31">
        <f t="shared" si="0"/>
        <v>0</v>
      </c>
      <c r="H15" s="30">
        <f>table_prop_calculate!U46</f>
        <v>0</v>
      </c>
      <c r="I15" s="30">
        <f>table_prop_calculate!V46</f>
        <v>5691</v>
      </c>
      <c r="J15" s="31">
        <f t="shared" si="1"/>
        <v>0</v>
      </c>
      <c r="K15" s="30">
        <f>table_prop_calculate!X46</f>
        <v>9</v>
      </c>
      <c r="L15" s="30">
        <f>table_prop_calculate!Y46</f>
        <v>39813</v>
      </c>
      <c r="M15" s="31">
        <f t="shared" si="2"/>
        <v>2.2605681561299073E-4</v>
      </c>
    </row>
    <row r="16" spans="2:13">
      <c r="B16" s="78" t="s">
        <v>12</v>
      </c>
      <c r="C16" s="82" t="s">
        <v>18</v>
      </c>
      <c r="D16" s="12" t="s">
        <v>13</v>
      </c>
      <c r="E16" s="30">
        <f>table_prop_calculate!R47</f>
        <v>0</v>
      </c>
      <c r="F16" s="30">
        <f>table_prop_calculate!S47</f>
        <v>1041</v>
      </c>
      <c r="G16" s="31">
        <f t="shared" si="0"/>
        <v>0</v>
      </c>
      <c r="H16" s="30">
        <f>table_prop_calculate!U47</f>
        <v>0</v>
      </c>
      <c r="I16" s="30">
        <f>table_prop_calculate!V47</f>
        <v>29886</v>
      </c>
      <c r="J16" s="31">
        <f t="shared" si="1"/>
        <v>0</v>
      </c>
      <c r="K16" s="30">
        <f>table_prop_calculate!X47</f>
        <v>0</v>
      </c>
      <c r="L16" s="30">
        <f>table_prop_calculate!Y47</f>
        <v>322962</v>
      </c>
      <c r="M16" s="31">
        <f t="shared" si="2"/>
        <v>0</v>
      </c>
    </row>
    <row r="17" spans="2:13">
      <c r="B17" s="78"/>
      <c r="C17" s="82"/>
      <c r="D17" s="12" t="s">
        <v>22</v>
      </c>
      <c r="E17" s="30">
        <f>table_prop_calculate!R48</f>
        <v>0</v>
      </c>
      <c r="F17" s="30">
        <f>table_prop_calculate!S48</f>
        <v>1146</v>
      </c>
      <c r="G17" s="31">
        <f t="shared" si="0"/>
        <v>0</v>
      </c>
      <c r="H17" s="30">
        <f>table_prop_calculate!U48</f>
        <v>75</v>
      </c>
      <c r="I17" s="30">
        <f>table_prop_calculate!V48</f>
        <v>33672</v>
      </c>
      <c r="J17" s="31">
        <f t="shared" si="1"/>
        <v>2.2273699215965789E-3</v>
      </c>
      <c r="K17" s="30">
        <f>table_prop_calculate!X48</f>
        <v>873</v>
      </c>
      <c r="L17" s="30">
        <f>table_prop_calculate!Y48</f>
        <v>394296</v>
      </c>
      <c r="M17" s="31">
        <f t="shared" si="2"/>
        <v>2.2140726763649646E-3</v>
      </c>
    </row>
    <row r="18" spans="2:13">
      <c r="B18" s="78"/>
      <c r="C18" s="82"/>
      <c r="D18" s="12" t="s">
        <v>29</v>
      </c>
      <c r="E18" s="30">
        <f>table_prop_calculate!R49</f>
        <v>15</v>
      </c>
      <c r="F18" s="30">
        <f>table_prop_calculate!S49</f>
        <v>3573</v>
      </c>
      <c r="G18" s="31">
        <f t="shared" si="0"/>
        <v>4.1981528127623844E-3</v>
      </c>
      <c r="H18" s="30">
        <f>table_prop_calculate!U49</f>
        <v>195</v>
      </c>
      <c r="I18" s="30">
        <f>table_prop_calculate!V49</f>
        <v>85578</v>
      </c>
      <c r="J18" s="31">
        <f t="shared" si="1"/>
        <v>2.2786230105868331E-3</v>
      </c>
      <c r="K18" s="30">
        <f>table_prop_calculate!X49</f>
        <v>1968</v>
      </c>
      <c r="L18" s="30">
        <f>table_prop_calculate!Y49</f>
        <v>968304</v>
      </c>
      <c r="M18" s="31">
        <f t="shared" si="2"/>
        <v>2.0324195707133296E-3</v>
      </c>
    </row>
    <row r="19" spans="2:13">
      <c r="B19" s="78"/>
      <c r="C19" s="82"/>
      <c r="D19" s="12" t="s">
        <v>30</v>
      </c>
      <c r="E19" s="30">
        <f>table_prop_calculate!R50</f>
        <v>0</v>
      </c>
      <c r="F19" s="30">
        <f>table_prop_calculate!S50</f>
        <v>2448</v>
      </c>
      <c r="G19" s="31">
        <f t="shared" si="0"/>
        <v>0</v>
      </c>
      <c r="H19" s="30">
        <f>table_prop_calculate!U50</f>
        <v>0</v>
      </c>
      <c r="I19" s="30">
        <f>table_prop_calculate!V50</f>
        <v>38616</v>
      </c>
      <c r="J19" s="31">
        <f t="shared" si="1"/>
        <v>0</v>
      </c>
      <c r="K19" s="30">
        <f>table_prop_calculate!X50</f>
        <v>72</v>
      </c>
      <c r="L19" s="30">
        <f>table_prop_calculate!Y50</f>
        <v>385086</v>
      </c>
      <c r="M19" s="31">
        <f t="shared" si="2"/>
        <v>1.8697122201274521E-4</v>
      </c>
    </row>
    <row r="20" spans="2:13">
      <c r="B20" s="78"/>
      <c r="C20" s="82" t="s">
        <v>21</v>
      </c>
      <c r="D20" s="12" t="s">
        <v>13</v>
      </c>
      <c r="E20" s="30">
        <f>table_prop_calculate!R51</f>
        <v>0</v>
      </c>
      <c r="F20" s="30">
        <f>table_prop_calculate!S51</f>
        <v>996</v>
      </c>
      <c r="G20" s="31">
        <f t="shared" si="0"/>
        <v>0</v>
      </c>
      <c r="H20" s="30">
        <f>table_prop_calculate!U51</f>
        <v>0</v>
      </c>
      <c r="I20" s="30">
        <f>table_prop_calculate!V51</f>
        <v>28308</v>
      </c>
      <c r="J20" s="31">
        <f t="shared" si="1"/>
        <v>0</v>
      </c>
      <c r="K20" s="30">
        <f>table_prop_calculate!X51</f>
        <v>0</v>
      </c>
      <c r="L20" s="30">
        <f>table_prop_calculate!Y51</f>
        <v>307629</v>
      </c>
      <c r="M20" s="31">
        <f t="shared" si="2"/>
        <v>0</v>
      </c>
    </row>
    <row r="21" spans="2:13">
      <c r="B21" s="78"/>
      <c r="C21" s="82"/>
      <c r="D21" s="12" t="s">
        <v>22</v>
      </c>
      <c r="E21" s="30">
        <f>table_prop_calculate!R52</f>
        <v>0</v>
      </c>
      <c r="F21" s="30">
        <f>table_prop_calculate!S52</f>
        <v>987</v>
      </c>
      <c r="G21" s="31">
        <f t="shared" si="0"/>
        <v>0</v>
      </c>
      <c r="H21" s="30">
        <f>table_prop_calculate!U52</f>
        <v>6</v>
      </c>
      <c r="I21" s="30">
        <f>table_prop_calculate!V52</f>
        <v>31086</v>
      </c>
      <c r="J21" s="31">
        <f t="shared" si="1"/>
        <v>1.9301293186643504E-4</v>
      </c>
      <c r="K21" s="30">
        <f>table_prop_calculate!X52</f>
        <v>75</v>
      </c>
      <c r="L21" s="30">
        <f>table_prop_calculate!Y52</f>
        <v>367713</v>
      </c>
      <c r="M21" s="31">
        <f t="shared" si="2"/>
        <v>2.039634171215051E-4</v>
      </c>
    </row>
    <row r="22" spans="2:13">
      <c r="B22" s="78"/>
      <c r="C22" s="82"/>
      <c r="D22" s="12" t="s">
        <v>29</v>
      </c>
      <c r="E22" s="30">
        <f>table_prop_calculate!R53</f>
        <v>0</v>
      </c>
      <c r="F22" s="30">
        <f>table_prop_calculate!S53</f>
        <v>3648</v>
      </c>
      <c r="G22" s="31">
        <f t="shared" si="0"/>
        <v>0</v>
      </c>
      <c r="H22" s="30">
        <f>table_prop_calculate!U53</f>
        <v>27</v>
      </c>
      <c r="I22" s="30">
        <f>table_prop_calculate!V53</f>
        <v>86865</v>
      </c>
      <c r="J22" s="31">
        <f t="shared" si="1"/>
        <v>3.1082714557071316E-4</v>
      </c>
      <c r="K22" s="30">
        <f>table_prop_calculate!X53</f>
        <v>276</v>
      </c>
      <c r="L22" s="30">
        <f>table_prop_calculate!Y53</f>
        <v>983703</v>
      </c>
      <c r="M22" s="31">
        <f t="shared" si="2"/>
        <v>2.8057248986736849E-4</v>
      </c>
    </row>
    <row r="23" spans="2:13">
      <c r="B23" s="78"/>
      <c r="C23" s="82"/>
      <c r="D23" s="12" t="s">
        <v>30</v>
      </c>
      <c r="E23" s="30">
        <f>table_prop_calculate!R54</f>
        <v>0</v>
      </c>
      <c r="F23" s="30">
        <f>table_prop_calculate!S54</f>
        <v>2613</v>
      </c>
      <c r="G23" s="31">
        <f t="shared" si="0"/>
        <v>0</v>
      </c>
      <c r="H23" s="30">
        <f>table_prop_calculate!U54</f>
        <v>0</v>
      </c>
      <c r="I23" s="30">
        <f>table_prop_calculate!V54</f>
        <v>42030</v>
      </c>
      <c r="J23" s="31">
        <f t="shared" si="1"/>
        <v>0</v>
      </c>
      <c r="K23" s="30">
        <f>table_prop_calculate!X54</f>
        <v>0</v>
      </c>
      <c r="L23" s="30">
        <f>table_prop_calculate!Y54</f>
        <v>428574</v>
      </c>
      <c r="M23" s="31">
        <f t="shared" si="2"/>
        <v>0</v>
      </c>
    </row>
    <row r="24" spans="2:13">
      <c r="B24" s="34"/>
      <c r="C24" s="35"/>
      <c r="D24" s="35"/>
      <c r="G24" s="36"/>
      <c r="J24" s="36"/>
      <c r="M24" s="36"/>
    </row>
    <row r="25" spans="2:13">
      <c r="B25" s="59"/>
      <c r="C25" s="35"/>
      <c r="D25" s="35"/>
      <c r="G25" s="36"/>
      <c r="J25" s="36"/>
      <c r="M25" s="36"/>
    </row>
    <row r="26" spans="2:13">
      <c r="B26" s="59"/>
      <c r="C26" s="94" t="str">
        <f>table_prop_calculate!O31</f>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 and gender.</v>
      </c>
      <c r="D26" s="94"/>
      <c r="E26" s="94"/>
      <c r="F26" s="94"/>
      <c r="G26" s="94"/>
      <c r="H26" s="94"/>
      <c r="I26" s="94"/>
      <c r="J26" s="94"/>
      <c r="K26" s="94"/>
      <c r="L26" s="94"/>
      <c r="M26" s="94"/>
    </row>
    <row r="27" spans="2:13">
      <c r="B27" s="59"/>
      <c r="C27" s="94"/>
      <c r="D27" s="94"/>
      <c r="E27" s="94"/>
      <c r="F27" s="94"/>
      <c r="G27" s="94"/>
      <c r="H27" s="94"/>
      <c r="I27" s="94"/>
      <c r="J27" s="94"/>
      <c r="K27" s="94"/>
      <c r="L27" s="94"/>
      <c r="M27" s="94"/>
    </row>
    <row r="28" spans="2:13" ht="39" customHeight="1">
      <c r="B28" s="59"/>
      <c r="C28" s="94"/>
      <c r="D28" s="94"/>
      <c r="E28" s="94"/>
      <c r="F28" s="94"/>
      <c r="G28" s="94"/>
      <c r="H28" s="94"/>
      <c r="I28" s="94"/>
      <c r="J28" s="94"/>
      <c r="K28" s="94"/>
      <c r="L28" s="94"/>
      <c r="M28" s="94"/>
    </row>
    <row r="29" spans="2:13">
      <c r="B29" s="60"/>
      <c r="C29" s="78" t="s">
        <v>224</v>
      </c>
      <c r="D29" s="78" t="s">
        <v>225</v>
      </c>
      <c r="E29" s="79" t="s">
        <v>15</v>
      </c>
      <c r="F29" s="80"/>
      <c r="G29" s="80"/>
      <c r="H29" s="79" t="s">
        <v>32</v>
      </c>
      <c r="I29" s="80"/>
      <c r="J29" s="80"/>
      <c r="K29" s="79" t="s">
        <v>34</v>
      </c>
      <c r="L29" s="80"/>
      <c r="M29" s="81"/>
    </row>
    <row r="30" spans="2:13" ht="15.75">
      <c r="B30" s="60"/>
      <c r="C30" s="78"/>
      <c r="D30" s="78"/>
      <c r="E30" s="53" t="s">
        <v>6</v>
      </c>
      <c r="F30" s="53" t="s">
        <v>227</v>
      </c>
      <c r="G30" s="53" t="s">
        <v>231</v>
      </c>
      <c r="H30" s="53" t="s">
        <v>6</v>
      </c>
      <c r="I30" s="53" t="s">
        <v>227</v>
      </c>
      <c r="J30" s="53" t="s">
        <v>231</v>
      </c>
      <c r="K30" s="53" t="s">
        <v>6</v>
      </c>
      <c r="L30" s="53" t="s">
        <v>227</v>
      </c>
      <c r="M30" s="53" t="s">
        <v>231</v>
      </c>
    </row>
    <row r="31" spans="2:13">
      <c r="C31" s="95" t="s">
        <v>31</v>
      </c>
      <c r="D31" s="12" t="s">
        <v>18</v>
      </c>
      <c r="E31" s="45">
        <f>SUM(E8:E11)</f>
        <v>9</v>
      </c>
      <c r="F31" s="45">
        <f>SUM(F8:F11)</f>
        <v>2364</v>
      </c>
      <c r="G31" s="48">
        <f>E31/F31</f>
        <v>3.8071065989847717E-3</v>
      </c>
      <c r="H31" s="45">
        <f>SUM(H8:H11)</f>
        <v>381</v>
      </c>
      <c r="I31" s="45">
        <f>SUM(I8:I11)</f>
        <v>60054</v>
      </c>
      <c r="J31" s="48">
        <f>H31/I31</f>
        <v>6.3442901388750129E-3</v>
      </c>
      <c r="K31" s="45">
        <f>SUM(K8:K11)</f>
        <v>3375</v>
      </c>
      <c r="L31" s="45">
        <f>SUM(L8:L11)</f>
        <v>422646</v>
      </c>
      <c r="M31" s="48">
        <f>K31/L31</f>
        <v>7.9854062264874143E-3</v>
      </c>
    </row>
    <row r="32" spans="2:13">
      <c r="C32" s="96"/>
      <c r="D32" s="12" t="s">
        <v>21</v>
      </c>
      <c r="E32" s="45">
        <f>SUM(E12:E15)</f>
        <v>0</v>
      </c>
      <c r="F32" s="45">
        <f>SUM(F12:F15)</f>
        <v>2487</v>
      </c>
      <c r="G32" s="48">
        <f t="shared" ref="G32:G34" si="3">E32/F32</f>
        <v>0</v>
      </c>
      <c r="H32" s="45">
        <f>SUM(H12:H15)</f>
        <v>69</v>
      </c>
      <c r="I32" s="45">
        <f>SUM(I12:I15)</f>
        <v>60690</v>
      </c>
      <c r="J32" s="48">
        <f t="shared" ref="J32:J34" si="4">H32/I32</f>
        <v>1.1369253583786456E-3</v>
      </c>
      <c r="K32" s="45">
        <f>SUM(K12:K15)</f>
        <v>651</v>
      </c>
      <c r="L32" s="45">
        <f>SUM(L12:L15)</f>
        <v>424422</v>
      </c>
      <c r="M32" s="48">
        <f t="shared" ref="M32:M34" si="5">K32/L32</f>
        <v>1.5338507428926871E-3</v>
      </c>
    </row>
    <row r="33" spans="3:13" ht="18" customHeight="1">
      <c r="C33" s="95" t="s">
        <v>12</v>
      </c>
      <c r="D33" s="12" t="s">
        <v>18</v>
      </c>
      <c r="E33" s="45">
        <f>SUM(E16:E19)</f>
        <v>15</v>
      </c>
      <c r="F33" s="45">
        <f>SUM(F16:F19)</f>
        <v>8208</v>
      </c>
      <c r="G33" s="48">
        <f t="shared" si="3"/>
        <v>1.827485380116959E-3</v>
      </c>
      <c r="H33" s="45">
        <f>SUM(H16:H19)</f>
        <v>270</v>
      </c>
      <c r="I33" s="45">
        <f>SUM(I16:I19)</f>
        <v>187752</v>
      </c>
      <c r="J33" s="48">
        <f t="shared" si="4"/>
        <v>1.4380672376326218E-3</v>
      </c>
      <c r="K33" s="45">
        <f>SUM(K16:K19)</f>
        <v>2913</v>
      </c>
      <c r="L33" s="45">
        <f>SUM(L16:L19)</f>
        <v>2070648</v>
      </c>
      <c r="M33" s="48">
        <f t="shared" si="5"/>
        <v>1.406805985372695E-3</v>
      </c>
    </row>
    <row r="34" spans="3:13">
      <c r="C34" s="96"/>
      <c r="D34" s="12" t="s">
        <v>21</v>
      </c>
      <c r="E34" s="45">
        <f>SUM(E20:E23)</f>
        <v>0</v>
      </c>
      <c r="F34" s="45">
        <f>SUM(F20:F23)</f>
        <v>8244</v>
      </c>
      <c r="G34" s="48">
        <f t="shared" si="3"/>
        <v>0</v>
      </c>
      <c r="H34" s="45">
        <f>SUM(H20:H23)</f>
        <v>33</v>
      </c>
      <c r="I34" s="45">
        <f>SUM(I20:I23)</f>
        <v>188289</v>
      </c>
      <c r="J34" s="48">
        <f t="shared" si="4"/>
        <v>1.7526249541927568E-4</v>
      </c>
      <c r="K34" s="45">
        <f>SUM(K20:K23)</f>
        <v>351</v>
      </c>
      <c r="L34" s="45">
        <f>SUM(L20:L23)</f>
        <v>2087619</v>
      </c>
      <c r="M34" s="48">
        <f t="shared" si="5"/>
        <v>1.6813412792276753E-4</v>
      </c>
    </row>
    <row r="35" spans="3:13">
      <c r="C35" s="34"/>
      <c r="D35" s="35"/>
      <c r="G35" s="49"/>
      <c r="J35" s="49"/>
      <c r="M35" s="49"/>
    </row>
    <row r="36" spans="3:13">
      <c r="C36" s="34"/>
      <c r="D36" s="35"/>
      <c r="G36" s="49"/>
      <c r="J36" s="49"/>
      <c r="M36" s="49"/>
    </row>
    <row r="37" spans="3:13">
      <c r="C37" s="94" t="str">
        <f>table_prop_calculate!O32</f>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 and age group.</v>
      </c>
      <c r="D37" s="94"/>
      <c r="E37" s="94"/>
      <c r="F37" s="94"/>
      <c r="G37" s="94"/>
      <c r="H37" s="94"/>
      <c r="I37" s="94"/>
      <c r="J37" s="94"/>
      <c r="K37" s="94"/>
      <c r="L37" s="94"/>
      <c r="M37" s="94"/>
    </row>
    <row r="38" spans="3:13">
      <c r="C38" s="94"/>
      <c r="D38" s="94"/>
      <c r="E38" s="94"/>
      <c r="F38" s="94"/>
      <c r="G38" s="94"/>
      <c r="H38" s="94"/>
      <c r="I38" s="94"/>
      <c r="J38" s="94"/>
      <c r="K38" s="94"/>
      <c r="L38" s="94"/>
      <c r="M38" s="94"/>
    </row>
    <row r="39" spans="3:13" ht="33" customHeight="1">
      <c r="C39" s="94"/>
      <c r="D39" s="94"/>
      <c r="E39" s="94"/>
      <c r="F39" s="94"/>
      <c r="G39" s="94"/>
      <c r="H39" s="94"/>
      <c r="I39" s="94"/>
      <c r="J39" s="94"/>
      <c r="K39" s="94"/>
      <c r="L39" s="94"/>
      <c r="M39" s="94"/>
    </row>
    <row r="40" spans="3:13">
      <c r="C40" s="95" t="s">
        <v>224</v>
      </c>
      <c r="D40" s="95" t="s">
        <v>226</v>
      </c>
      <c r="E40" s="79" t="s">
        <v>15</v>
      </c>
      <c r="F40" s="80"/>
      <c r="G40" s="80"/>
      <c r="H40" s="79" t="s">
        <v>32</v>
      </c>
      <c r="I40" s="80"/>
      <c r="J40" s="80"/>
      <c r="K40" s="79" t="s">
        <v>34</v>
      </c>
      <c r="L40" s="80"/>
      <c r="M40" s="81"/>
    </row>
    <row r="41" spans="3:13" ht="15.75">
      <c r="C41" s="96"/>
      <c r="D41" s="96"/>
      <c r="E41" s="53" t="s">
        <v>6</v>
      </c>
      <c r="F41" s="53" t="s">
        <v>227</v>
      </c>
      <c r="G41" s="53" t="s">
        <v>231</v>
      </c>
      <c r="H41" s="53" t="s">
        <v>6</v>
      </c>
      <c r="I41" s="53" t="s">
        <v>227</v>
      </c>
      <c r="J41" s="53" t="s">
        <v>231</v>
      </c>
      <c r="K41" s="53" t="s">
        <v>6</v>
      </c>
      <c r="L41" s="53" t="s">
        <v>227</v>
      </c>
      <c r="M41" s="53" t="s">
        <v>231</v>
      </c>
    </row>
    <row r="42" spans="3:13">
      <c r="C42" s="82" t="s">
        <v>31</v>
      </c>
      <c r="D42" s="12" t="s">
        <v>13</v>
      </c>
      <c r="E42" s="45">
        <f t="shared" ref="E42:F45" si="6">SUM(E8,E12)</f>
        <v>0</v>
      </c>
      <c r="F42" s="45">
        <f t="shared" si="6"/>
        <v>1464</v>
      </c>
      <c r="G42" s="31">
        <f t="shared" ref="G42:G49" si="7">E42/F42</f>
        <v>0</v>
      </c>
      <c r="H42" s="45">
        <f t="shared" ref="H42:I45" si="8">SUM(H8,H12)</f>
        <v>0</v>
      </c>
      <c r="I42" s="45">
        <f t="shared" si="8"/>
        <v>35199</v>
      </c>
      <c r="J42" s="31">
        <f t="shared" ref="J42:J49" si="9">H42/I42</f>
        <v>0</v>
      </c>
      <c r="K42" s="45">
        <f t="shared" ref="K42:L45" si="10">SUM(K8,K12)</f>
        <v>6</v>
      </c>
      <c r="L42" s="45">
        <f t="shared" si="10"/>
        <v>239454</v>
      </c>
      <c r="M42" s="31">
        <f>K42/L42</f>
        <v>2.5057004685659878E-5</v>
      </c>
    </row>
    <row r="43" spans="3:13">
      <c r="C43" s="82"/>
      <c r="D43" s="12" t="s">
        <v>22</v>
      </c>
      <c r="E43" s="45">
        <f t="shared" si="6"/>
        <v>0</v>
      </c>
      <c r="F43" s="45">
        <f t="shared" si="6"/>
        <v>1056</v>
      </c>
      <c r="G43" s="31">
        <f t="shared" si="7"/>
        <v>0</v>
      </c>
      <c r="H43" s="45">
        <f t="shared" si="8"/>
        <v>168</v>
      </c>
      <c r="I43" s="45">
        <f t="shared" si="8"/>
        <v>30342</v>
      </c>
      <c r="J43" s="31">
        <f t="shared" si="9"/>
        <v>5.53687957286929E-3</v>
      </c>
      <c r="K43" s="45">
        <f t="shared" si="10"/>
        <v>1464</v>
      </c>
      <c r="L43" s="45">
        <f t="shared" si="10"/>
        <v>214473</v>
      </c>
      <c r="M43" s="31">
        <f t="shared" ref="M43:M49" si="11">K43/L43</f>
        <v>6.8260340462435835E-3</v>
      </c>
    </row>
    <row r="44" spans="3:13">
      <c r="C44" s="82"/>
      <c r="D44" s="12" t="s">
        <v>29</v>
      </c>
      <c r="E44" s="45">
        <f t="shared" si="6"/>
        <v>9</v>
      </c>
      <c r="F44" s="45">
        <f t="shared" si="6"/>
        <v>1818</v>
      </c>
      <c r="G44" s="31">
        <f t="shared" si="7"/>
        <v>4.9504950495049506E-3</v>
      </c>
      <c r="H44" s="45">
        <f t="shared" si="8"/>
        <v>282</v>
      </c>
      <c r="I44" s="45">
        <f t="shared" si="8"/>
        <v>44697</v>
      </c>
      <c r="J44" s="31">
        <f t="shared" si="9"/>
        <v>6.3091482649842269E-3</v>
      </c>
      <c r="K44" s="45">
        <f t="shared" si="10"/>
        <v>2496</v>
      </c>
      <c r="L44" s="45">
        <f t="shared" si="10"/>
        <v>318522</v>
      </c>
      <c r="M44" s="31">
        <f t="shared" si="11"/>
        <v>7.8361934183510083E-3</v>
      </c>
    </row>
    <row r="45" spans="3:13">
      <c r="C45" s="82"/>
      <c r="D45" s="12" t="s">
        <v>30</v>
      </c>
      <c r="E45" s="45">
        <f t="shared" si="6"/>
        <v>0</v>
      </c>
      <c r="F45" s="45">
        <f t="shared" si="6"/>
        <v>513</v>
      </c>
      <c r="G45" s="31">
        <f t="shared" si="7"/>
        <v>0</v>
      </c>
      <c r="H45" s="45">
        <f t="shared" si="8"/>
        <v>0</v>
      </c>
      <c r="I45" s="45">
        <f t="shared" si="8"/>
        <v>10506</v>
      </c>
      <c r="J45" s="31">
        <f t="shared" si="9"/>
        <v>0</v>
      </c>
      <c r="K45" s="45">
        <f t="shared" si="10"/>
        <v>60</v>
      </c>
      <c r="L45" s="45">
        <f t="shared" si="10"/>
        <v>74619</v>
      </c>
      <c r="M45" s="31">
        <f t="shared" si="11"/>
        <v>8.0408475053270613E-4</v>
      </c>
    </row>
    <row r="46" spans="3:13">
      <c r="C46" s="78" t="s">
        <v>12</v>
      </c>
      <c r="D46" s="12" t="s">
        <v>13</v>
      </c>
      <c r="E46" s="45">
        <f t="shared" ref="E46:F49" si="12">SUM(E16,E20)</f>
        <v>0</v>
      </c>
      <c r="F46" s="45">
        <f t="shared" si="12"/>
        <v>2037</v>
      </c>
      <c r="G46" s="31">
        <f t="shared" si="7"/>
        <v>0</v>
      </c>
      <c r="H46" s="45">
        <f t="shared" ref="H46:I49" si="13">SUM(H16,H20)</f>
        <v>0</v>
      </c>
      <c r="I46" s="45">
        <f t="shared" si="13"/>
        <v>58194</v>
      </c>
      <c r="J46" s="31">
        <f t="shared" si="9"/>
        <v>0</v>
      </c>
      <c r="K46" s="45">
        <f t="shared" ref="K46:L49" si="14">SUM(K16,K20)</f>
        <v>0</v>
      </c>
      <c r="L46" s="45">
        <f t="shared" si="14"/>
        <v>630591</v>
      </c>
      <c r="M46" s="31">
        <f t="shared" si="11"/>
        <v>0</v>
      </c>
    </row>
    <row r="47" spans="3:13">
      <c r="C47" s="78"/>
      <c r="D47" s="12" t="s">
        <v>22</v>
      </c>
      <c r="E47" s="45">
        <f t="shared" si="12"/>
        <v>0</v>
      </c>
      <c r="F47" s="45">
        <f t="shared" si="12"/>
        <v>2133</v>
      </c>
      <c r="G47" s="31">
        <f t="shared" si="7"/>
        <v>0</v>
      </c>
      <c r="H47" s="45">
        <f t="shared" si="13"/>
        <v>81</v>
      </c>
      <c r="I47" s="45">
        <f t="shared" si="13"/>
        <v>64758</v>
      </c>
      <c r="J47" s="31">
        <f t="shared" si="9"/>
        <v>1.2508107106457889E-3</v>
      </c>
      <c r="K47" s="45">
        <f t="shared" si="14"/>
        <v>948</v>
      </c>
      <c r="L47" s="45">
        <f t="shared" si="14"/>
        <v>762009</v>
      </c>
      <c r="M47" s="31">
        <f t="shared" si="11"/>
        <v>1.2440797943331378E-3</v>
      </c>
    </row>
    <row r="48" spans="3:13">
      <c r="C48" s="78"/>
      <c r="D48" s="12" t="s">
        <v>29</v>
      </c>
      <c r="E48" s="45">
        <f t="shared" si="12"/>
        <v>15</v>
      </c>
      <c r="F48" s="45">
        <f t="shared" si="12"/>
        <v>7221</v>
      </c>
      <c r="G48" s="31">
        <f t="shared" si="7"/>
        <v>2.077274615704196E-3</v>
      </c>
      <c r="H48" s="45">
        <f t="shared" si="13"/>
        <v>222</v>
      </c>
      <c r="I48" s="45">
        <f t="shared" si="13"/>
        <v>172443</v>
      </c>
      <c r="J48" s="31">
        <f t="shared" si="9"/>
        <v>1.287381917503175E-3</v>
      </c>
      <c r="K48" s="45">
        <f t="shared" si="14"/>
        <v>2244</v>
      </c>
      <c r="L48" s="45">
        <f t="shared" si="14"/>
        <v>1952007</v>
      </c>
      <c r="M48" s="31">
        <f t="shared" si="11"/>
        <v>1.149586041443499E-3</v>
      </c>
    </row>
    <row r="49" spans="3:13">
      <c r="C49" s="78"/>
      <c r="D49" s="12" t="s">
        <v>30</v>
      </c>
      <c r="E49" s="45">
        <f t="shared" si="12"/>
        <v>0</v>
      </c>
      <c r="F49" s="45">
        <f t="shared" si="12"/>
        <v>5061</v>
      </c>
      <c r="G49" s="31">
        <f t="shared" si="7"/>
        <v>0</v>
      </c>
      <c r="H49" s="45">
        <f t="shared" si="13"/>
        <v>0</v>
      </c>
      <c r="I49" s="45">
        <f t="shared" si="13"/>
        <v>80646</v>
      </c>
      <c r="J49" s="31">
        <f t="shared" si="9"/>
        <v>0</v>
      </c>
      <c r="K49" s="45">
        <f t="shared" si="14"/>
        <v>72</v>
      </c>
      <c r="L49" s="45">
        <f t="shared" si="14"/>
        <v>813660</v>
      </c>
      <c r="M49" s="31">
        <f t="shared" si="11"/>
        <v>8.8489049480126836E-5</v>
      </c>
    </row>
    <row r="50" spans="3:13">
      <c r="C50" s="34"/>
      <c r="D50" s="35"/>
      <c r="G50" s="36"/>
      <c r="J50" s="36"/>
      <c r="M50" s="36"/>
    </row>
    <row r="52" spans="3:13" ht="15" customHeight="1">
      <c r="D52" s="94" t="str">
        <f>table_prop_calculate!O33</f>
        <v>The proportion of individuals who were sentenced to home detention or electronically monitored bail. Calculated from the number of individuals (n) who were sentenced to home detention or electronically monitored bail devided by the number total of individuals (N) in each region,  by ethnicity.</v>
      </c>
      <c r="E52" s="94"/>
      <c r="F52" s="94"/>
      <c r="G52" s="94"/>
      <c r="H52" s="94"/>
      <c r="I52" s="94"/>
      <c r="J52" s="94"/>
      <c r="K52" s="94"/>
      <c r="L52" s="94"/>
      <c r="M52" s="94"/>
    </row>
    <row r="53" spans="3:13" ht="15" customHeight="1">
      <c r="D53" s="94"/>
      <c r="E53" s="94"/>
      <c r="F53" s="94"/>
      <c r="G53" s="94"/>
      <c r="H53" s="94"/>
      <c r="I53" s="94"/>
      <c r="J53" s="94"/>
      <c r="K53" s="94"/>
      <c r="L53" s="94"/>
      <c r="M53" s="94"/>
    </row>
    <row r="54" spans="3:13" ht="46.5" customHeight="1">
      <c r="D54" s="94"/>
      <c r="E54" s="94"/>
      <c r="F54" s="94"/>
      <c r="G54" s="94"/>
      <c r="H54" s="94"/>
      <c r="I54" s="94"/>
      <c r="J54" s="94"/>
      <c r="K54" s="94"/>
      <c r="L54" s="94"/>
      <c r="M54" s="94"/>
    </row>
    <row r="55" spans="3:13">
      <c r="D55" s="95" t="s">
        <v>224</v>
      </c>
      <c r="E55" s="79" t="s">
        <v>15</v>
      </c>
      <c r="F55" s="80"/>
      <c r="G55" s="80"/>
      <c r="H55" s="79" t="s">
        <v>32</v>
      </c>
      <c r="I55" s="80"/>
      <c r="J55" s="80"/>
      <c r="K55" s="79" t="s">
        <v>34</v>
      </c>
      <c r="L55" s="80"/>
      <c r="M55" s="81"/>
    </row>
    <row r="56" spans="3:13" ht="15.75">
      <c r="D56" s="96"/>
      <c r="E56" s="53" t="s">
        <v>6</v>
      </c>
      <c r="F56" s="53" t="s">
        <v>227</v>
      </c>
      <c r="G56" s="53" t="s">
        <v>231</v>
      </c>
      <c r="H56" s="53" t="s">
        <v>6</v>
      </c>
      <c r="I56" s="53" t="s">
        <v>227</v>
      </c>
      <c r="J56" s="53" t="s">
        <v>231</v>
      </c>
      <c r="K56" s="53" t="s">
        <v>6</v>
      </c>
      <c r="L56" s="53" t="s">
        <v>227</v>
      </c>
      <c r="M56" s="53" t="s">
        <v>231</v>
      </c>
    </row>
    <row r="57" spans="3:13">
      <c r="D57" s="43" t="s">
        <v>31</v>
      </c>
      <c r="E57" s="45">
        <f>SUM(E31:E32)</f>
        <v>9</v>
      </c>
      <c r="F57" s="45">
        <f>SUM(F31:F32)</f>
        <v>4851</v>
      </c>
      <c r="G57" s="31">
        <f t="shared" ref="G57:G58" si="15">E57/F57</f>
        <v>1.8552875695732839E-3</v>
      </c>
      <c r="H57" s="45">
        <f>SUM(H31:H32)</f>
        <v>450</v>
      </c>
      <c r="I57" s="45">
        <f>SUM(I31:I32)</f>
        <v>120744</v>
      </c>
      <c r="J57" s="31">
        <f t="shared" ref="J57:J58" si="16">H57/I57</f>
        <v>3.7268932617769827E-3</v>
      </c>
      <c r="K57" s="45">
        <f>SUM(K31:K32)</f>
        <v>4026</v>
      </c>
      <c r="L57" s="45">
        <f>SUM(L31:L32)</f>
        <v>847068</v>
      </c>
      <c r="M57" s="31">
        <f t="shared" ref="M57:M58" si="17">K57/L57</f>
        <v>4.7528651772939124E-3</v>
      </c>
    </row>
    <row r="58" spans="3:13">
      <c r="D58" s="43" t="s">
        <v>12</v>
      </c>
      <c r="E58" s="45">
        <f>SUM(E33:E34)</f>
        <v>15</v>
      </c>
      <c r="F58" s="45">
        <f>SUM(F33:F34)</f>
        <v>16452</v>
      </c>
      <c r="G58" s="31">
        <f t="shared" si="15"/>
        <v>9.117432530999271E-4</v>
      </c>
      <c r="H58" s="45">
        <f>SUM(H33:H34)</f>
        <v>303</v>
      </c>
      <c r="I58" s="45">
        <f>SUM(I33:I34)</f>
        <v>376041</v>
      </c>
      <c r="J58" s="31">
        <f t="shared" si="16"/>
        <v>8.0576320135304397E-4</v>
      </c>
      <c r="K58" s="45">
        <f>SUM(K33:K34)</f>
        <v>3264</v>
      </c>
      <c r="L58" s="45">
        <f>SUM(L33:L34)</f>
        <v>4158267</v>
      </c>
      <c r="M58" s="31">
        <f t="shared" si="17"/>
        <v>7.8494238104479582E-4</v>
      </c>
    </row>
  </sheetData>
  <mergeCells count="34">
    <mergeCell ref="B3:M5"/>
    <mergeCell ref="B6:B7"/>
    <mergeCell ref="C6:C7"/>
    <mergeCell ref="D6:D7"/>
    <mergeCell ref="E6:G6"/>
    <mergeCell ref="H6:J6"/>
    <mergeCell ref="K6:M6"/>
    <mergeCell ref="B8:B15"/>
    <mergeCell ref="C8:C11"/>
    <mergeCell ref="C12:C15"/>
    <mergeCell ref="B16:B23"/>
    <mergeCell ref="C16:C19"/>
    <mergeCell ref="C20:C23"/>
    <mergeCell ref="C46:C49"/>
    <mergeCell ref="E40:G40"/>
    <mergeCell ref="H40:J40"/>
    <mergeCell ref="C31:C32"/>
    <mergeCell ref="C33:C34"/>
    <mergeCell ref="C26:M28"/>
    <mergeCell ref="C37:M39"/>
    <mergeCell ref="H29:J29"/>
    <mergeCell ref="K29:M29"/>
    <mergeCell ref="C42:C45"/>
    <mergeCell ref="E29:G29"/>
    <mergeCell ref="K40:M40"/>
    <mergeCell ref="C29:C30"/>
    <mergeCell ref="D29:D30"/>
    <mergeCell ref="D40:D41"/>
    <mergeCell ref="C40:C41"/>
    <mergeCell ref="K55:M55"/>
    <mergeCell ref="D55:D56"/>
    <mergeCell ref="D52:M54"/>
    <mergeCell ref="E55:G55"/>
    <mergeCell ref="H55:J55"/>
  </mergeCells>
  <pageMargins left="0.7" right="0.7" top="0.75" bottom="0.75" header="0.3" footer="0.3"/>
  <headerFooter>
    <oddHeader>&amp;C&amp;"Calibri"&amp;10&amp;K000000 IN-CONFIDENCE&amp;1#_x000D_</oddHeader>
  </headerFooter>
  <ignoredErrors>
    <ignoredError sqref="C31:M39 G57:L58 C42:M49 C40:D41" formula="1"/>
  </ignoredErrors>
  <drawing r:id="rId1"/>
  <extLst>
    <ext xmlns:x14="http://schemas.microsoft.com/office/spreadsheetml/2009/9/main" uri="{A8765BA9-456A-4dab-B4F3-ACF838C121DE}">
      <x14:slicerList>
        <x14:slicer r:id="rId2"/>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4595e5-d7b5-4b01-b623-6b6807072fa3">
      <Terms xmlns="http://schemas.microsoft.com/office/infopath/2007/PartnerControls"/>
    </lcf76f155ced4ddcb4097134ff3c332f>
    <TaxCatchAll xmlns="84b19ea7-d61a-4583-bb00-55465adf5bcb" xsi:nil="true"/>
    <SharedWithUsers xmlns="84b19ea7-d61a-4583-bb00-55465adf5bcb">
      <UserInfo>
        <DisplayName>Nancy Wang</DisplayName>
        <AccountId>3450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4768CA4CA3C0469C45098F2D1D7CDD" ma:contentTypeVersion="17" ma:contentTypeDescription="Create a new document." ma:contentTypeScope="" ma:versionID="4e26203b990df93cc9f56dd30d1dffdc">
  <xsd:schema xmlns:xsd="http://www.w3.org/2001/XMLSchema" xmlns:xs="http://www.w3.org/2001/XMLSchema" xmlns:p="http://schemas.microsoft.com/office/2006/metadata/properties" xmlns:ns2="784595e5-d7b5-4b01-b623-6b6807072fa3" xmlns:ns3="84b19ea7-d61a-4583-bb00-55465adf5bcb" targetNamespace="http://schemas.microsoft.com/office/2006/metadata/properties" ma:root="true" ma:fieldsID="18fe19cf5d84ad209401eefa558c77aa" ns2:_="" ns3:_="">
    <xsd:import namespace="784595e5-d7b5-4b01-b623-6b6807072fa3"/>
    <xsd:import namespace="84b19ea7-d61a-4583-bb00-55465adf5b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595e5-d7b5-4b01-b623-6b6807072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72062d1-bd83-4fea-b008-dea629cb38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b19ea7-d61a-4583-bb00-55465adf5bc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436c9a-39aa-4c89-b489-5707ff5682b8}" ma:internalName="TaxCatchAll" ma:showField="CatchAllData" ma:web="84b19ea7-d61a-4583-bb00-55465adf5b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22C4E6-DBF4-466A-BCD0-650A23F88678}">
  <ds:schemaRefs>
    <ds:schemaRef ds:uri="http://schemas.microsoft.com/office/2006/metadata/properties"/>
    <ds:schemaRef ds:uri="http://schemas.microsoft.com/office/infopath/2007/PartnerControls"/>
    <ds:schemaRef ds:uri="784595e5-d7b5-4b01-b623-6b6807072fa3"/>
    <ds:schemaRef ds:uri="84b19ea7-d61a-4583-bb00-55465adf5bcb"/>
  </ds:schemaRefs>
</ds:datastoreItem>
</file>

<file path=customXml/itemProps2.xml><?xml version="1.0" encoding="utf-8"?>
<ds:datastoreItem xmlns:ds="http://schemas.openxmlformats.org/officeDocument/2006/customXml" ds:itemID="{4400F39F-3D59-4FA4-B06A-98A24489E5DB}">
  <ds:schemaRefs>
    <ds:schemaRef ds:uri="http://schemas.microsoft.com/sharepoint/v3/contenttype/forms"/>
  </ds:schemaRefs>
</ds:datastoreItem>
</file>

<file path=customXml/itemProps3.xml><?xml version="1.0" encoding="utf-8"?>
<ds:datastoreItem xmlns:ds="http://schemas.openxmlformats.org/officeDocument/2006/customXml" ds:itemID="{F09D9A4A-55A2-4618-B10F-C8281492E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595e5-d7b5-4b01-b623-6b6807072fa3"/>
    <ds:schemaRef ds:uri="84b19ea7-d61a-4583-bb00-55465adf5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README</vt:lpstr>
      <vt:lpstr>means_data</vt:lpstr>
      <vt:lpstr>props_data</vt:lpstr>
      <vt:lpstr>rr_mean_fig</vt:lpstr>
      <vt:lpstr>rr_prop_fig</vt:lpstr>
      <vt:lpstr>table_means_calculate</vt:lpstr>
      <vt:lpstr>table_prop_calculate</vt:lpstr>
      <vt:lpstr>Means Table</vt:lpstr>
      <vt:lpstr>Proportion Table</vt:lpstr>
      <vt:lpstr>Dashboard</vt:lpstr>
      <vt:lpstr>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 Jarvis-Child</dc:creator>
  <cp:keywords/>
  <dc:description/>
  <cp:lastModifiedBy>Eden Brown</cp:lastModifiedBy>
  <cp:revision/>
  <cp:lastPrinted>2023-08-18T06:44:13Z</cp:lastPrinted>
  <dcterms:created xsi:type="dcterms:W3CDTF">2023-08-13T22:26:58Z</dcterms:created>
  <dcterms:modified xsi:type="dcterms:W3CDTF">2024-03-15T00:25:18Z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0x010100934768CA4CA3C0469C45098F2D1D7CDD</vt:lpwstr>
  </property>
  <property fmtid="{D5CDD505-2E9C-101B-9397-08002B2CF9AE}" pid="3" name="MediaServiceImageTags">
    <vt:lpwstr/>
  </property>
  <property fmtid="{D5CDD505-2E9C-101B-9397-08002B2CF9AE}" pid="4" name="MSIP_Label_f43e46a9-9901-46e9-bfae-bb6189d4cb66_Enabled">
    <vt:lpwstr>true</vt:lpwstr>
  </property>
  <property fmtid="{D5CDD505-2E9C-101B-9397-08002B2CF9AE}" pid="5" name="MSIP_Label_f43e46a9-9901-46e9-bfae-bb6189d4cb66_SetDate">
    <vt:lpwstr>2024-02-20T04:03:19Z</vt:lpwstr>
  </property>
  <property fmtid="{D5CDD505-2E9C-101B-9397-08002B2CF9AE}" pid="6" name="MSIP_Label_f43e46a9-9901-46e9-bfae-bb6189d4cb66_Method">
    <vt:lpwstr>Standard</vt:lpwstr>
  </property>
  <property fmtid="{D5CDD505-2E9C-101B-9397-08002B2CF9AE}" pid="7" name="MSIP_Label_f43e46a9-9901-46e9-bfae-bb6189d4cb66_Name">
    <vt:lpwstr>In-confidence</vt:lpwstr>
  </property>
  <property fmtid="{D5CDD505-2E9C-101B-9397-08002B2CF9AE}" pid="8" name="MSIP_Label_f43e46a9-9901-46e9-bfae-bb6189d4cb66_SiteId">
    <vt:lpwstr>e40c4f52-99bd-4d4f-bf7e-d001a2ca6556</vt:lpwstr>
  </property>
  <property fmtid="{D5CDD505-2E9C-101B-9397-08002B2CF9AE}" pid="9" name="MSIP_Label_f43e46a9-9901-46e9-bfae-bb6189d4cb66_ActionId">
    <vt:lpwstr>7f67235b-ec0f-45ae-8e6e-4ba4376650b0</vt:lpwstr>
  </property>
  <property fmtid="{D5CDD505-2E9C-101B-9397-08002B2CF9AE}" pid="10" name="MSIP_Label_f43e46a9-9901-46e9-bfae-bb6189d4cb66_ContentBits">
    <vt:lpwstr>1</vt:lpwstr>
  </property>
</Properties>
</file>